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21600" windowHeight="9720"/>
  </bookViews>
  <sheets>
    <sheet name="Staff DR 3.29" sheetId="2" r:id="rId1"/>
    <sheet name="R550911_UTIL0001_100219_PDF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D">'[1]A-15'!#REF!</definedName>
    <definedName name="\G">'[1]A-15'!#REF!</definedName>
    <definedName name="\P">'[1]A-15'!#REF!</definedName>
    <definedName name="\S">'[1]A-15'!#REF!</definedName>
    <definedName name="________pri0004">'[1]A-15'!#REF!</definedName>
    <definedName name="________pri0005">'[1]A-15'!#REF!</definedName>
    <definedName name="________pri0006">'[1]A-15'!#REF!</definedName>
    <definedName name="________pri0007">'[1]A-15'!#REF!</definedName>
    <definedName name="________pri0008">'[1]A-15'!#REF!</definedName>
    <definedName name="________pri0009">'[1]A-15'!#REF!</definedName>
    <definedName name="________pri0010">'[1]A-15'!#REF!</definedName>
    <definedName name="________pri0011">'[1]A-15'!#REF!</definedName>
    <definedName name="________pri0012">'[1]A-15'!#REF!</definedName>
    <definedName name="________pri0013">'[1]A-15'!#REF!</definedName>
    <definedName name="________pri0014">'[1]A-15'!#REF!</definedName>
    <definedName name="________pri0015">'[1]A-15'!#REF!</definedName>
    <definedName name="________pri0016">'[1]A-15'!#REF!</definedName>
    <definedName name="________pri0017">'[1]A-15'!#REF!</definedName>
    <definedName name="________pri0019">'[1]A-15'!#REF!</definedName>
    <definedName name="_____pri0004">'[1]A-15'!#REF!</definedName>
    <definedName name="_____pri0005">'[1]A-15'!#REF!</definedName>
    <definedName name="_____pri0006">'[1]A-15'!#REF!</definedName>
    <definedName name="_____pri0007">'[1]A-15'!#REF!</definedName>
    <definedName name="_____pri0008">'[1]A-15'!#REF!</definedName>
    <definedName name="_____pri0009">'[1]A-15'!#REF!</definedName>
    <definedName name="_____pri0010">'[1]A-15'!#REF!</definedName>
    <definedName name="_____pri0011">'[1]A-15'!#REF!</definedName>
    <definedName name="_____pri0012">'[1]A-15'!#REF!</definedName>
    <definedName name="_____pri0013">'[1]A-15'!#REF!</definedName>
    <definedName name="_____pri0014">'[1]A-15'!#REF!</definedName>
    <definedName name="_____pri0015">'[1]A-15'!#REF!</definedName>
    <definedName name="_____pri0016">'[1]A-15'!#REF!</definedName>
    <definedName name="_____pri0017">'[1]A-15'!#REF!</definedName>
    <definedName name="_____pri0019">'[1]A-15'!#REF!</definedName>
    <definedName name="____pri0004">'[1]A-15'!#REF!</definedName>
    <definedName name="____pri0005">'[1]A-15'!#REF!</definedName>
    <definedName name="____pri0006">'[1]A-15'!#REF!</definedName>
    <definedName name="____pri0007">'[1]A-15'!#REF!</definedName>
    <definedName name="____pri0008">'[1]A-15'!#REF!</definedName>
    <definedName name="____pri0009">'[1]A-15'!#REF!</definedName>
    <definedName name="____pri0010">'[1]A-15'!#REF!</definedName>
    <definedName name="____pri0011">'[1]A-15'!#REF!</definedName>
    <definedName name="____pri0012">'[1]A-15'!#REF!</definedName>
    <definedName name="____pri0013">'[1]A-15'!#REF!</definedName>
    <definedName name="____pri0014">'[1]A-15'!#REF!</definedName>
    <definedName name="____pri0015">'[1]A-15'!#REF!</definedName>
    <definedName name="____pri0016">'[1]A-15'!#REF!</definedName>
    <definedName name="____pri0017">'[1]A-15'!#REF!</definedName>
    <definedName name="____pri0019">'[1]A-15'!#REF!</definedName>
    <definedName name="___pri0004">'[1]A-15'!#REF!</definedName>
    <definedName name="___pri0005">'[1]A-15'!#REF!</definedName>
    <definedName name="___pri0006">'[1]A-15'!#REF!</definedName>
    <definedName name="___pri0007">'[1]A-15'!#REF!</definedName>
    <definedName name="___pri0008">'[1]A-15'!#REF!</definedName>
    <definedName name="___pri0009">'[1]A-15'!#REF!</definedName>
    <definedName name="___pri0010">'[1]A-15'!#REF!</definedName>
    <definedName name="___pri0011">'[1]A-15'!#REF!</definedName>
    <definedName name="___pri0012">'[1]A-15'!#REF!</definedName>
    <definedName name="___pri0013">'[1]A-15'!#REF!</definedName>
    <definedName name="___pri0014">'[1]A-15'!#REF!</definedName>
    <definedName name="___pri0015">'[1]A-15'!#REF!</definedName>
    <definedName name="___pri0016">'[1]A-15'!#REF!</definedName>
    <definedName name="___pri0017">'[1]A-15'!#REF!</definedName>
    <definedName name="___pri0019">'[1]A-15'!#REF!</definedName>
    <definedName name="__CNC2.CE2">'[2]Cust Eq Input'!#REF!</definedName>
    <definedName name="__pri0004">'[1]A-15'!#REF!</definedName>
    <definedName name="__pri0005">'[1]A-15'!#REF!</definedName>
    <definedName name="__pri0006">'[1]A-15'!#REF!</definedName>
    <definedName name="__pri0007">'[1]A-15'!#REF!</definedName>
    <definedName name="__pri0008">'[1]A-15'!#REF!</definedName>
    <definedName name="__pri0009">'[1]A-15'!#REF!</definedName>
    <definedName name="__pri0010">'[1]A-15'!#REF!</definedName>
    <definedName name="__pri0011">'[1]A-15'!#REF!</definedName>
    <definedName name="__pri0012">'[1]A-15'!#REF!</definedName>
    <definedName name="__pri0013">'[1]A-15'!#REF!</definedName>
    <definedName name="__pri0014">'[1]A-15'!#REF!</definedName>
    <definedName name="__pri0015">'[1]A-15'!#REF!</definedName>
    <definedName name="__pri0016">'[1]A-15'!#REF!</definedName>
    <definedName name="__pri0017">'[1]A-15'!#REF!</definedName>
    <definedName name="__pri0019">'[1]A-15'!#REF!</definedName>
    <definedName name="_1CONTRACT_LABOR">#REF!</definedName>
    <definedName name="_6CONTRACT_LABOR">#REF!</definedName>
    <definedName name="_CNC2.CE2">'[2]Cust Eq Input'!#REF!</definedName>
    <definedName name="_xlnm._FilterDatabase" localSheetId="1" hidden="1">'R550911_UTIL0001_100219_PDF'!$A$1:$AE$542</definedName>
    <definedName name="_Key1" hidden="1">#REF!</definedName>
    <definedName name="_Order1" hidden="1">255</definedName>
    <definedName name="_pri0004">'[1]A-15'!#REF!</definedName>
    <definedName name="_pri0005">'[1]A-15'!#REF!</definedName>
    <definedName name="_pri0006">'[1]A-15'!#REF!</definedName>
    <definedName name="_pri0007">'[1]A-15'!#REF!</definedName>
    <definedName name="_pri0008">'[1]A-15'!#REF!</definedName>
    <definedName name="_pri0009">'[1]A-15'!#REF!</definedName>
    <definedName name="_pri0010">'[1]A-15'!#REF!</definedName>
    <definedName name="_pri0011">'[1]A-15'!#REF!</definedName>
    <definedName name="_pri0012">'[1]A-15'!#REF!</definedName>
    <definedName name="_pri0013">'[1]A-15'!#REF!</definedName>
    <definedName name="_pri0014">'[1]A-15'!#REF!</definedName>
    <definedName name="_pri0015">'[1]A-15'!#REF!</definedName>
    <definedName name="_pri0016">'[1]A-15'!#REF!</definedName>
    <definedName name="_pri0017">'[1]A-15'!#REF!</definedName>
    <definedName name="_pri0019">'[1]A-15'!#REF!</definedName>
    <definedName name="_Sort" hidden="1">#REF!</definedName>
    <definedName name="Account_and_Adjustment_Information">OFFSET(#REF!,0,0,COUNTA(#REF!),COUNTA(#REF!))</definedName>
    <definedName name="Account_Balance">'[3]COPY ELECTRONIC TB HERE'!$D$2:$D$338</definedName>
    <definedName name="Account_Name">'[3]COPY ELECTRONIC TB HERE'!$B$2:$B$338</definedName>
    <definedName name="Account_Number">'[3]COPY ELECTRONIC TB HERE'!$A$2:$A$338</definedName>
    <definedName name="Accounts">#REF!</definedName>
    <definedName name="ACCT">[4]Corporate!$G$5:$G$26</definedName>
    <definedName name="AccumDepr">[5]Data!$I$13:$J$131</definedName>
    <definedName name="ADMIN">#REF!</definedName>
    <definedName name="AFUDC">'[1]A-15'!#REF!</definedName>
    <definedName name="AIAC">[5]Data!$O$13:$P$131</definedName>
    <definedName name="allocation_data">OFFSET(#REF!,1,0,COUNTA(#REF!)-1,COUNTA(#REF!))</definedName>
    <definedName name="ALLOCATION_TABLE">'[3]Linked TB'!$B$584:$H$591</definedName>
    <definedName name="ANNAACIAC">'[1]A-15'!#REF!</definedName>
    <definedName name="ANNAD">'[1]A-15'!#REF!</definedName>
    <definedName name="ANNAFC">'[1]A-15'!#REF!</definedName>
    <definedName name="ANNCIAC">'[1]A-15'!#REF!</definedName>
    <definedName name="ANNPL">'[1]A-15'!#REF!</definedName>
    <definedName name="ARB">'[1]A-15'!#REF!</definedName>
    <definedName name="AS">'[1]A-15'!#REF!</definedName>
    <definedName name="Atlantic">[4]Atlantic!$F:$F</definedName>
    <definedName name="AtlID">[4]Atlantic!$B:$B</definedName>
    <definedName name="BALANCE">'[1]A-15'!#REF!</definedName>
    <definedName name="Bill">[4]Corporate!$G$72:$G$81</definedName>
    <definedName name="Calculate">'[6]General Data'!$A$42</definedName>
    <definedName name="CAM.CE">#REF!</definedName>
    <definedName name="CCE.CAM.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IAC">[5]Data!$R$13:$S$131</definedName>
    <definedName name="CIAC_02">'[7]wp - Adj Depr'!#REF!</definedName>
    <definedName name="CL.CE">#REF!</definedName>
    <definedName name="CLAR.CE">#REF!</definedName>
    <definedName name="CNC.CE">#REF!</definedName>
    <definedName name="CNC2.CE">#REF!</definedName>
    <definedName name="CNC2.CE2">'[2]Cust Eq Input'!#REF!</definedName>
    <definedName name="Co.">'[8]General Data'!$C$2</definedName>
    <definedName name="co_sub">'[9]Input Schedule'!$C$5</definedName>
    <definedName name="COL.CE">#REF!</definedName>
    <definedName name="Company">'[6]WSC Factor'!$C$1</definedName>
    <definedName name="Company_Name">[10]Input!$B$5</definedName>
    <definedName name="company_title">'[3]Input Schedule'!$C$3</definedName>
    <definedName name="Company2">'[6]WSC Factor'!$C$101</definedName>
    <definedName name="Company3">'[6]WSC Factor'!$C$152</definedName>
    <definedName name="Computers_rate">[11]Input!$B$20</definedName>
    <definedName name="Corp">[4]Corporate!$G:$G</definedName>
    <definedName name="CorpID">[4]Corporate!$B:$B</definedName>
    <definedName name="CorpServ">[4]Corporate!$G$87:$G$88</definedName>
    <definedName name="CPI">'[12]wp-t-Assumptions'!$C$26</definedName>
    <definedName name="CSI.CE">#REF!</definedName>
    <definedName name="CSR">[4]Corporate!$G$91:$G$125</definedName>
    <definedName name="CustomerDeposits">[5]Data!$AA$13:$AB$131</definedName>
    <definedName name="customers">'[13]Input Schedule'!$C$13</definedName>
    <definedName name="CWIP">[5]Data!$F$13:$G$131</definedName>
    <definedName name="CWS.CE">#REF!</definedName>
    <definedName name="cws_customers">'[3]Input Schedule'!$C$13</definedName>
    <definedName name="Date_budget">'[14]Budget Load'!$D$3:$AA$3</definedName>
    <definedName name="DeferredCharges">[5]Data!$U$13:$V$131</definedName>
    <definedName name="DeferredIncomeTaxes">[5]Data!$X$13:$Y$131</definedName>
    <definedName name="DEPR">#REF!</definedName>
    <definedName name="DIR">'[1]A-15'!#REF!</definedName>
    <definedName name="DisallowedPAA">[5]Data!$CF$13:$CG$131</definedName>
    <definedName name="DM.CE">#REF!</definedName>
    <definedName name="Docket_Number">'[3]Input Schedule'!$C$5:$C$5</definedName>
    <definedName name="Docket2">'[6]WSC Factor'!$C$102</definedName>
    <definedName name="Docket3">'[6]WSC Factor'!$C$153</definedName>
    <definedName name="end_balance">OFFSET('[15]tb 2007 reformat'!$H$1,1,0,COUNTA('[15]tb 2007 reformat'!$A$1:$A$65536),1)</definedName>
    <definedName name="EquityCap">'[6]General Data'!#REF!</definedName>
    <definedName name="EquityRate">'[6]General Data'!#REF!</definedName>
    <definedName name="EXEC">[4]Corporate!$G$36:$G$43</definedName>
    <definedName name="Exhibit">'[6]WSC Factor'!$K$1</definedName>
    <definedName name="f">'[1]A-15'!#REF!</definedName>
    <definedName name="FC.CE">#REF!</definedName>
    <definedName name="FICA">'[12]wp-t-Assumptions'!$C$10</definedName>
    <definedName name="FICARate">'[12]wp-t-Assumptions'!$C$10</definedName>
    <definedName name="FL.1">#REF!</definedName>
    <definedName name="FL.3">#REF!</definedName>
    <definedName name="FL.5">#REF!</definedName>
    <definedName name="FL.CE">#REF!</definedName>
    <definedName name="FL.CEP">#REF!</definedName>
    <definedName name="FT_Budget">'[14]Budget Load'!$D$7:$AA$60</definedName>
    <definedName name="FUTA">'[12]wp-t-Assumptions'!$C$18</definedName>
    <definedName name="GA.1">#REF!</definedName>
    <definedName name="GA.3">#REF!</definedName>
    <definedName name="GA.5">#REF!</definedName>
    <definedName name="GA.CE">#REF!</definedName>
    <definedName name="GA.CEP">#REF!</definedName>
    <definedName name="GN.CE">#REF!</definedName>
    <definedName name="GRTrate">'[6]General Data'!#REF!</definedName>
    <definedName name="GT.CE">#REF!</definedName>
    <definedName name="HealthIns">'[12]wp-t-Assumptions'!$C$22</definedName>
    <definedName name="HR">[4]Corporate!$G$29:$G$33</definedName>
    <definedName name="HR.CE">#REF!</definedName>
    <definedName name="IL.1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IT">[4]Corporate!$G$46:$G$50</definedName>
    <definedName name="KILL.CE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INGTON">#REF!</definedName>
    <definedName name="LH.CE">#REF!</definedName>
    <definedName name="linked_tb">'[16]Linked TB'!$A$9:$G$73</definedName>
    <definedName name="LUI.CE">#REF!</definedName>
    <definedName name="LUS.CE">#REF!</definedName>
    <definedName name="LW.CE">#REF!</definedName>
    <definedName name="MAINT">#REF!</definedName>
    <definedName name="MASS.CE">#REF!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'[12]wp-t-Assumptions'!$C$15</definedName>
    <definedName name="MG.CE">#REF!</definedName>
    <definedName name="MID.C.CE">#REF!</definedName>
    <definedName name="MidID">[4]Midwest!$B:$B</definedName>
    <definedName name="Midwest">[4]Midwest!$F:$F</definedName>
    <definedName name="MISC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w_Account_balance">'[17]COPY ELECTRONIC TB HERE'!$D$2:$D$329</definedName>
    <definedName name="New_Account_Name">'[17]COPY ELECTRONIC TB HERE'!$B$2:$B$329</definedName>
    <definedName name="New_Account_Number">'[17]COPY ELECTRONIC TB HERE'!$A$2:$A$329</definedName>
    <definedName name="NEW_ALLOCATION_TABLE">'[17]Linked TB'!$B$531:$H$537</definedName>
    <definedName name="NEW_COMPANY_NAME">[11]Input!$B$5</definedName>
    <definedName name="NEW_COMPANY_TITLE">'[17]Input Schedule'!$C$3</definedName>
    <definedName name="NEW_DOCKET_NUMBER">'[17]Input Schedule'!$C$5:$C$5</definedName>
    <definedName name="NEW_SEWER_CUSTOMERS">'[17]Input Schedule'!$C$12</definedName>
    <definedName name="NEW_TB">'[17]COPY ELECTRONIC TB HERE'!$A$1:$G$65536</definedName>
    <definedName name="NEW_TEST_YEAR_END_DATE">'[17]Input Schedule'!$C$7</definedName>
    <definedName name="NEW_WATER_CUSTOMER">'[17]Input Schedule'!$C$11</definedName>
    <definedName name="Note">'[18]General Data'!$C$5</definedName>
    <definedName name="OCC.CE">#REF!</definedName>
    <definedName name="OH.1">#REF!</definedName>
    <definedName name="OH.3">#REF!</definedName>
    <definedName name="OH.5">#REF!</definedName>
    <definedName name="OH.CE">#REF!</definedName>
    <definedName name="OH.CEP">#REF!</definedName>
    <definedName name="Opslead">[4]Corporate!$G$128:$G$134</definedName>
    <definedName name="Opssup">[4]Corporate!$G$84</definedName>
    <definedName name="OtherBenefits">'[12]wp-t-Assumptions'!$C$25</definedName>
    <definedName name="PAA">[5]Data!$L$13:$M$131</definedName>
    <definedName name="Pension">'[12]wp-t-Assumptions'!$C$23</definedName>
    <definedName name="Plant">[5]Data!$C$13:$D$131</definedName>
    <definedName name="_xlnm.Print_Area" localSheetId="0">'Staff DR 3.29'!$C$1:$Q$82</definedName>
    <definedName name="PT_Budget">'[14]Budget Load'!$D$68:$AA$121</definedName>
    <definedName name="Rate401k">'[12]wp-t-Assumptions'!$C$24</definedName>
    <definedName name="RATECASE">#REF!</definedName>
    <definedName name="Reduced_acct">OFFSET('[15]tb 2007 reformat'!$A$1,1,0,COUNTA('[15]tb 2007 reformat'!$A$1:$A$65536),1)</definedName>
    <definedName name="Reg">[4]Corporate!$G$53:$G$69</definedName>
    <definedName name="RPC.CE">#REF!</definedName>
    <definedName name="SADPRIM">'[1]A-15'!#REF!</definedName>
    <definedName name="SalaryIncrease">'[12]wp-t-Assumptions'!$C$9</definedName>
    <definedName name="SC.1">#REF!</definedName>
    <definedName name="SC.3">#REF!</definedName>
    <definedName name="SC.5">#REF!</definedName>
    <definedName name="SC.CE">#REF!</definedName>
    <definedName name="SC.CEP">#REF!</definedName>
    <definedName name="SCI.CE">#REF!</definedName>
    <definedName name="SCU.CE">#REF!</definedName>
    <definedName name="SE.SE60D.ALLOC.">#REF!</definedName>
    <definedName name="SEID">[4]Southeast!$B:$B</definedName>
    <definedName name="sewer_customers">'[3]Input Schedule'!$C$12</definedName>
    <definedName name="sewer_customers_2014">'[19]Input Schedule'!$E$12</definedName>
    <definedName name="Sewer_distributions_of_costs_to_plant">[11]Input!$B$14</definedName>
    <definedName name="SocSec">'[12]wp-t-Assumptions'!$C$12</definedName>
    <definedName name="South">[4]South!$F:$F</definedName>
    <definedName name="Southeast">[4]Southeast!$F:$F</definedName>
    <definedName name="SouthID">[4]South!$B:$B</definedName>
    <definedName name="SPPRIM">'[1]A-15'!#REF!</definedName>
    <definedName name="SRB">'[1]A-15'!#REF!</definedName>
    <definedName name="Sub_Names">#REF!</definedName>
    <definedName name="SUI.CE">#REF!</definedName>
    <definedName name="SUMU_U">'[1]A-15'!#REF!</definedName>
    <definedName name="SUTA">'[12]wp-t-Assumptions'!$C$20</definedName>
    <definedName name="SUTALimit">'[12]wp-t-Assumptions'!$C$21</definedName>
    <definedName name="swr_comp_dep">'[3]Input Schedule'!$D$29</definedName>
    <definedName name="swr_cust_per">'[3]Input Schedule'!$D$12</definedName>
    <definedName name="swr_cust_per_2014">'[19]Input Schedule'!$F$12</definedName>
    <definedName name="swr_plt_dep">'[3]Input Schedule'!#REF!</definedName>
    <definedName name="swr_vhle_dep">'[3]Input Schedule'!$D$30</definedName>
    <definedName name="TB_02">'[20]2002 - TB'!$A$1:$E$65536</definedName>
    <definedName name="TB_03">'[20]2003 - TB'!$A$1:$E$452</definedName>
    <definedName name="TB_04">'[20]2004 - TB'!$A$1:$E$446</definedName>
    <definedName name="TB_05">'[20]2005 - TB'!$A$1:$E$65536</definedName>
    <definedName name="TB_06">'[20]2006 - TB'!$A$1:$E$65536</definedName>
    <definedName name="TB_07">'[20]2007 - TB'!$A$1:$E$65536</definedName>
    <definedName name="TB_08">'[20]2008 - TB'!$A$1:$C$65536</definedName>
    <definedName name="TC.CE">#REF!</definedName>
    <definedName name="Test">'[6]WSC Factor'!$C$4</definedName>
    <definedName name="test_year_end_date">'[3]Input Schedule'!$C$7</definedName>
    <definedName name="TestYear">'[6]General Data'!$C$4</definedName>
    <definedName name="TestYr">'[8]General Data'!$C$4</definedName>
    <definedName name="TN.1">#REF!</definedName>
    <definedName name="TN.3">#REF!</definedName>
    <definedName name="TN.5">#REF!</definedName>
    <definedName name="TN.CE">#REF!</definedName>
    <definedName name="TN.CEP">#REF!</definedName>
    <definedName name="TOT.CNC.CE">#REF!</definedName>
    <definedName name="total_UI_ERC">'[20]Input Schedule'!#REF!</definedName>
    <definedName name="TotalLines">[21]Drivers!$B$11</definedName>
    <definedName name="UIF.CE">#REF!</definedName>
    <definedName name="UUC.CE">#REF!</definedName>
    <definedName name="v">'[22]Input Schedule'!$D$39</definedName>
    <definedName name="VA.1">#REF!</definedName>
    <definedName name="VA.3">#REF!</definedName>
    <definedName name="VA.5">#REF!</definedName>
    <definedName name="VA.CE">#REF!</definedName>
    <definedName name="VA.CEP">#REF!</definedName>
    <definedName name="VAL.CE">#REF!</definedName>
    <definedName name="Vehicles_rate">[11]Input!$B$21</definedName>
    <definedName name="WADPRIM">'[1]A-15'!#REF!</definedName>
    <definedName name="water_customer">'[3]Input Schedule'!$C$11</definedName>
    <definedName name="water_customer_2014">'[19]Input Schedule'!$E$11</definedName>
    <definedName name="Water_customers">[10]Input!$B$10</definedName>
    <definedName name="Water_distributions_of_costs_to_plant">[11]Input!$B$13</definedName>
    <definedName name="Water_Rates">#REF!</definedName>
    <definedName name="WD.CE">#REF!</definedName>
    <definedName name="West">[4]West!$F:$F</definedName>
    <definedName name="WestID">[4]West!$B:$B</definedName>
    <definedName name="WH.CE">#REF!</definedName>
    <definedName name="WPPRIM">'[1]A-15'!#REF!</definedName>
    <definedName name="WRB">'[1]A-15'!#REF!</definedName>
    <definedName name="WSCBSAllocation">[5]Data!$BE$13:$BF$131</definedName>
    <definedName name="wtr_comp_dep">'[3]Input Schedule'!$C$29</definedName>
    <definedName name="wtr_cust_per">'[3]Input Schedule'!$D$11</definedName>
    <definedName name="wtr_cust_per_2014">'[19]Input Schedule'!$F$11</definedName>
    <definedName name="wtr_plt_dep">'[3]Input Schedule'!#REF!</definedName>
    <definedName name="wtr_vhle_dep">'[3]Input Schedule'!$C$30</definedName>
    <definedName name="WUW.CE">#REF!</definedName>
    <definedName name="WV.CE">#REF!</definedName>
    <definedName name="Year_End_Results_for_1997__1996____1995">#REF!</definedName>
  </definedNames>
  <calcPr calcId="152511" calcMode="manual"/>
</workbook>
</file>

<file path=xl/calcChain.xml><?xml version="1.0" encoding="utf-8"?>
<calcChain xmlns="http://schemas.openxmlformats.org/spreadsheetml/2006/main">
  <c r="L3" i="2" l="1"/>
  <c r="P78" i="2"/>
  <c r="O78" i="2"/>
  <c r="N78" i="2"/>
  <c r="M78" i="2"/>
  <c r="L78" i="2"/>
  <c r="P77" i="2"/>
  <c r="O77" i="2"/>
  <c r="N77" i="2"/>
  <c r="M77" i="2"/>
  <c r="L77" i="2"/>
  <c r="P76" i="2"/>
  <c r="O76" i="2"/>
  <c r="N76" i="2"/>
  <c r="M76" i="2"/>
  <c r="L76" i="2"/>
  <c r="P75" i="2"/>
  <c r="O75" i="2"/>
  <c r="N75" i="2"/>
  <c r="M75" i="2"/>
  <c r="L75" i="2"/>
  <c r="P74" i="2"/>
  <c r="O74" i="2"/>
  <c r="N74" i="2"/>
  <c r="M74" i="2"/>
  <c r="L74" i="2"/>
  <c r="Q73" i="2"/>
  <c r="O73" i="2"/>
  <c r="N73" i="2"/>
  <c r="M73" i="2"/>
  <c r="L73" i="2"/>
  <c r="Q72" i="2"/>
  <c r="O72" i="2"/>
  <c r="N72" i="2"/>
  <c r="M72" i="2"/>
  <c r="L72" i="2"/>
  <c r="Q71" i="2"/>
  <c r="O71" i="2"/>
  <c r="N71" i="2"/>
  <c r="M71" i="2"/>
  <c r="L71" i="2"/>
  <c r="Q70" i="2"/>
  <c r="O70" i="2"/>
  <c r="N70" i="2"/>
  <c r="M70" i="2"/>
  <c r="L70" i="2"/>
  <c r="Q69" i="2"/>
  <c r="P69" i="2"/>
  <c r="N69" i="2"/>
  <c r="M69" i="2"/>
  <c r="L69" i="2"/>
  <c r="Q68" i="2"/>
  <c r="P68" i="2"/>
  <c r="N68" i="2"/>
  <c r="M68" i="2"/>
  <c r="L68" i="2"/>
  <c r="Q67" i="2"/>
  <c r="P67" i="2"/>
  <c r="N67" i="2"/>
  <c r="M67" i="2"/>
  <c r="L67" i="2"/>
  <c r="Q66" i="2"/>
  <c r="P66" i="2"/>
  <c r="N66" i="2"/>
  <c r="M66" i="2"/>
  <c r="L66" i="2"/>
  <c r="Q65" i="2"/>
  <c r="P65" i="2"/>
  <c r="N65" i="2"/>
  <c r="M65" i="2"/>
  <c r="L65" i="2"/>
  <c r="Q64" i="2"/>
  <c r="P64" i="2"/>
  <c r="N64" i="2"/>
  <c r="M64" i="2"/>
  <c r="L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M52" i="2"/>
  <c r="L52" i="2"/>
  <c r="Q51" i="2"/>
  <c r="P51" i="2"/>
  <c r="O51" i="2"/>
  <c r="M51" i="2"/>
  <c r="L51" i="2"/>
  <c r="Q50" i="2"/>
  <c r="P50" i="2"/>
  <c r="O50" i="2"/>
  <c r="M50" i="2"/>
  <c r="L50" i="2"/>
  <c r="Q49" i="2"/>
  <c r="P49" i="2"/>
  <c r="O49" i="2"/>
  <c r="M49" i="2"/>
  <c r="L49" i="2"/>
  <c r="Q48" i="2"/>
  <c r="P48" i="2"/>
  <c r="O48" i="2"/>
  <c r="M48" i="2"/>
  <c r="L48" i="2"/>
  <c r="Q47" i="2"/>
  <c r="P47" i="2"/>
  <c r="O47" i="2"/>
  <c r="M47" i="2"/>
  <c r="L47" i="2"/>
  <c r="Q46" i="2"/>
  <c r="P46" i="2"/>
  <c r="O46" i="2"/>
  <c r="M46" i="2"/>
  <c r="L46" i="2"/>
  <c r="Q45" i="2"/>
  <c r="P45" i="2"/>
  <c r="O45" i="2"/>
  <c r="M45" i="2"/>
  <c r="L45" i="2"/>
  <c r="Q44" i="2"/>
  <c r="P44" i="2"/>
  <c r="O44" i="2"/>
  <c r="M44" i="2"/>
  <c r="L44" i="2"/>
  <c r="Q43" i="2"/>
  <c r="P43" i="2"/>
  <c r="O43" i="2"/>
  <c r="M43" i="2"/>
  <c r="L43" i="2"/>
  <c r="Q42" i="2"/>
  <c r="P42" i="2"/>
  <c r="O42" i="2"/>
  <c r="M42" i="2"/>
  <c r="L42" i="2"/>
  <c r="Q41" i="2"/>
  <c r="P41" i="2"/>
  <c r="O41" i="2"/>
  <c r="M41" i="2"/>
  <c r="L41" i="2"/>
  <c r="Q40" i="2"/>
  <c r="P40" i="2"/>
  <c r="O40" i="2"/>
  <c r="N40" i="2"/>
  <c r="L40" i="2"/>
  <c r="Q39" i="2"/>
  <c r="P39" i="2"/>
  <c r="O39" i="2"/>
  <c r="N39" i="2"/>
  <c r="L39" i="2"/>
  <c r="Q38" i="2"/>
  <c r="P38" i="2"/>
  <c r="O38" i="2"/>
  <c r="N38" i="2"/>
  <c r="L38" i="2"/>
  <c r="Q37" i="2"/>
  <c r="P37" i="2"/>
  <c r="O37" i="2"/>
  <c r="N37" i="2"/>
  <c r="L37" i="2"/>
  <c r="Q36" i="2"/>
  <c r="P36" i="2"/>
  <c r="O36" i="2"/>
  <c r="N36" i="2"/>
  <c r="L36" i="2"/>
  <c r="Q35" i="2"/>
  <c r="P35" i="2"/>
  <c r="O35" i="2"/>
  <c r="N35" i="2"/>
  <c r="L35" i="2"/>
  <c r="Q34" i="2"/>
  <c r="P34" i="2"/>
  <c r="O34" i="2"/>
  <c r="N34" i="2"/>
  <c r="L34" i="2"/>
  <c r="Q33" i="2"/>
  <c r="P33" i="2"/>
  <c r="O33" i="2"/>
  <c r="N33" i="2"/>
  <c r="L33" i="2"/>
  <c r="Q32" i="2"/>
  <c r="P32" i="2"/>
  <c r="O32" i="2"/>
  <c r="N32" i="2"/>
  <c r="L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6" i="2"/>
  <c r="J7" i="2"/>
  <c r="L7" i="2" s="1"/>
  <c r="J8" i="2"/>
  <c r="J9" i="2"/>
  <c r="L9" i="2" s="1"/>
  <c r="J10" i="2"/>
  <c r="J11" i="2"/>
  <c r="L11" i="2" s="1"/>
  <c r="J12" i="2"/>
  <c r="J13" i="2"/>
  <c r="L13" i="2" s="1"/>
  <c r="J14" i="2"/>
  <c r="J15" i="2"/>
  <c r="L15" i="2" s="1"/>
  <c r="J16" i="2"/>
  <c r="J17" i="2"/>
  <c r="L17" i="2" s="1"/>
  <c r="J18" i="2"/>
  <c r="J19" i="2"/>
  <c r="L19" i="2" s="1"/>
  <c r="J20" i="2"/>
  <c r="J21" i="2"/>
  <c r="L21" i="2" s="1"/>
  <c r="J22" i="2"/>
  <c r="J23" i="2"/>
  <c r="L23" i="2" s="1"/>
  <c r="J24" i="2"/>
  <c r="J25" i="2"/>
  <c r="L25" i="2" s="1"/>
  <c r="J26" i="2"/>
  <c r="J27" i="2"/>
  <c r="L27" i="2" s="1"/>
  <c r="J28" i="2"/>
  <c r="J29" i="2"/>
  <c r="L29" i="2" s="1"/>
  <c r="J30" i="2"/>
  <c r="J31" i="2"/>
  <c r="L31" i="2" s="1"/>
  <c r="J32" i="2"/>
  <c r="J33" i="2"/>
  <c r="J34" i="2"/>
  <c r="J35" i="2"/>
  <c r="J36" i="2"/>
  <c r="J37" i="2"/>
  <c r="J38" i="2"/>
  <c r="J39" i="2"/>
  <c r="J40" i="2"/>
  <c r="J41" i="2"/>
  <c r="J42" i="2"/>
  <c r="N42" i="2" s="1"/>
  <c r="J43" i="2"/>
  <c r="J44" i="2"/>
  <c r="N44" i="2" s="1"/>
  <c r="J45" i="2"/>
  <c r="J46" i="2"/>
  <c r="N46" i="2" s="1"/>
  <c r="J47" i="2"/>
  <c r="J48" i="2"/>
  <c r="N48" i="2" s="1"/>
  <c r="J49" i="2"/>
  <c r="J50" i="2"/>
  <c r="N50" i="2" s="1"/>
  <c r="J51" i="2"/>
  <c r="J52" i="2"/>
  <c r="N52" i="2" s="1"/>
  <c r="J53" i="2"/>
  <c r="L53" i="2" s="1"/>
  <c r="J54" i="2"/>
  <c r="J55" i="2"/>
  <c r="L55" i="2" s="1"/>
  <c r="J56" i="2"/>
  <c r="J57" i="2"/>
  <c r="L57" i="2" s="1"/>
  <c r="J58" i="2"/>
  <c r="J59" i="2"/>
  <c r="L59" i="2" s="1"/>
  <c r="J60" i="2"/>
  <c r="J61" i="2"/>
  <c r="L61" i="2" s="1"/>
  <c r="J62" i="2"/>
  <c r="J63" i="2"/>
  <c r="L63" i="2" s="1"/>
  <c r="J64" i="2"/>
  <c r="O64" i="2" s="1"/>
  <c r="J65" i="2"/>
  <c r="J66" i="2"/>
  <c r="O66" i="2" s="1"/>
  <c r="J67" i="2"/>
  <c r="J68" i="2"/>
  <c r="O68" i="2" s="1"/>
  <c r="J69" i="2"/>
  <c r="J70" i="2"/>
  <c r="J71" i="2"/>
  <c r="P71" i="2" s="1"/>
  <c r="J72" i="2"/>
  <c r="J73" i="2"/>
  <c r="P73" i="2" s="1"/>
  <c r="J74" i="2"/>
  <c r="J75" i="2"/>
  <c r="J76" i="2"/>
  <c r="J77" i="2"/>
  <c r="J78" i="2"/>
  <c r="J5" i="2"/>
  <c r="L5" i="2" s="1"/>
  <c r="H7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5" i="2"/>
  <c r="M3" i="2"/>
  <c r="N3" i="2"/>
  <c r="O3" i="2"/>
  <c r="P3" i="2"/>
  <c r="Q3" i="2"/>
  <c r="N51" i="2"/>
  <c r="L62" i="2" l="1"/>
  <c r="P81" i="2"/>
  <c r="Q78" i="2"/>
  <c r="O69" i="2"/>
  <c r="M40" i="2"/>
  <c r="M35" i="2"/>
  <c r="M37" i="2"/>
  <c r="M39" i="2"/>
  <c r="Q75" i="2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N41" i="2"/>
  <c r="N43" i="2"/>
  <c r="N45" i="2"/>
  <c r="N47" i="2"/>
  <c r="N49" i="2"/>
  <c r="L54" i="2"/>
  <c r="L56" i="2"/>
  <c r="L58" i="2"/>
  <c r="L60" i="2"/>
  <c r="P70" i="2"/>
  <c r="P72" i="2"/>
  <c r="M33" i="2"/>
  <c r="Q77" i="2"/>
  <c r="M32" i="2"/>
  <c r="M34" i="2"/>
  <c r="M36" i="2"/>
  <c r="M38" i="2"/>
  <c r="O65" i="2"/>
  <c r="O67" i="2"/>
  <c r="Q74" i="2"/>
  <c r="Q76" i="2"/>
  <c r="O81" i="2"/>
  <c r="L81" i="2"/>
  <c r="N81" i="2"/>
  <c r="Q81" i="2"/>
  <c r="M81" i="2"/>
  <c r="G77" i="2" l="1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78" i="2"/>
  <c r="F79" i="2"/>
  <c r="E79" i="2"/>
  <c r="G79" i="2" l="1"/>
  <c r="P79" i="2" l="1"/>
  <c r="P80" i="2" s="1"/>
  <c r="L79" i="2"/>
  <c r="L80" i="2" s="1"/>
  <c r="O79" i="2"/>
  <c r="O80" i="2" s="1"/>
  <c r="Q79" i="2"/>
  <c r="Q80" i="2" s="1"/>
  <c r="N79" i="2"/>
  <c r="N80" i="2" s="1"/>
  <c r="M79" i="2"/>
  <c r="M80" i="2" s="1"/>
</calcChain>
</file>

<file path=xl/sharedStrings.xml><?xml version="1.0" encoding="utf-8"?>
<sst xmlns="http://schemas.openxmlformats.org/spreadsheetml/2006/main" count="4530" uniqueCount="140">
  <si>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</si>
  <si>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</si>
  <si>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</si>
  <si>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</si>
  <si>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</si>
  <si>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</si>
  <si>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</si>
  <si>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</si>
  <si>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</si>
  <si>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</si>
  <si>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</si>
  <si>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</si>
  <si>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</si>
  <si>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</si>
  <si>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</si>
  <si>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</si>
  <si>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</si>
  <si>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</si>
  <si>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</si>
  <si>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</si>
  <si>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</si>
  <si>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</si>
  <si>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</si>
  <si>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</si>
  <si>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</si>
  <si>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</si>
  <si>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</si>
  <si>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</si>
  <si>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</si>
  <si>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</si>
  <si>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</si>
  <si>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STATISTICS</t>
  </si>
  <si>
    <t>Statistical ERC</t>
  </si>
  <si>
    <t>J3</t>
  </si>
  <si>
    <t>AA</t>
  </si>
  <si>
    <t>G</t>
  </si>
  <si>
    <t>P</t>
  </si>
  <si>
    <t>Atlantic</t>
  </si>
  <si>
    <t>Florida</t>
  </si>
  <si>
    <t>Non-regulated</t>
  </si>
  <si>
    <t>MidAtlantic</t>
  </si>
  <si>
    <t>South</t>
  </si>
  <si>
    <t>SC</t>
  </si>
  <si>
    <t>West</t>
  </si>
  <si>
    <t>DECEMBER 15 ERC ADJ</t>
  </si>
  <si>
    <t>JE</t>
  </si>
  <si>
    <t>Service Type</t>
  </si>
  <si>
    <t>WP</t>
  </si>
  <si>
    <t>SP</t>
  </si>
  <si>
    <t>Company Name</t>
  </si>
  <si>
    <t>Apple Canyon Utility Co</t>
  </si>
  <si>
    <t>Camelot Utilities Inc</t>
  </si>
  <si>
    <t>Charmar Water Co</t>
  </si>
  <si>
    <t>Cherry Hill Water Co</t>
  </si>
  <si>
    <t>Clarendon Water Co</t>
  </si>
  <si>
    <t>Del Mar Water Co</t>
  </si>
  <si>
    <t>Ferson Creek Utilities Co</t>
  </si>
  <si>
    <t>Galena Territory Utilities</t>
  </si>
  <si>
    <t>Killarney Water Co</t>
  </si>
  <si>
    <t>Lake Holiday Utilities</t>
  </si>
  <si>
    <t>Lake Wildwood Utilities Co</t>
  </si>
  <si>
    <t>Northern Hills W &amp; S Co</t>
  </si>
  <si>
    <t>Lake Marian Water Corp</t>
  </si>
  <si>
    <t>Wildwood Water Service Co</t>
  </si>
  <si>
    <t>Valentine Water Service</t>
  </si>
  <si>
    <t>Walk Up Woods Water Co</t>
  </si>
  <si>
    <t>Whispering Hills Water Co</t>
  </si>
  <si>
    <t>Holiday Hills Util Inc</t>
  </si>
  <si>
    <t>Medina Utilities Corp</t>
  </si>
  <si>
    <t>Westlake Utilities Inc</t>
  </si>
  <si>
    <t>Cedar Bluff Utilities Inc</t>
  </si>
  <si>
    <t>Harbor Ridge Utilities Inc</t>
  </si>
  <si>
    <t>Great Northern Utilities</t>
  </si>
  <si>
    <t>Galena Territory-Oakwood</t>
  </si>
  <si>
    <t>Twin Lakes Utilities Inc</t>
  </si>
  <si>
    <t>WSC Indiana</t>
  </si>
  <si>
    <t>Indiana Water Service Inc</t>
  </si>
  <si>
    <t>Hardscrabble</t>
  </si>
  <si>
    <t>Elk River Utilities Inc</t>
  </si>
  <si>
    <t>Carolina Water Service NC</t>
  </si>
  <si>
    <t>CWS Systems</t>
  </si>
  <si>
    <t>Carolina Trace Util Inc</t>
  </si>
  <si>
    <t>Transylvania Utilities Inc</t>
  </si>
  <si>
    <t>Bradfield Farms Water Co</t>
  </si>
  <si>
    <t xml:space="preserve">Cross State </t>
  </si>
  <si>
    <t>Tennessee Water Service</t>
  </si>
  <si>
    <t>Tierra Verde Utilities Inc</t>
  </si>
  <si>
    <t>Lake Placid Utilities Inc</t>
  </si>
  <si>
    <t>Utilities Inc of Longwood</t>
  </si>
  <si>
    <t>Cypress Lakes Util Inc</t>
  </si>
  <si>
    <t>Utilities Inc Eagle Ridge</t>
  </si>
  <si>
    <t>Mid-County Services Inc</t>
  </si>
  <si>
    <t>Lake Utility Services Inc</t>
  </si>
  <si>
    <t>Utilities Inc of Florida</t>
  </si>
  <si>
    <t>ACME Water Supply &amp; Mgmt</t>
  </si>
  <si>
    <t>Sanlando Utilities Corp</t>
  </si>
  <si>
    <t>Utilities Inc Sandalhaven</t>
  </si>
  <si>
    <t>Labrador Utilities Inc</t>
  </si>
  <si>
    <t>Utilities Inc Pennbrooke</t>
  </si>
  <si>
    <t>Green Ridge Utilities Inc</t>
  </si>
  <si>
    <t>Provinces Utilities Inc</t>
  </si>
  <si>
    <t>Maryland Water Serv Inc</t>
  </si>
  <si>
    <t>Montague Water &amp; Sewer Co</t>
  </si>
  <si>
    <t>Utilities Inc of Westgate</t>
  </si>
  <si>
    <t>Util Inc of Pennsylvania</t>
  </si>
  <si>
    <t>Penn Estates Utilities Inc</t>
  </si>
  <si>
    <t>Colchester Utilities Inc</t>
  </si>
  <si>
    <t>Massanutten Public Serv</t>
  </si>
  <si>
    <t>Water Serv Corp Kentucky</t>
  </si>
  <si>
    <t>Louisiana Water Serv Inc</t>
  </si>
  <si>
    <t>Utilities Inc of Louisiana</t>
  </si>
  <si>
    <t>Density Utilities of LA</t>
  </si>
  <si>
    <t>WTSO</t>
  </si>
  <si>
    <t>Utilities Inc of Georgia</t>
  </si>
  <si>
    <t>Water Service Co Georgia</t>
  </si>
  <si>
    <t>Carolina Water Service Inc</t>
  </si>
  <si>
    <t>Util Serv South Carolina</t>
  </si>
  <si>
    <t>Southland Utilities Inc</t>
  </si>
  <si>
    <t>United Utility Companies, Inc</t>
  </si>
  <si>
    <t>Bermuda Water Co</t>
  </si>
  <si>
    <t>Utilities Inc of Nevada</t>
  </si>
  <si>
    <t>Spring Creek Utilities Co</t>
  </si>
  <si>
    <t>Sky Ranch Water Service</t>
  </si>
  <si>
    <t>Util Inc of Central Nevada</t>
  </si>
  <si>
    <t>Water</t>
  </si>
  <si>
    <t>Sewer</t>
  </si>
  <si>
    <t>Total ERC's</t>
  </si>
  <si>
    <t>South Carolina</t>
  </si>
  <si>
    <t>Total</t>
  </si>
  <si>
    <t>Check</t>
  </si>
  <si>
    <t>Salary Per ERC</t>
  </si>
  <si>
    <t>Regional Mgmt Salary</t>
  </si>
  <si>
    <t>Response to Staff DR 3.29</t>
  </si>
  <si>
    <t>WSC Allocation %</t>
  </si>
  <si>
    <t>Regional Allocation %</t>
  </si>
  <si>
    <t>Regional Management Salary Allocation to Regional Operating Companies</t>
  </si>
  <si>
    <t>MWR/MAR</t>
  </si>
  <si>
    <t>Pro Forma Regional Management Wages</t>
  </si>
  <si>
    <t>Co #</t>
  </si>
  <si>
    <t>ERC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</si>
</sst>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-yy;@"/>
    <numFmt numFmtId="167" formatCode="_(* #,##0_);_(* \(#,##0\);_(* &quot;-&quot;??_);_(@_)"/>
    <numFmt numFmtId="170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</font>
    <font>
      <sz val="10"/>
      <name val="Courier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43" fontId="16" fillId="0" borderId="10" xfId="1" applyFont="1" applyBorder="1" applyAlignment="1">
      <alignment horizontal="center"/>
    </xf>
    <xf numFmtId="0" fontId="16" fillId="0" borderId="0" xfId="0" applyFont="1"/>
    <xf numFmtId="43" fontId="16" fillId="0" borderId="11" xfId="1" applyFont="1" applyBorder="1"/>
    <xf numFmtId="14" fontId="16" fillId="0" borderId="0" xfId="1" applyNumberFormat="1" applyFont="1" applyAlignment="1">
      <alignment horizontal="center"/>
    </xf>
    <xf numFmtId="44" fontId="0" fillId="0" borderId="0" xfId="43" applyFont="1"/>
    <xf numFmtId="170" fontId="0" fillId="0" borderId="0" xfId="43" applyNumberFormat="1" applyFont="1"/>
    <xf numFmtId="170" fontId="0" fillId="0" borderId="0" xfId="43" applyNumberFormat="1" applyFont="1" applyAlignment="1">
      <alignment horizontal="left"/>
    </xf>
    <xf numFmtId="43" fontId="16" fillId="0" borderId="0" xfId="1" applyFont="1" applyFill="1" applyBorder="1" applyAlignment="1">
      <alignment horizontal="center"/>
    </xf>
    <xf numFmtId="167" fontId="0" fillId="0" borderId="0" xfId="1" applyNumberFormat="1" applyFont="1"/>
    <xf numFmtId="170" fontId="0" fillId="0" borderId="12" xfId="0" applyNumberFormat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6" fillId="0" borderId="0" xfId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7" fontId="0" fillId="0" borderId="10" xfId="1" applyNumberFormat="1" applyFont="1" applyBorder="1"/>
    <xf numFmtId="10" fontId="0" fillId="0" borderId="0" xfId="44" applyNumberFormat="1" applyFont="1"/>
    <xf numFmtId="10" fontId="16" fillId="0" borderId="11" xfId="44" applyNumberFormat="1" applyFont="1" applyBorder="1"/>
    <xf numFmtId="167" fontId="16" fillId="0" borderId="13" xfId="1" applyNumberFormat="1" applyFont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te" xfId="16" builtinId="10" customBuiltin="1"/>
    <cellStyle name="Output" xfId="11" builtinId="21" customBuiltin="1"/>
    <cellStyle name="Percent" xfId="44" builtinId="5"/>
    <cellStyle name="Percent 2" xfId="4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Illinois\%232012%20Rate%20Cases\Holiday%20Hills\Filing%20Template\Holiday%20Hil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5%20WSCKY%20Rate%20Case/Salaries/From%20HR/2015%2009%20Utilities%20Inc%20Headcount%20Re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ratecase\Illinois\014-Galena%20Territory\2009%20RC%20Galena%20Territories\Filing%20Template\Galena%2009%20RC%20template%202010.02.24%20CONFIDENTI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122-Bradfield%20Farms/2014%20Rate%20Case/Filing%20Template/Bradfield%203.31.2014%20RC%20Filling%20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yap\Local%20Settings\Temporary%20Internet%20Files\Content.Outlook\R6U424UY\Copy%20of%20Apple%20Canyon%2009%20RC%20Actual%20Fili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ndrejk\Local%20Settings\Temporary%20Internet%20Files\Content.Outlook\E2SRNVYC\June%202010%20Headcount%20New%20Re-Org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NC\122-Bradfield%20Farms\2014%20Rate%20Case\Filing%20Template\Bradfield%2012.31.2014%20RC%20Filling%20OR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Virginia/047-Massanutten/047%202014%20RC/Salary%20Workpapers/December%202013%20Headcou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tnikodi\Local%20Settings\Temporary%20Internet%20Files\Content.Outlook\HD6NYU4M\2009%20Additions-Depreciation%20based%20on%201%205%25%20per%20books%20depreci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NG/BARNETT/Sub%20297/Schedules/Sub%20297%20Settle%20S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NC\083-CWS%20Systems,%20Inc\2010%20RC\Filing\Templates\CWS%20systems%202010%20Clearwater%20Filing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s 2009"/>
      <sheetName val="ERCs"/>
      <sheetName val="Input Schedule"/>
      <sheetName val="TB for Filing - Great Northern "/>
      <sheetName val="TB 6.30.2011"/>
      <sheetName val="COPY ELECTRONIC TB HERE"/>
      <sheetName val="Linked TB"/>
      <sheetName val="Control Panel"/>
      <sheetName val="wp - r7(w)"/>
      <sheetName val="NARUC ACCs "/>
      <sheetName val="Sch.A-B.S"/>
      <sheetName val="Sch.B-I.S"/>
      <sheetName val="Sch.C-R.B"/>
      <sheetName val="wp-s-COA"/>
      <sheetName val="Sch.D-Rev 1"/>
      <sheetName val="Sch D-Rev 2"/>
      <sheetName val="Sch D-Rev 3"/>
      <sheetName val="Sch D&amp;E 4"/>
      <sheetName val="Sch D-Rev 4"/>
      <sheetName val="Sch.E-Proposed Rates"/>
      <sheetName val="Sch.F-growth"/>
      <sheetName val="For Testimony"/>
      <sheetName val="xxxRate-Rev Comp"/>
      <sheetName val="wp.a-uncoll"/>
      <sheetName val="9570"/>
      <sheetName val="wp-appendix"/>
      <sheetName val="wp-b-salary"/>
      <sheetName val="wp-b1 - Allocation of Staff CH"/>
      <sheetName val="Wp-b2 Salary Captime"/>
      <sheetName val="wp-b3 Calc of Health and Other-"/>
      <sheetName val="wp-b4 office salaries "/>
      <sheetName val="wp-d-rc.exp"/>
      <sheetName val="wp-e-toi"/>
      <sheetName val="wp-f-depr"/>
      <sheetName val="wp-g-inc.tx"/>
      <sheetName val="wp.h-cap.struc"/>
      <sheetName val="wp-i-wc"/>
      <sheetName val="wp-l-GL additions - GN  New"/>
      <sheetName val="wp-j-pf.plant"/>
      <sheetName val="wp-m-penalties"/>
      <sheetName val="wp-n-CPI"/>
      <sheetName val="WHWC COA"/>
      <sheetName val="wp-k-Purchased Wtr."/>
      <sheetName val="wp P - Allocations"/>
      <sheetName val="wp-p2 Allocation of Vehicles"/>
      <sheetName val="wp-p2a Allocation of Trans Exp"/>
      <sheetName val="wp-p3 WSC Salary allocation"/>
      <sheetName val="wp-o-Purchased Power - WG"/>
      <sheetName val="wp - s (sewer Adjustments) "/>
      <sheetName val="Mapping"/>
      <sheetName val="2009 - TB"/>
      <sheetName val="Mapping (2)"/>
      <sheetName val="Consumption Data"/>
      <sheetName val="Sheet1"/>
      <sheetName val="Sch.E-2 Avg Bill"/>
    </sheetNames>
    <sheetDataSet>
      <sheetData sheetId="0"/>
      <sheetData sheetId="1"/>
      <sheetData sheetId="2">
        <row r="3">
          <cell r="C3" t="str">
            <v>Holiday Hills</v>
          </cell>
        </row>
        <row r="13">
          <cell r="C13">
            <v>243.5</v>
          </cell>
        </row>
      </sheetData>
      <sheetData sheetId="3"/>
      <sheetData sheetId="4"/>
      <sheetData sheetId="5">
        <row r="1">
          <cell r="A1" t="str">
            <v>Account Number</v>
          </cell>
        </row>
      </sheetData>
      <sheetData sheetId="6">
        <row r="687">
          <cell r="C687" t="str">
            <v>CUSTOMERS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J14">
            <v>6951.431079691517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rend"/>
      <sheetName val="Summary"/>
      <sheetName val="Previous Month Summary"/>
      <sheetName val="Activity"/>
      <sheetName val="Budget Activity"/>
      <sheetName val="Budget Load"/>
      <sheetName val="Vacancies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42035</v>
          </cell>
          <cell r="E3">
            <v>42063</v>
          </cell>
          <cell r="F3">
            <v>42094</v>
          </cell>
          <cell r="G3">
            <v>42124</v>
          </cell>
          <cell r="H3">
            <v>42155</v>
          </cell>
          <cell r="I3">
            <v>42185</v>
          </cell>
          <cell r="J3">
            <v>42216</v>
          </cell>
          <cell r="K3">
            <v>42247</v>
          </cell>
          <cell r="L3">
            <v>42277</v>
          </cell>
          <cell r="M3">
            <v>42308</v>
          </cell>
          <cell r="N3">
            <v>42338</v>
          </cell>
          <cell r="O3">
            <v>42369</v>
          </cell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</row>
        <row r="7"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  <cell r="N7">
            <v>14</v>
          </cell>
          <cell r="O7">
            <v>14</v>
          </cell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15</v>
          </cell>
          <cell r="W7">
            <v>15</v>
          </cell>
          <cell r="X7">
            <v>15</v>
          </cell>
          <cell r="Y7">
            <v>15</v>
          </cell>
          <cell r="Z7">
            <v>15</v>
          </cell>
          <cell r="AA7">
            <v>15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10</v>
          </cell>
          <cell r="V10">
            <v>10</v>
          </cell>
          <cell r="W10">
            <v>10</v>
          </cell>
          <cell r="X10">
            <v>10</v>
          </cell>
          <cell r="Y10">
            <v>10</v>
          </cell>
          <cell r="Z10">
            <v>10</v>
          </cell>
          <cell r="AA10">
            <v>10</v>
          </cell>
        </row>
        <row r="11">
          <cell r="D11">
            <v>36</v>
          </cell>
          <cell r="E11">
            <v>36</v>
          </cell>
          <cell r="F11">
            <v>36</v>
          </cell>
          <cell r="G11">
            <v>36</v>
          </cell>
          <cell r="H11">
            <v>36</v>
          </cell>
          <cell r="I11">
            <v>36</v>
          </cell>
          <cell r="J11">
            <v>36</v>
          </cell>
          <cell r="K11">
            <v>36</v>
          </cell>
          <cell r="L11">
            <v>36</v>
          </cell>
          <cell r="M11">
            <v>36</v>
          </cell>
          <cell r="N11">
            <v>36</v>
          </cell>
          <cell r="O11">
            <v>36</v>
          </cell>
          <cell r="P11">
            <v>35</v>
          </cell>
          <cell r="Q11">
            <v>35</v>
          </cell>
          <cell r="R11">
            <v>35</v>
          </cell>
          <cell r="S11">
            <v>35</v>
          </cell>
          <cell r="T11">
            <v>35</v>
          </cell>
          <cell r="U11">
            <v>35</v>
          </cell>
          <cell r="V11">
            <v>35</v>
          </cell>
          <cell r="W11">
            <v>35</v>
          </cell>
          <cell r="X11">
            <v>35</v>
          </cell>
          <cell r="Y11">
            <v>35</v>
          </cell>
          <cell r="Z11">
            <v>35</v>
          </cell>
          <cell r="AA11">
            <v>35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  <cell r="U12">
            <v>3</v>
          </cell>
          <cell r="V12">
            <v>3</v>
          </cell>
          <cell r="W12">
            <v>3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</row>
        <row r="14"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</row>
        <row r="15">
          <cell r="D15">
            <v>78</v>
          </cell>
          <cell r="E15">
            <v>78</v>
          </cell>
          <cell r="F15">
            <v>78</v>
          </cell>
          <cell r="G15">
            <v>78</v>
          </cell>
          <cell r="H15">
            <v>78</v>
          </cell>
          <cell r="I15">
            <v>78</v>
          </cell>
          <cell r="J15">
            <v>78</v>
          </cell>
          <cell r="K15">
            <v>78</v>
          </cell>
          <cell r="L15">
            <v>78</v>
          </cell>
          <cell r="M15">
            <v>78</v>
          </cell>
          <cell r="N15">
            <v>78</v>
          </cell>
          <cell r="O15">
            <v>78</v>
          </cell>
          <cell r="P15">
            <v>80</v>
          </cell>
          <cell r="Q15">
            <v>80</v>
          </cell>
          <cell r="R15">
            <v>80</v>
          </cell>
          <cell r="S15">
            <v>80</v>
          </cell>
          <cell r="T15">
            <v>80</v>
          </cell>
          <cell r="U15">
            <v>80</v>
          </cell>
          <cell r="V15">
            <v>81</v>
          </cell>
          <cell r="W15">
            <v>81</v>
          </cell>
          <cell r="X15">
            <v>81</v>
          </cell>
          <cell r="Y15">
            <v>81</v>
          </cell>
          <cell r="Z15">
            <v>81</v>
          </cell>
          <cell r="AA15">
            <v>81</v>
          </cell>
        </row>
        <row r="18"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</row>
        <row r="22"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</row>
        <row r="23"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8</v>
          </cell>
          <cell r="N23">
            <v>8</v>
          </cell>
          <cell r="O23">
            <v>8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</row>
        <row r="25"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8</v>
          </cell>
          <cell r="N25">
            <v>8</v>
          </cell>
          <cell r="O25">
            <v>8</v>
          </cell>
        </row>
        <row r="26"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8</v>
          </cell>
          <cell r="N26">
            <v>8</v>
          </cell>
          <cell r="O26">
            <v>8</v>
          </cell>
        </row>
        <row r="27">
          <cell r="D27">
            <v>11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11</v>
          </cell>
          <cell r="K27">
            <v>11</v>
          </cell>
          <cell r="L27">
            <v>11</v>
          </cell>
          <cell r="M27">
            <v>11</v>
          </cell>
          <cell r="N27">
            <v>11</v>
          </cell>
          <cell r="O27">
            <v>11</v>
          </cell>
        </row>
        <row r="28">
          <cell r="D28">
            <v>78</v>
          </cell>
          <cell r="E28">
            <v>78</v>
          </cell>
          <cell r="F28">
            <v>78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  <cell r="K28">
            <v>78</v>
          </cell>
          <cell r="L28">
            <v>78</v>
          </cell>
          <cell r="M28">
            <v>78</v>
          </cell>
          <cell r="N28">
            <v>78</v>
          </cell>
          <cell r="O28">
            <v>78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4</v>
          </cell>
        </row>
        <row r="33">
          <cell r="D33">
            <v>72</v>
          </cell>
          <cell r="E33">
            <v>72</v>
          </cell>
          <cell r="F33">
            <v>72</v>
          </cell>
          <cell r="G33">
            <v>72</v>
          </cell>
          <cell r="H33">
            <v>72</v>
          </cell>
          <cell r="I33">
            <v>72</v>
          </cell>
          <cell r="J33">
            <v>72</v>
          </cell>
          <cell r="K33">
            <v>72</v>
          </cell>
          <cell r="L33">
            <v>72</v>
          </cell>
          <cell r="M33">
            <v>72</v>
          </cell>
          <cell r="N33">
            <v>72</v>
          </cell>
          <cell r="O33">
            <v>72</v>
          </cell>
        </row>
        <row r="34">
          <cell r="D34">
            <v>76</v>
          </cell>
          <cell r="E34">
            <v>76</v>
          </cell>
          <cell r="F34">
            <v>76</v>
          </cell>
          <cell r="G34">
            <v>76</v>
          </cell>
          <cell r="H34">
            <v>76</v>
          </cell>
          <cell r="I34">
            <v>76</v>
          </cell>
          <cell r="J34">
            <v>76</v>
          </cell>
          <cell r="K34">
            <v>76</v>
          </cell>
          <cell r="L34">
            <v>76</v>
          </cell>
          <cell r="M34">
            <v>76</v>
          </cell>
          <cell r="N34">
            <v>76</v>
          </cell>
          <cell r="O34">
            <v>76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  <cell r="X38">
            <v>7</v>
          </cell>
          <cell r="Y38">
            <v>7</v>
          </cell>
          <cell r="Z38">
            <v>7</v>
          </cell>
          <cell r="AA38">
            <v>7</v>
          </cell>
        </row>
        <row r="39">
          <cell r="D39">
            <v>66</v>
          </cell>
          <cell r="E39">
            <v>66</v>
          </cell>
          <cell r="F39">
            <v>66</v>
          </cell>
          <cell r="G39">
            <v>66</v>
          </cell>
          <cell r="H39">
            <v>66</v>
          </cell>
          <cell r="I39">
            <v>66</v>
          </cell>
          <cell r="J39">
            <v>66</v>
          </cell>
          <cell r="K39">
            <v>66</v>
          </cell>
          <cell r="L39">
            <v>66</v>
          </cell>
          <cell r="M39">
            <v>66</v>
          </cell>
          <cell r="N39">
            <v>66</v>
          </cell>
          <cell r="O39">
            <v>66</v>
          </cell>
          <cell r="P39">
            <v>66</v>
          </cell>
          <cell r="Q39">
            <v>66</v>
          </cell>
          <cell r="R39">
            <v>66</v>
          </cell>
          <cell r="S39">
            <v>66</v>
          </cell>
          <cell r="T39">
            <v>66</v>
          </cell>
          <cell r="U39">
            <v>66</v>
          </cell>
          <cell r="V39">
            <v>66</v>
          </cell>
          <cell r="W39">
            <v>66</v>
          </cell>
          <cell r="X39">
            <v>66</v>
          </cell>
          <cell r="Y39">
            <v>66</v>
          </cell>
          <cell r="Z39">
            <v>66</v>
          </cell>
          <cell r="AA39">
            <v>66</v>
          </cell>
        </row>
        <row r="40">
          <cell r="D40">
            <v>73</v>
          </cell>
          <cell r="E40">
            <v>73</v>
          </cell>
          <cell r="F40">
            <v>73</v>
          </cell>
          <cell r="G40">
            <v>73</v>
          </cell>
          <cell r="H40">
            <v>73</v>
          </cell>
          <cell r="I40">
            <v>73</v>
          </cell>
          <cell r="J40">
            <v>73</v>
          </cell>
          <cell r="K40">
            <v>73</v>
          </cell>
          <cell r="L40">
            <v>73</v>
          </cell>
          <cell r="M40">
            <v>73</v>
          </cell>
          <cell r="N40">
            <v>73</v>
          </cell>
          <cell r="O40">
            <v>73</v>
          </cell>
          <cell r="P40">
            <v>73</v>
          </cell>
          <cell r="Q40">
            <v>73</v>
          </cell>
          <cell r="R40">
            <v>73</v>
          </cell>
          <cell r="S40">
            <v>73</v>
          </cell>
          <cell r="T40">
            <v>73</v>
          </cell>
          <cell r="U40">
            <v>73</v>
          </cell>
          <cell r="V40">
            <v>73</v>
          </cell>
          <cell r="W40">
            <v>73</v>
          </cell>
          <cell r="X40">
            <v>73</v>
          </cell>
          <cell r="Y40">
            <v>73</v>
          </cell>
          <cell r="Z40">
            <v>73</v>
          </cell>
          <cell r="AA40">
            <v>73</v>
          </cell>
        </row>
        <row r="44"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  <cell r="I44">
            <v>12</v>
          </cell>
          <cell r="J44">
            <v>12</v>
          </cell>
          <cell r="K44">
            <v>12</v>
          </cell>
          <cell r="L44">
            <v>12</v>
          </cell>
          <cell r="M44">
            <v>12</v>
          </cell>
          <cell r="N44">
            <v>12</v>
          </cell>
          <cell r="O44">
            <v>12</v>
          </cell>
        </row>
        <row r="45"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33</v>
          </cell>
          <cell r="K45">
            <v>33</v>
          </cell>
          <cell r="L45">
            <v>33</v>
          </cell>
          <cell r="M45">
            <v>33</v>
          </cell>
          <cell r="N45">
            <v>33</v>
          </cell>
          <cell r="O45">
            <v>33</v>
          </cell>
        </row>
        <row r="46"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</row>
        <row r="47">
          <cell r="D47">
            <v>51</v>
          </cell>
          <cell r="E47">
            <v>51</v>
          </cell>
          <cell r="F47">
            <v>51</v>
          </cell>
          <cell r="G47">
            <v>51</v>
          </cell>
          <cell r="H47">
            <v>51</v>
          </cell>
          <cell r="I47">
            <v>51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  <cell r="P51">
            <v>6</v>
          </cell>
          <cell r="Q51">
            <v>6</v>
          </cell>
          <cell r="R51">
            <v>6</v>
          </cell>
          <cell r="S51">
            <v>6</v>
          </cell>
          <cell r="T51">
            <v>6</v>
          </cell>
          <cell r="U51">
            <v>6</v>
          </cell>
          <cell r="V51">
            <v>6</v>
          </cell>
          <cell r="W51">
            <v>6</v>
          </cell>
          <cell r="X51">
            <v>6</v>
          </cell>
          <cell r="Y51">
            <v>6</v>
          </cell>
          <cell r="Z51">
            <v>6</v>
          </cell>
          <cell r="AA51">
            <v>6</v>
          </cell>
        </row>
        <row r="52">
          <cell r="D52">
            <v>36</v>
          </cell>
          <cell r="E52">
            <v>36</v>
          </cell>
          <cell r="F52">
            <v>36</v>
          </cell>
          <cell r="G52">
            <v>36</v>
          </cell>
          <cell r="H52">
            <v>36</v>
          </cell>
          <cell r="I52">
            <v>36</v>
          </cell>
          <cell r="J52">
            <v>36</v>
          </cell>
          <cell r="K52">
            <v>36</v>
          </cell>
          <cell r="L52">
            <v>36</v>
          </cell>
          <cell r="M52">
            <v>36</v>
          </cell>
          <cell r="N52">
            <v>36</v>
          </cell>
          <cell r="O52">
            <v>36</v>
          </cell>
          <cell r="P52">
            <v>36</v>
          </cell>
          <cell r="Q52">
            <v>36</v>
          </cell>
          <cell r="R52">
            <v>36</v>
          </cell>
          <cell r="S52">
            <v>36</v>
          </cell>
          <cell r="T52">
            <v>36</v>
          </cell>
          <cell r="U52">
            <v>36</v>
          </cell>
          <cell r="V52">
            <v>36</v>
          </cell>
          <cell r="W52">
            <v>36</v>
          </cell>
          <cell r="X52">
            <v>36</v>
          </cell>
          <cell r="Y52">
            <v>36</v>
          </cell>
          <cell r="Z52">
            <v>36</v>
          </cell>
          <cell r="AA52">
            <v>36</v>
          </cell>
        </row>
        <row r="53">
          <cell r="D53">
            <v>42</v>
          </cell>
          <cell r="E53">
            <v>42</v>
          </cell>
          <cell r="F53">
            <v>42</v>
          </cell>
          <cell r="G53">
            <v>42</v>
          </cell>
          <cell r="H53">
            <v>42</v>
          </cell>
          <cell r="I53">
            <v>42</v>
          </cell>
          <cell r="J53">
            <v>42</v>
          </cell>
          <cell r="K53">
            <v>42</v>
          </cell>
          <cell r="L53">
            <v>42</v>
          </cell>
          <cell r="M53">
            <v>42</v>
          </cell>
          <cell r="N53">
            <v>42</v>
          </cell>
          <cell r="O53">
            <v>42</v>
          </cell>
          <cell r="P53">
            <v>42</v>
          </cell>
          <cell r="Q53">
            <v>42</v>
          </cell>
          <cell r="R53">
            <v>42</v>
          </cell>
          <cell r="S53">
            <v>42</v>
          </cell>
          <cell r="T53">
            <v>42</v>
          </cell>
          <cell r="U53">
            <v>42</v>
          </cell>
          <cell r="V53">
            <v>42</v>
          </cell>
          <cell r="W53">
            <v>42</v>
          </cell>
          <cell r="X53">
            <v>42</v>
          </cell>
          <cell r="Y53">
            <v>42</v>
          </cell>
          <cell r="Z53">
            <v>42</v>
          </cell>
          <cell r="AA53">
            <v>42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</row>
        <row r="58"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</row>
        <row r="59">
          <cell r="D59">
            <v>25</v>
          </cell>
          <cell r="E59">
            <v>25</v>
          </cell>
          <cell r="F59">
            <v>25</v>
          </cell>
          <cell r="G59">
            <v>25</v>
          </cell>
          <cell r="H59">
            <v>25</v>
          </cell>
          <cell r="I59">
            <v>25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25</v>
          </cell>
          <cell r="O59">
            <v>25</v>
          </cell>
        </row>
        <row r="60">
          <cell r="D60">
            <v>39</v>
          </cell>
          <cell r="E60">
            <v>39</v>
          </cell>
          <cell r="F60">
            <v>39</v>
          </cell>
          <cell r="G60">
            <v>39</v>
          </cell>
          <cell r="H60">
            <v>39</v>
          </cell>
          <cell r="I60">
            <v>39</v>
          </cell>
          <cell r="J60">
            <v>39</v>
          </cell>
          <cell r="K60">
            <v>39</v>
          </cell>
          <cell r="L60">
            <v>39</v>
          </cell>
          <cell r="M60">
            <v>39</v>
          </cell>
          <cell r="N60">
            <v>39</v>
          </cell>
          <cell r="O60">
            <v>39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  <cell r="Q76">
            <v>3</v>
          </cell>
          <cell r="R76">
            <v>3</v>
          </cell>
          <cell r="S76">
            <v>3</v>
          </cell>
          <cell r="T76">
            <v>3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D94">
            <v>4</v>
          </cell>
          <cell r="E94">
            <v>4</v>
          </cell>
          <cell r="F94">
            <v>4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4</v>
          </cell>
          <cell r="L94">
            <v>4</v>
          </cell>
          <cell r="M94">
            <v>4</v>
          </cell>
          <cell r="N94">
            <v>4</v>
          </cell>
          <cell r="O94">
            <v>4</v>
          </cell>
        </row>
        <row r="95">
          <cell r="D95">
            <v>4</v>
          </cell>
          <cell r="E95">
            <v>4</v>
          </cell>
          <cell r="F95">
            <v>4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Q100">
            <v>2</v>
          </cell>
          <cell r="R100">
            <v>2</v>
          </cell>
          <cell r="S100">
            <v>2</v>
          </cell>
          <cell r="T100">
            <v>2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2</v>
          </cell>
          <cell r="Z100">
            <v>2</v>
          </cell>
          <cell r="AA100">
            <v>2</v>
          </cell>
        </row>
        <row r="101"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2</v>
          </cell>
          <cell r="P101">
            <v>3</v>
          </cell>
          <cell r="Q101">
            <v>3</v>
          </cell>
          <cell r="R101">
            <v>3</v>
          </cell>
          <cell r="S101">
            <v>3</v>
          </cell>
          <cell r="T101">
            <v>3</v>
          </cell>
          <cell r="U101">
            <v>3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</row>
        <row r="107"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  <cell r="I107">
            <v>3</v>
          </cell>
          <cell r="J107">
            <v>3</v>
          </cell>
          <cell r="K107">
            <v>3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</row>
        <row r="108">
          <cell r="D108">
            <v>6</v>
          </cell>
          <cell r="E108">
            <v>6</v>
          </cell>
          <cell r="F108">
            <v>6</v>
          </cell>
          <cell r="G108">
            <v>6</v>
          </cell>
          <cell r="H108">
            <v>6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6</v>
          </cell>
          <cell r="N108">
            <v>6</v>
          </cell>
          <cell r="O108">
            <v>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</row>
        <row r="113">
          <cell r="D113">
            <v>2</v>
          </cell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</row>
        <row r="114"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  <cell r="I114">
            <v>3</v>
          </cell>
          <cell r="J114">
            <v>3</v>
          </cell>
          <cell r="K114">
            <v>3</v>
          </cell>
          <cell r="L114">
            <v>3</v>
          </cell>
          <cell r="M114">
            <v>3</v>
          </cell>
          <cell r="N114">
            <v>3</v>
          </cell>
          <cell r="O114">
            <v>3</v>
          </cell>
          <cell r="P114">
            <v>3</v>
          </cell>
          <cell r="Q114">
            <v>3</v>
          </cell>
          <cell r="R114">
            <v>3</v>
          </cell>
          <cell r="S114">
            <v>3</v>
          </cell>
          <cell r="T114">
            <v>3</v>
          </cell>
          <cell r="U114">
            <v>3</v>
          </cell>
          <cell r="V114">
            <v>3</v>
          </cell>
          <cell r="W114">
            <v>3</v>
          </cell>
          <cell r="X114">
            <v>3</v>
          </cell>
          <cell r="Y114">
            <v>3</v>
          </cell>
          <cell r="Z114">
            <v>3</v>
          </cell>
          <cell r="AA114">
            <v>3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s"/>
      <sheetName val="Input Schedule"/>
      <sheetName val="Control Panel"/>
      <sheetName val="TB for the Filing Template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Proposed Rates"/>
      <sheetName val="wp.a-uncoll"/>
      <sheetName val="wp-b-salary"/>
      <sheetName val="wp-b1-Staff Alloc"/>
      <sheetName val="wp-appendix"/>
      <sheetName val="wp-b2-ops charged to plant"/>
      <sheetName val="wp-b3 Calc of Health and Other 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Purchased Wtr."/>
      <sheetName val="wp-m-penalties"/>
      <sheetName val="wp-l-GL additions - Galena"/>
      <sheetName val="wp-n-CPI"/>
      <sheetName val="wp-o-Purchased Power"/>
      <sheetName val="WP- P - Allocations"/>
      <sheetName val="wp - r7 (w)- 2008"/>
      <sheetName val="wp - r7(s) - 2008"/>
      <sheetName val="Mapping (2)"/>
      <sheetName val="2008 - TB"/>
      <sheetName val="xxxRate-Rev Comp"/>
      <sheetName val="Consumption Data"/>
      <sheetName val="Mapping"/>
      <sheetName val="For Testimony"/>
      <sheetName val="Bill Factor Computation"/>
      <sheetName val="Computation of Rates"/>
    </sheetNames>
    <sheetDataSet>
      <sheetData sheetId="0"/>
      <sheetData sheetId="1">
        <row r="3">
          <cell r="C3" t="str">
            <v>Galena Territory Utilities, Inc.</v>
          </cell>
        </row>
      </sheetData>
      <sheetData sheetId="2"/>
      <sheetData sheetId="3"/>
      <sheetData sheetId="4">
        <row r="1">
          <cell r="A1" t="str">
            <v>Account Number</v>
          </cell>
        </row>
      </sheetData>
      <sheetData sheetId="5">
        <row r="9">
          <cell r="A9">
            <v>1020</v>
          </cell>
          <cell r="B9" t="str">
            <v>ORGANIZATION</v>
          </cell>
          <cell r="C9">
            <v>43138.07</v>
          </cell>
          <cell r="D9">
            <v>0</v>
          </cell>
          <cell r="E9">
            <v>43138.07</v>
          </cell>
          <cell r="F9">
            <v>43138.07</v>
          </cell>
          <cell r="G9">
            <v>0</v>
          </cell>
        </row>
        <row r="10">
          <cell r="A10">
            <v>1025</v>
          </cell>
          <cell r="B10" t="str">
            <v>FRANCHISES</v>
          </cell>
          <cell r="C10">
            <v>37950.85</v>
          </cell>
          <cell r="D10">
            <v>0</v>
          </cell>
          <cell r="E10">
            <v>37950.85</v>
          </cell>
          <cell r="F10">
            <v>37950.85</v>
          </cell>
          <cell r="G10">
            <v>0</v>
          </cell>
        </row>
        <row r="11">
          <cell r="A11">
            <v>1030</v>
          </cell>
          <cell r="B11" t="str">
            <v>LAND &amp; LAND RIGHTS PUMP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1040</v>
          </cell>
          <cell r="B12" t="str">
            <v>LAND &amp; LAND RIGHTS TRANS D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1045</v>
          </cell>
          <cell r="B13" t="str">
            <v>LAND &amp; LAND RIGHTS GEN PLT</v>
          </cell>
          <cell r="C13">
            <v>10494.99</v>
          </cell>
          <cell r="D13">
            <v>0</v>
          </cell>
          <cell r="E13">
            <v>10494.99</v>
          </cell>
          <cell r="F13">
            <v>10494.99</v>
          </cell>
          <cell r="G13">
            <v>0</v>
          </cell>
        </row>
        <row r="14">
          <cell r="A14">
            <v>1050</v>
          </cell>
          <cell r="B14" t="str">
            <v>STRUCT &amp; IMPRV SRC SUPPLY</v>
          </cell>
          <cell r="C14">
            <v>79558.31</v>
          </cell>
          <cell r="D14">
            <v>0</v>
          </cell>
          <cell r="E14">
            <v>79558.31</v>
          </cell>
          <cell r="F14">
            <v>79558.31</v>
          </cell>
          <cell r="G14">
            <v>0</v>
          </cell>
        </row>
        <row r="15">
          <cell r="A15">
            <v>1055</v>
          </cell>
          <cell r="B15" t="str">
            <v>STRUCT &amp; IMPRV WTR TRT PLT</v>
          </cell>
          <cell r="C15">
            <v>43512.4</v>
          </cell>
          <cell r="D15">
            <v>0</v>
          </cell>
          <cell r="E15">
            <v>43512.4</v>
          </cell>
          <cell r="F15">
            <v>43512.4</v>
          </cell>
          <cell r="G15">
            <v>0</v>
          </cell>
        </row>
        <row r="16">
          <cell r="A16">
            <v>1065</v>
          </cell>
          <cell r="B16" t="str">
            <v>STRUCT &amp; IMPRV GEN PLT</v>
          </cell>
          <cell r="C16">
            <v>62522.1</v>
          </cell>
          <cell r="D16">
            <v>0</v>
          </cell>
          <cell r="E16">
            <v>62522.1</v>
          </cell>
          <cell r="F16">
            <v>62522.1</v>
          </cell>
          <cell r="G16">
            <v>0</v>
          </cell>
        </row>
        <row r="17">
          <cell r="A17">
            <v>1070</v>
          </cell>
          <cell r="B17" t="str">
            <v>COLLECTING RESERVOIRS</v>
          </cell>
          <cell r="C17">
            <v>330</v>
          </cell>
          <cell r="D17">
            <v>0</v>
          </cell>
          <cell r="E17">
            <v>330</v>
          </cell>
          <cell r="F17">
            <v>330</v>
          </cell>
          <cell r="G17">
            <v>0</v>
          </cell>
        </row>
        <row r="18">
          <cell r="A18">
            <v>1080</v>
          </cell>
          <cell r="B18" t="str">
            <v>WELLS &amp; SPRINGS</v>
          </cell>
          <cell r="C18">
            <v>1274929.95</v>
          </cell>
          <cell r="D18">
            <v>0</v>
          </cell>
          <cell r="E18">
            <v>1274929.95</v>
          </cell>
          <cell r="F18">
            <v>1274929.95</v>
          </cell>
          <cell r="G18">
            <v>0</v>
          </cell>
        </row>
        <row r="19">
          <cell r="A19">
            <v>1090</v>
          </cell>
          <cell r="B19" t="str">
            <v>SUPPLY MAINS</v>
          </cell>
          <cell r="C19">
            <v>22596.35</v>
          </cell>
          <cell r="D19">
            <v>0</v>
          </cell>
          <cell r="E19">
            <v>22596.35</v>
          </cell>
          <cell r="F19">
            <v>22596.35</v>
          </cell>
          <cell r="G19">
            <v>0</v>
          </cell>
        </row>
        <row r="20">
          <cell r="A20">
            <v>1100</v>
          </cell>
          <cell r="B20" t="str">
            <v>ELECTRIC PUMP EQUIP SRC PUMP</v>
          </cell>
          <cell r="C20">
            <v>423.04</v>
          </cell>
          <cell r="D20">
            <v>0</v>
          </cell>
          <cell r="E20">
            <v>423.04</v>
          </cell>
          <cell r="F20">
            <v>423.04</v>
          </cell>
          <cell r="G20">
            <v>0</v>
          </cell>
        </row>
        <row r="21">
          <cell r="A21">
            <v>1105</v>
          </cell>
          <cell r="B21" t="str">
            <v>ELECTRIC PUMP EQUIP WTP</v>
          </cell>
          <cell r="C21">
            <v>394762.47</v>
          </cell>
          <cell r="D21">
            <v>0</v>
          </cell>
          <cell r="E21">
            <v>394762.47</v>
          </cell>
          <cell r="F21">
            <v>394762.47</v>
          </cell>
          <cell r="G21">
            <v>0</v>
          </cell>
        </row>
        <row r="22">
          <cell r="A22">
            <v>1110</v>
          </cell>
          <cell r="B22" t="str">
            <v>ELECTRIC PUMP EQUIP TRANS DIST</v>
          </cell>
          <cell r="C22">
            <v>15863.11</v>
          </cell>
          <cell r="D22">
            <v>0</v>
          </cell>
          <cell r="E22">
            <v>15863.11</v>
          </cell>
          <cell r="F22">
            <v>15863.11</v>
          </cell>
          <cell r="G22">
            <v>0</v>
          </cell>
        </row>
        <row r="23">
          <cell r="A23">
            <v>1115</v>
          </cell>
          <cell r="B23" t="str">
            <v>WATER TREATMENT EQPT</v>
          </cell>
          <cell r="C23">
            <v>229094.63</v>
          </cell>
          <cell r="D23">
            <v>0</v>
          </cell>
          <cell r="E23">
            <v>229094.63</v>
          </cell>
          <cell r="F23">
            <v>229094.63</v>
          </cell>
          <cell r="G23">
            <v>0</v>
          </cell>
        </row>
        <row r="24">
          <cell r="A24">
            <v>1120</v>
          </cell>
          <cell r="B24" t="str">
            <v>DIST RESV &amp; STANDPIPES</v>
          </cell>
          <cell r="C24">
            <v>485121.65</v>
          </cell>
          <cell r="D24">
            <v>0</v>
          </cell>
          <cell r="E24">
            <v>485121.65</v>
          </cell>
          <cell r="F24">
            <v>485121.65</v>
          </cell>
          <cell r="G24">
            <v>0</v>
          </cell>
        </row>
        <row r="25">
          <cell r="A25">
            <v>1125</v>
          </cell>
          <cell r="B25" t="str">
            <v>TRANS &amp; DISTR MAINS</v>
          </cell>
          <cell r="C25">
            <v>2379125</v>
          </cell>
          <cell r="D25">
            <v>0</v>
          </cell>
          <cell r="E25">
            <v>2379125</v>
          </cell>
          <cell r="F25">
            <v>2379125</v>
          </cell>
          <cell r="G25">
            <v>0</v>
          </cell>
        </row>
        <row r="26">
          <cell r="A26">
            <v>1130</v>
          </cell>
          <cell r="B26" t="str">
            <v>SERVICE LINES</v>
          </cell>
          <cell r="C26">
            <v>1217396.19</v>
          </cell>
          <cell r="D26">
            <v>0</v>
          </cell>
          <cell r="E26">
            <v>1217396.19</v>
          </cell>
          <cell r="F26">
            <v>1217396.19</v>
          </cell>
          <cell r="G26">
            <v>0</v>
          </cell>
        </row>
        <row r="27">
          <cell r="A27">
            <v>1135</v>
          </cell>
          <cell r="B27" t="str">
            <v>METERS</v>
          </cell>
          <cell r="C27">
            <v>156316.25</v>
          </cell>
          <cell r="D27">
            <v>0</v>
          </cell>
          <cell r="E27">
            <v>156316.25</v>
          </cell>
          <cell r="F27">
            <v>156316.25</v>
          </cell>
          <cell r="G27">
            <v>0</v>
          </cell>
        </row>
        <row r="28">
          <cell r="A28">
            <v>1140</v>
          </cell>
          <cell r="B28" t="str">
            <v>METER INSTALLATIONS</v>
          </cell>
          <cell r="C28">
            <v>34610.76</v>
          </cell>
          <cell r="D28">
            <v>0</v>
          </cell>
          <cell r="E28">
            <v>34610.76</v>
          </cell>
          <cell r="F28">
            <v>34610.76</v>
          </cell>
          <cell r="G28">
            <v>0</v>
          </cell>
        </row>
        <row r="29">
          <cell r="A29">
            <v>1145</v>
          </cell>
          <cell r="B29" t="str">
            <v>HYDRANTS</v>
          </cell>
          <cell r="C29">
            <v>165101.60999999999</v>
          </cell>
          <cell r="D29">
            <v>0</v>
          </cell>
          <cell r="E29">
            <v>165101.60999999999</v>
          </cell>
          <cell r="F29">
            <v>165101.60999999999</v>
          </cell>
          <cell r="G29">
            <v>0</v>
          </cell>
        </row>
        <row r="30">
          <cell r="A30">
            <v>1165</v>
          </cell>
          <cell r="B30" t="str">
            <v>OTH PLT&amp;MISC EQUIP WTP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1175</v>
          </cell>
          <cell r="B31" t="str">
            <v>OFFICE STRUCT &amp; IMPRV</v>
          </cell>
          <cell r="C31">
            <v>59229.13</v>
          </cell>
          <cell r="D31">
            <v>0</v>
          </cell>
          <cell r="E31">
            <v>59229.13</v>
          </cell>
          <cell r="F31">
            <v>43467.08977035353</v>
          </cell>
          <cell r="G31">
            <v>15762.040229646467</v>
          </cell>
        </row>
        <row r="32">
          <cell r="A32">
            <v>1180</v>
          </cell>
          <cell r="B32" t="str">
            <v>OFFICE FURN &amp; EQPT</v>
          </cell>
          <cell r="C32">
            <v>17350.169999999998</v>
          </cell>
          <cell r="D32">
            <v>0</v>
          </cell>
          <cell r="E32">
            <v>17350.169999999998</v>
          </cell>
          <cell r="F32">
            <v>12732.947401403577</v>
          </cell>
          <cell r="G32">
            <v>4617.2225985964214</v>
          </cell>
        </row>
        <row r="33">
          <cell r="A33">
            <v>1190</v>
          </cell>
          <cell r="B33" t="str">
            <v>TOOL SHOP &amp; MISC EQPT</v>
          </cell>
          <cell r="C33">
            <v>40415.42</v>
          </cell>
          <cell r="D33">
            <v>0</v>
          </cell>
          <cell r="E33">
            <v>40415.42</v>
          </cell>
          <cell r="F33">
            <v>29660.079242199598</v>
          </cell>
          <cell r="G33">
            <v>10755.340757800401</v>
          </cell>
        </row>
        <row r="34">
          <cell r="A34">
            <v>1195</v>
          </cell>
          <cell r="B34" t="str">
            <v>LABORATORY EQUIPMENT</v>
          </cell>
          <cell r="C34">
            <v>3510.8</v>
          </cell>
          <cell r="D34">
            <v>0</v>
          </cell>
          <cell r="E34">
            <v>3510.8</v>
          </cell>
          <cell r="F34">
            <v>2576.5068432671083</v>
          </cell>
          <cell r="G34">
            <v>934.29315673289193</v>
          </cell>
        </row>
        <row r="35">
          <cell r="A35">
            <v>1205</v>
          </cell>
          <cell r="B35" t="str">
            <v>COMMUNICATION EQPT</v>
          </cell>
          <cell r="C35">
            <v>17360.419999999998</v>
          </cell>
          <cell r="D35">
            <v>0</v>
          </cell>
          <cell r="E35">
            <v>17360.419999999998</v>
          </cell>
          <cell r="F35">
            <v>12740.469674145825</v>
          </cell>
          <cell r="G35">
            <v>4619.9503258541736</v>
          </cell>
        </row>
        <row r="36">
          <cell r="A36">
            <v>1210</v>
          </cell>
          <cell r="B36" t="str">
            <v>MISC EQUIPMENT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1245</v>
          </cell>
          <cell r="B37" t="str">
            <v>ORGANIZATION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1260</v>
          </cell>
          <cell r="B38" t="str">
            <v>LAND &amp; LAND RIGHTS INTANG PLT</v>
          </cell>
          <cell r="C38">
            <v>0</v>
          </cell>
          <cell r="D38">
            <v>404.42</v>
          </cell>
          <cell r="E38">
            <v>404.42</v>
          </cell>
          <cell r="F38">
            <v>0</v>
          </cell>
          <cell r="G38">
            <v>404.42</v>
          </cell>
        </row>
        <row r="39">
          <cell r="A39">
            <v>1285</v>
          </cell>
          <cell r="B39" t="str">
            <v>LAND &amp; LAND RIGHTS GEN PL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1295</v>
          </cell>
          <cell r="B40" t="str">
            <v>STRUCT/IMPRV PUMP PLT LS</v>
          </cell>
          <cell r="C40">
            <v>0</v>
          </cell>
          <cell r="D40">
            <v>69659.899999999994</v>
          </cell>
          <cell r="E40">
            <v>69659.899999999994</v>
          </cell>
          <cell r="F40">
            <v>0</v>
          </cell>
          <cell r="G40">
            <v>69659.899999999994</v>
          </cell>
        </row>
        <row r="41">
          <cell r="A41">
            <v>1315</v>
          </cell>
          <cell r="B41" t="str">
            <v>STRUCT/IMPRV GEN PLT</v>
          </cell>
          <cell r="C41">
            <v>0</v>
          </cell>
          <cell r="D41">
            <v>3340.06</v>
          </cell>
          <cell r="E41">
            <v>3340.06</v>
          </cell>
          <cell r="F41">
            <v>0</v>
          </cell>
          <cell r="G41">
            <v>3340.06</v>
          </cell>
        </row>
        <row r="42">
          <cell r="A42">
            <v>1345</v>
          </cell>
          <cell r="B42" t="str">
            <v>SEWER FORCE MAIN/SRVC LINES</v>
          </cell>
          <cell r="C42">
            <v>0</v>
          </cell>
          <cell r="D42">
            <v>158513.96</v>
          </cell>
          <cell r="E42">
            <v>158513.96</v>
          </cell>
          <cell r="F42">
            <v>0</v>
          </cell>
          <cell r="G42">
            <v>158513.96</v>
          </cell>
        </row>
        <row r="43">
          <cell r="A43">
            <v>1350</v>
          </cell>
          <cell r="B43" t="str">
            <v>SEWER GRAVITY MAIN/MANHOLES</v>
          </cell>
          <cell r="C43">
            <v>0</v>
          </cell>
          <cell r="D43">
            <v>885282.71</v>
          </cell>
          <cell r="E43">
            <v>885282.71</v>
          </cell>
          <cell r="F43">
            <v>0</v>
          </cell>
          <cell r="G43">
            <v>885282.71</v>
          </cell>
        </row>
        <row r="44">
          <cell r="A44">
            <v>1365</v>
          </cell>
          <cell r="B44" t="str">
            <v>FLOW MEASURE DEVICES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1380</v>
          </cell>
          <cell r="B45" t="str">
            <v>PUMPING EQUIPMENT PUMP PLT</v>
          </cell>
          <cell r="C45">
            <v>0</v>
          </cell>
          <cell r="D45">
            <v>1512</v>
          </cell>
          <cell r="E45">
            <v>1512</v>
          </cell>
          <cell r="F45">
            <v>0</v>
          </cell>
          <cell r="G45">
            <v>1512</v>
          </cell>
        </row>
        <row r="46">
          <cell r="A46">
            <v>1400</v>
          </cell>
          <cell r="B46" t="str">
            <v>TREAT/DISP EQUIP TRT PLT</v>
          </cell>
          <cell r="C46">
            <v>0</v>
          </cell>
          <cell r="D46">
            <v>1013800.96</v>
          </cell>
          <cell r="E46">
            <v>1013800.96</v>
          </cell>
          <cell r="F46">
            <v>0</v>
          </cell>
          <cell r="G46">
            <v>1013800.96</v>
          </cell>
        </row>
        <row r="47">
          <cell r="A47">
            <v>1410</v>
          </cell>
          <cell r="B47" t="str">
            <v>PLANT SEWERS TRTMT PLT</v>
          </cell>
          <cell r="C47">
            <v>0</v>
          </cell>
          <cell r="D47">
            <v>1112</v>
          </cell>
          <cell r="E47">
            <v>1112</v>
          </cell>
          <cell r="F47">
            <v>0</v>
          </cell>
          <cell r="G47">
            <v>1112</v>
          </cell>
        </row>
        <row r="48">
          <cell r="A48">
            <v>1415</v>
          </cell>
          <cell r="B48" t="str">
            <v>PLANT SEWERS RECLAIM WTP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1425</v>
          </cell>
          <cell r="B49" t="str">
            <v>OTHER PLT TANGIBLE</v>
          </cell>
          <cell r="C49">
            <v>0</v>
          </cell>
          <cell r="D49">
            <v>695</v>
          </cell>
          <cell r="E49">
            <v>695</v>
          </cell>
          <cell r="F49">
            <v>0</v>
          </cell>
          <cell r="G49">
            <v>695</v>
          </cell>
        </row>
        <row r="50">
          <cell r="A50">
            <v>1430</v>
          </cell>
          <cell r="B50" t="str">
            <v>OTHER PLT COLLECTION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1435</v>
          </cell>
          <cell r="B51" t="str">
            <v>OTHER PLT PUMP</v>
          </cell>
          <cell r="C51">
            <v>0</v>
          </cell>
          <cell r="D51">
            <v>1432.73</v>
          </cell>
          <cell r="E51">
            <v>1432.73</v>
          </cell>
          <cell r="F51">
            <v>0</v>
          </cell>
          <cell r="G51">
            <v>1432.73</v>
          </cell>
        </row>
        <row r="52">
          <cell r="A52">
            <v>1440</v>
          </cell>
          <cell r="B52" t="str">
            <v>OTHER PLT TREATMENT</v>
          </cell>
          <cell r="C52">
            <v>0</v>
          </cell>
          <cell r="D52">
            <v>1158.08</v>
          </cell>
          <cell r="E52">
            <v>1158.08</v>
          </cell>
          <cell r="F52">
            <v>0</v>
          </cell>
          <cell r="G52">
            <v>1158.08</v>
          </cell>
        </row>
        <row r="53">
          <cell r="A53">
            <v>1445</v>
          </cell>
          <cell r="B53" t="str">
            <v>OTHER PLT RECLAIM WTR TRT</v>
          </cell>
          <cell r="C53">
            <v>0</v>
          </cell>
          <cell r="D53">
            <v>363.38</v>
          </cell>
          <cell r="E53">
            <v>363.38</v>
          </cell>
          <cell r="F53">
            <v>0</v>
          </cell>
          <cell r="G53">
            <v>363.38</v>
          </cell>
        </row>
        <row r="54">
          <cell r="A54">
            <v>1455</v>
          </cell>
          <cell r="B54" t="str">
            <v>OFFICE STRUCT &amp; IMPRV</v>
          </cell>
          <cell r="C54">
            <v>0</v>
          </cell>
          <cell r="D54">
            <v>12860</v>
          </cell>
          <cell r="E54">
            <v>12860</v>
          </cell>
          <cell r="F54">
            <v>9437.7002405192579</v>
          </cell>
          <cell r="G54">
            <v>3422.2997594807421</v>
          </cell>
        </row>
        <row r="55">
          <cell r="A55">
            <v>1460</v>
          </cell>
          <cell r="B55" t="str">
            <v>OFFICE FURN &amp; EQPT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1470</v>
          </cell>
          <cell r="B56" t="str">
            <v>TOOL SHOP &amp; MISC EQPT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1480</v>
          </cell>
          <cell r="B57" t="str">
            <v>POWER OPERATED EQUIP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1500</v>
          </cell>
          <cell r="B58" t="str">
            <v>OTHER TANGIBLE PLT SEWER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1540</v>
          </cell>
          <cell r="B59" t="str">
            <v>REUSE TRANMISSION &amp; DIST</v>
          </cell>
          <cell r="C59">
            <v>0</v>
          </cell>
          <cell r="D59">
            <v>258.06</v>
          </cell>
          <cell r="E59">
            <v>258.06</v>
          </cell>
          <cell r="F59">
            <v>0</v>
          </cell>
          <cell r="G59">
            <v>258.06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TOTAL</v>
          </cell>
          <cell r="B61" t="str">
            <v>PLANT IN SERVICE</v>
          </cell>
          <cell r="C61">
            <v>6790713.669999999</v>
          </cell>
          <cell r="D61">
            <v>2150393.2599999998</v>
          </cell>
          <cell r="E61">
            <v>8941106.9300000016</v>
          </cell>
          <cell r="F61">
            <v>6763462.5231718877</v>
          </cell>
          <cell r="G61">
            <v>2177644.406828111</v>
          </cell>
        </row>
        <row r="62">
          <cell r="B62">
            <v>27251.14682811033</v>
          </cell>
        </row>
        <row r="63">
          <cell r="A63">
            <v>1555</v>
          </cell>
          <cell r="B63" t="str">
            <v>TRANSPORTATION EQPT WTR</v>
          </cell>
          <cell r="C63">
            <v>123737.65</v>
          </cell>
          <cell r="D63">
            <v>0</v>
          </cell>
          <cell r="E63">
            <v>123737.65</v>
          </cell>
          <cell r="F63">
            <v>90808.619686336518</v>
          </cell>
          <cell r="G63">
            <v>32929.030313663476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TOTAL</v>
          </cell>
          <cell r="B65" t="str">
            <v>TRANSPORTATION EQPT</v>
          </cell>
          <cell r="C65">
            <v>123737.65</v>
          </cell>
          <cell r="D65">
            <v>0</v>
          </cell>
          <cell r="E65">
            <v>123737.65</v>
          </cell>
          <cell r="F65">
            <v>90808.619686336518</v>
          </cell>
          <cell r="G65">
            <v>32929.030313663476</v>
          </cell>
        </row>
        <row r="67">
          <cell r="A67">
            <v>1580</v>
          </cell>
          <cell r="B67" t="str">
            <v>MAINFRAME COMPUTER WTR</v>
          </cell>
          <cell r="C67">
            <v>5838.87</v>
          </cell>
          <cell r="D67">
            <v>0</v>
          </cell>
          <cell r="E67">
            <v>5838.87</v>
          </cell>
          <cell r="F67">
            <v>4285.0314777107833</v>
          </cell>
          <cell r="G67">
            <v>1553.8385222892166</v>
          </cell>
        </row>
        <row r="68">
          <cell r="A68">
            <v>1585</v>
          </cell>
          <cell r="B68" t="str">
            <v>MINI COMPUTERS WTR</v>
          </cell>
          <cell r="C68">
            <v>31323.360000000001</v>
          </cell>
          <cell r="D68">
            <v>0</v>
          </cell>
          <cell r="E68">
            <v>31323.360000000001</v>
          </cell>
          <cell r="F68">
            <v>22987.595816941783</v>
          </cell>
          <cell r="G68">
            <v>8335.7641830582179</v>
          </cell>
        </row>
        <row r="69">
          <cell r="A69">
            <v>1590</v>
          </cell>
          <cell r="B69" t="str">
            <v>COMP SYS COST WTR</v>
          </cell>
          <cell r="C69">
            <v>229551.67</v>
          </cell>
          <cell r="D69">
            <v>0</v>
          </cell>
          <cell r="E69">
            <v>229551.67</v>
          </cell>
          <cell r="F69">
            <v>168463.44099304802</v>
          </cell>
          <cell r="G69">
            <v>61088.229006951995</v>
          </cell>
        </row>
        <row r="70">
          <cell r="A70">
            <v>1595</v>
          </cell>
          <cell r="B70" t="str">
            <v>MICRO SYS COST WTR</v>
          </cell>
          <cell r="C70">
            <v>6912.58</v>
          </cell>
          <cell r="D70">
            <v>0</v>
          </cell>
          <cell r="E70">
            <v>6912.58</v>
          </cell>
          <cell r="F70">
            <v>5073.0060597673883</v>
          </cell>
          <cell r="G70">
            <v>1839.5739402326117</v>
          </cell>
        </row>
        <row r="71">
          <cell r="A71">
            <v>1640</v>
          </cell>
          <cell r="B71" t="str">
            <v>OTHER PLANT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TOTAL</v>
          </cell>
          <cell r="B73" t="str">
            <v>COMPUTER EQUIPMENT</v>
          </cell>
          <cell r="C73">
            <v>273626.48000000004</v>
          </cell>
          <cell r="D73">
            <v>0</v>
          </cell>
          <cell r="E73">
            <v>273626.48000000004</v>
          </cell>
          <cell r="F73">
            <v>200809.07434746798</v>
          </cell>
          <cell r="G73">
            <v>72817.405652532048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ORM"/>
      <sheetName val="wp.a-uncoll"/>
      <sheetName val="WSC Salaries"/>
      <sheetName val="Wp-b Salary"/>
      <sheetName val="wp-b1 - Allocation of Staff CH"/>
      <sheetName val="Wp-b Salary (2)"/>
      <sheetName val="wp-b3 Calc of Health and Other "/>
      <sheetName val="wp-b4 office salaries "/>
      <sheetName val="wp-c-def charges"/>
      <sheetName val="wp-c2-calc of def charges"/>
      <sheetName val="wp-c3-acc def inc taxes"/>
      <sheetName val="wp-c3a-adj acc def inc taxes"/>
      <sheetName val="wp-c3d-diff btwn tax and book"/>
      <sheetName val="wp-c3c-adit computers"/>
      <sheetName val="wp-c3d-adit gross plant"/>
      <sheetName val="wp-d-rc.exp"/>
      <sheetName val="wp-e-toi"/>
      <sheetName val="wp-e2-tax accruals"/>
      <sheetName val="wp-f-CIAC AA"/>
      <sheetName val="w-f2 depr reclass"/>
      <sheetName val="wp-g-inc.tx"/>
      <sheetName val="wp.h-cap.struc"/>
      <sheetName val="wp-i-wc"/>
      <sheetName val="wp-j-pf.plant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appendix"/>
      <sheetName val="wp-q Plant Removal"/>
      <sheetName val="wp-r  Insurance"/>
      <sheetName val="wp-s Woodbury Plant + CIAC"/>
      <sheetName val="wp-t Removal of Direct Exp"/>
      <sheetName val="wp-u Depreciation Recap "/>
      <sheetName val="Consumption Data"/>
      <sheetName val="xxxRate-Rev Comp"/>
      <sheetName val="12.31.13 ERC avail adjust  "/>
      <sheetName val="3.31.14 ERC avail adjust "/>
      <sheetName val="Compatibility Report"/>
    </sheetNames>
    <sheetDataSet>
      <sheetData sheetId="0">
        <row r="5">
          <cell r="C5" t="str">
            <v>W-1044, SUB 19</v>
          </cell>
        </row>
        <row r="11">
          <cell r="E11">
            <v>964.5</v>
          </cell>
          <cell r="F11">
            <v>0.39069303962830487</v>
          </cell>
        </row>
        <row r="12">
          <cell r="E12">
            <v>1504.19</v>
          </cell>
          <cell r="F12">
            <v>0.60930696037169507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A-B.S"/>
      <sheetName val="Sch.B-I.S"/>
      <sheetName val="Sch.C-R.B"/>
      <sheetName val="Sch.D&amp;E-REV"/>
      <sheetName val="wp.a-uncoll"/>
      <sheetName val="Sch.F-growth"/>
      <sheetName val="wp-b-salary"/>
      <sheetName val="wp-b1-Staff Alloc"/>
      <sheetName val="wp-b2-ops charged to plant"/>
      <sheetName val="wp-b3 Calc of Health and Other 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Purchased Wtr."/>
      <sheetName val="wp-l-GL additions App Can"/>
      <sheetName val="wp-m-penalties"/>
      <sheetName val="wp-n-CPI"/>
      <sheetName val="wp-o-Purchased Power - WG"/>
      <sheetName val=" WP - P -Allocations"/>
      <sheetName val="wp-q - Prior Rate Order"/>
      <sheetName val="wp-q1-ITC"/>
      <sheetName val="wp-q2-UPIS"/>
      <sheetName val="wp-q3-CIAC"/>
      <sheetName val="wp-q4-Advances"/>
      <sheetName val="wp-q5-PHFU"/>
      <sheetName val="wp-q6-COA"/>
      <sheetName val="wp - r - Lead Schedule"/>
      <sheetName val="wp - r1 - 2002"/>
      <sheetName val="wp - r2 - 2003"/>
      <sheetName val="wp - r3 - 2004"/>
      <sheetName val="wp - r4 - 2005"/>
      <sheetName val="wp - r5 - 2006"/>
      <sheetName val="wp - r6 - 2007"/>
      <sheetName val="wp - r7 - 2008"/>
      <sheetName val="xxxRate-Rev Comp"/>
      <sheetName val="Consumption Data"/>
      <sheetName val="Mapping"/>
      <sheetName val="2002 - TB"/>
      <sheetName val="2003 - TB"/>
      <sheetName val="2004 - TB"/>
      <sheetName val="2005 - TB"/>
      <sheetName val="2006 - TB"/>
      <sheetName val="2007 - TB"/>
      <sheetName val="2008 - TB"/>
      <sheetName val="Mapping (2)"/>
      <sheetName val="ERCs"/>
      <sheetName val="Input Schedule"/>
      <sheetName val="Control Panel"/>
      <sheetName val="TB for Template"/>
      <sheetName val="COPY ELECTRONIC TB HERE"/>
      <sheetName val="Linked TB"/>
      <sheetName val="wp-append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">
          <cell r="A1" t="str">
            <v xml:space="preserve">Apple Canyon </v>
          </cell>
        </row>
        <row r="2">
          <cell r="A2" t="str">
            <v>Trail Balance - 02</v>
          </cell>
        </row>
        <row r="4">
          <cell r="A4" t="str">
            <v>PERIOD ENDING: 12/31/02               12:29:13 22 DEC 2008 (NV.1CO.TB5LY)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24315.96</v>
          </cell>
          <cell r="D19">
            <v>0</v>
          </cell>
          <cell r="E19">
            <v>24315.96</v>
          </cell>
        </row>
        <row r="20">
          <cell r="A20">
            <v>3044031</v>
          </cell>
          <cell r="B20" t="str">
            <v>STRUCT &amp; IMPRV (WATER T P)</v>
          </cell>
          <cell r="C20">
            <v>240.56</v>
          </cell>
          <cell r="D20">
            <v>0</v>
          </cell>
          <cell r="E20">
            <v>240.56</v>
          </cell>
        </row>
        <row r="21">
          <cell r="A21">
            <v>3072014</v>
          </cell>
          <cell r="B21" t="str">
            <v>WELLS &amp; SPRINGS</v>
          </cell>
          <cell r="C21">
            <v>64251.97</v>
          </cell>
          <cell r="D21">
            <v>0</v>
          </cell>
          <cell r="E21">
            <v>64251.97</v>
          </cell>
        </row>
        <row r="22">
          <cell r="A22">
            <v>3113025</v>
          </cell>
          <cell r="B22" t="str">
            <v>ELECTRIC PUMP EQUIP</v>
          </cell>
          <cell r="C22">
            <v>79290.22</v>
          </cell>
          <cell r="D22">
            <v>0</v>
          </cell>
          <cell r="E22">
            <v>79290.22</v>
          </cell>
        </row>
        <row r="23">
          <cell r="A23">
            <v>3204032</v>
          </cell>
          <cell r="B23" t="str">
            <v>WATER TREATMENT EQPT</v>
          </cell>
          <cell r="C23">
            <v>8626.89</v>
          </cell>
          <cell r="D23">
            <v>0</v>
          </cell>
          <cell r="E23">
            <v>8626.89</v>
          </cell>
        </row>
        <row r="24">
          <cell r="A24">
            <v>3305042</v>
          </cell>
          <cell r="B24" t="str">
            <v>DIST RESV &amp; STNDPIPES</v>
          </cell>
          <cell r="C24">
            <v>57860.05</v>
          </cell>
          <cell r="D24">
            <v>0</v>
          </cell>
          <cell r="E24">
            <v>57860.05</v>
          </cell>
        </row>
        <row r="25">
          <cell r="A25">
            <v>3315043</v>
          </cell>
          <cell r="B25" t="str">
            <v>TRANS &amp; DISTR MAINS</v>
          </cell>
          <cell r="C25">
            <v>1221117.72</v>
          </cell>
          <cell r="D25">
            <v>0</v>
          </cell>
          <cell r="E25">
            <v>1221117.72</v>
          </cell>
        </row>
        <row r="26">
          <cell r="A26">
            <v>3335045</v>
          </cell>
          <cell r="B26" t="str">
            <v>SERVICE LINES</v>
          </cell>
          <cell r="C26">
            <v>299623.11</v>
          </cell>
          <cell r="D26">
            <v>0</v>
          </cell>
          <cell r="E26">
            <v>299623.11</v>
          </cell>
        </row>
        <row r="27">
          <cell r="A27">
            <v>3345046</v>
          </cell>
          <cell r="B27" t="str">
            <v>METERS</v>
          </cell>
          <cell r="C27">
            <v>26037.22</v>
          </cell>
          <cell r="D27">
            <v>0</v>
          </cell>
          <cell r="E27">
            <v>26037.22</v>
          </cell>
        </row>
        <row r="28">
          <cell r="A28">
            <v>3345047</v>
          </cell>
          <cell r="B28" t="str">
            <v>METER INSTALLATIONS</v>
          </cell>
          <cell r="C28">
            <v>9886.74</v>
          </cell>
          <cell r="D28">
            <v>0</v>
          </cell>
          <cell r="E28">
            <v>9886.74</v>
          </cell>
        </row>
        <row r="29">
          <cell r="A29">
            <v>3355048</v>
          </cell>
          <cell r="B29" t="str">
            <v>HYDRANTS</v>
          </cell>
          <cell r="C29">
            <v>68752.42</v>
          </cell>
          <cell r="D29">
            <v>0</v>
          </cell>
          <cell r="E29">
            <v>68752.42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8174.43</v>
          </cell>
          <cell r="D31">
            <v>0</v>
          </cell>
          <cell r="E31">
            <v>8174.43</v>
          </cell>
        </row>
        <row r="32">
          <cell r="A32">
            <v>3466097</v>
          </cell>
          <cell r="B32" t="str">
            <v>COMMUNICATION EQPT</v>
          </cell>
          <cell r="C32">
            <v>1642.69</v>
          </cell>
          <cell r="D32">
            <v>0</v>
          </cell>
          <cell r="E32">
            <v>1642.69</v>
          </cell>
        </row>
        <row r="34">
          <cell r="A34">
            <v>101.1</v>
          </cell>
          <cell r="B34" t="str">
            <v>WTR UTILITY PLANT IN SERVICE</v>
          </cell>
          <cell r="C34">
            <v>1924809.67</v>
          </cell>
          <cell r="D34">
            <v>0</v>
          </cell>
          <cell r="E34">
            <v>1924809.67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1052091</v>
          </cell>
          <cell r="B40" t="str">
            <v>WATER PLANT IN PROCESS</v>
          </cell>
          <cell r="C40">
            <v>109587.35</v>
          </cell>
          <cell r="D40">
            <v>0</v>
          </cell>
          <cell r="E40">
            <v>109587.35</v>
          </cell>
        </row>
        <row r="42">
          <cell r="A42">
            <v>105.1</v>
          </cell>
          <cell r="B42" t="str">
            <v>WORK IN PROGRESS</v>
          </cell>
          <cell r="C42">
            <v>109587.35</v>
          </cell>
          <cell r="D42">
            <v>0</v>
          </cell>
          <cell r="E42">
            <v>109587.35</v>
          </cell>
        </row>
        <row r="44">
          <cell r="A44">
            <v>1083010</v>
          </cell>
          <cell r="B44" t="str">
            <v>ACCUM DEPR-WATER PLANT</v>
          </cell>
          <cell r="C44">
            <v>-468145.84</v>
          </cell>
          <cell r="D44">
            <v>0</v>
          </cell>
          <cell r="E44">
            <v>-468145.84</v>
          </cell>
        </row>
        <row r="46">
          <cell r="A46">
            <v>108.3</v>
          </cell>
          <cell r="B46" t="str">
            <v>ACCUM DEPR WATER PLANT</v>
          </cell>
          <cell r="C46">
            <v>-468145.84</v>
          </cell>
          <cell r="D46">
            <v>0</v>
          </cell>
          <cell r="E46">
            <v>-468145.84</v>
          </cell>
        </row>
        <row r="48">
          <cell r="A48">
            <v>1311001</v>
          </cell>
          <cell r="B48" t="str">
            <v>CASH UNAPPLIED-NSF'S</v>
          </cell>
          <cell r="C48">
            <v>30</v>
          </cell>
          <cell r="D48">
            <v>0</v>
          </cell>
          <cell r="E48">
            <v>30</v>
          </cell>
        </row>
        <row r="50">
          <cell r="A50">
            <v>131.1</v>
          </cell>
          <cell r="B50" t="str">
            <v>CASH UNAPPLIED</v>
          </cell>
          <cell r="C50">
            <v>30</v>
          </cell>
          <cell r="D50">
            <v>0</v>
          </cell>
          <cell r="E50">
            <v>30</v>
          </cell>
        </row>
        <row r="52">
          <cell r="A52">
            <v>1411000</v>
          </cell>
          <cell r="B52" t="str">
            <v>A/R-CUSTOMER</v>
          </cell>
          <cell r="C52">
            <v>34122.730000000003</v>
          </cell>
          <cell r="D52">
            <v>0</v>
          </cell>
          <cell r="E52">
            <v>34122.730000000003</v>
          </cell>
        </row>
        <row r="53">
          <cell r="A53">
            <v>1411002</v>
          </cell>
          <cell r="B53" t="str">
            <v>A/R-CUSTOMER ACCRUAL</v>
          </cell>
          <cell r="C53">
            <v>27456</v>
          </cell>
          <cell r="D53">
            <v>0</v>
          </cell>
          <cell r="E53">
            <v>27456</v>
          </cell>
        </row>
        <row r="55">
          <cell r="A55">
            <v>141.1</v>
          </cell>
          <cell r="B55" t="str">
            <v>ACCOUNTS RECEIVABLE CUSTOMER</v>
          </cell>
          <cell r="C55">
            <v>61578.73</v>
          </cell>
          <cell r="D55">
            <v>0</v>
          </cell>
          <cell r="E55">
            <v>61578.73</v>
          </cell>
        </row>
        <row r="57">
          <cell r="A57">
            <v>1431000</v>
          </cell>
          <cell r="B57" t="str">
            <v>ACCUM PROV UNCOLLECT ACCTS</v>
          </cell>
          <cell r="C57">
            <v>-19694.59</v>
          </cell>
          <cell r="D57">
            <v>0</v>
          </cell>
          <cell r="E57">
            <v>-19694.59</v>
          </cell>
        </row>
        <row r="59">
          <cell r="A59">
            <v>143.1</v>
          </cell>
          <cell r="B59" t="str">
            <v>ACCUM PROV UNCOLL AC</v>
          </cell>
          <cell r="C59">
            <v>-19694.59</v>
          </cell>
          <cell r="D59">
            <v>0</v>
          </cell>
          <cell r="E59">
            <v>-19694.59</v>
          </cell>
        </row>
        <row r="61">
          <cell r="A61">
            <v>1512000</v>
          </cell>
          <cell r="B61" t="str">
            <v>INVENTORY</v>
          </cell>
          <cell r="C61">
            <v>3037.98</v>
          </cell>
          <cell r="D61">
            <v>0</v>
          </cell>
          <cell r="E61">
            <v>3037.98</v>
          </cell>
        </row>
        <row r="64">
          <cell r="A64" t="str">
            <v>PERIOD ENDING: 12/31/02               12:29:13 22 DEC 2008 (NV.1CO.TB5LY)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151.19999999999999</v>
          </cell>
          <cell r="B75" t="str">
            <v>INVENTORY</v>
          </cell>
          <cell r="C75">
            <v>3037.98</v>
          </cell>
          <cell r="D75">
            <v>0</v>
          </cell>
          <cell r="E75">
            <v>3037.98</v>
          </cell>
        </row>
        <row r="77">
          <cell r="A77">
            <v>1862024</v>
          </cell>
          <cell r="B77" t="str">
            <v>DEF CHGS-TANK MAINT&amp;REP(WTR)-4</v>
          </cell>
          <cell r="C77">
            <v>9915</v>
          </cell>
          <cell r="D77">
            <v>0</v>
          </cell>
          <cell r="E77">
            <v>9915</v>
          </cell>
        </row>
        <row r="78">
          <cell r="A78">
            <v>1865024</v>
          </cell>
          <cell r="B78" t="str">
            <v>AMORT - TANK MAINT&amp;REP (WTR)-4</v>
          </cell>
          <cell r="C78">
            <v>-7952</v>
          </cell>
          <cell r="D78">
            <v>0</v>
          </cell>
          <cell r="E78">
            <v>-7952</v>
          </cell>
        </row>
        <row r="80">
          <cell r="A80">
            <v>186.2</v>
          </cell>
          <cell r="B80" t="str">
            <v>OTHER DEFERRED CHARGES</v>
          </cell>
          <cell r="C80">
            <v>1963</v>
          </cell>
          <cell r="D80">
            <v>0</v>
          </cell>
          <cell r="E80">
            <v>1963</v>
          </cell>
        </row>
        <row r="82">
          <cell r="A82">
            <v>1901011</v>
          </cell>
          <cell r="B82" t="str">
            <v>DEF FED TAX - CIAC PRE 1987</v>
          </cell>
          <cell r="C82">
            <v>6604</v>
          </cell>
          <cell r="D82">
            <v>0</v>
          </cell>
          <cell r="E82">
            <v>6604</v>
          </cell>
        </row>
        <row r="83">
          <cell r="A83">
            <v>1901012</v>
          </cell>
          <cell r="B83" t="str">
            <v>DEF FED TAX-TAP FEE POST 2000</v>
          </cell>
          <cell r="C83">
            <v>8374</v>
          </cell>
          <cell r="D83">
            <v>0</v>
          </cell>
          <cell r="E83">
            <v>8374</v>
          </cell>
        </row>
        <row r="84">
          <cell r="A84">
            <v>1901021</v>
          </cell>
          <cell r="B84" t="str">
            <v>DEF FED TAX - DEF MAINT</v>
          </cell>
          <cell r="C84">
            <v>-618</v>
          </cell>
          <cell r="D84">
            <v>0</v>
          </cell>
          <cell r="E84">
            <v>-618</v>
          </cell>
        </row>
        <row r="85">
          <cell r="A85">
            <v>1901024</v>
          </cell>
          <cell r="B85" t="str">
            <v>DEF FED TAX - ORGN EXP</v>
          </cell>
          <cell r="C85">
            <v>-176</v>
          </cell>
          <cell r="D85">
            <v>0</v>
          </cell>
          <cell r="E85">
            <v>-176</v>
          </cell>
        </row>
        <row r="86">
          <cell r="A86">
            <v>1901025</v>
          </cell>
          <cell r="B86" t="str">
            <v>DEF FED TAX - BAD DEBTS '86</v>
          </cell>
          <cell r="C86">
            <v>11910</v>
          </cell>
          <cell r="D86">
            <v>0</v>
          </cell>
          <cell r="E86">
            <v>11910</v>
          </cell>
        </row>
        <row r="87">
          <cell r="A87">
            <v>1901026</v>
          </cell>
          <cell r="B87" t="str">
            <v>DEF FED TAX - BAD DEBTS CURRENT</v>
          </cell>
          <cell r="C87">
            <v>-6065</v>
          </cell>
          <cell r="D87">
            <v>0</v>
          </cell>
          <cell r="E87">
            <v>-6065</v>
          </cell>
        </row>
        <row r="88">
          <cell r="A88">
            <v>1901031</v>
          </cell>
          <cell r="B88" t="str">
            <v>DEF FED TAX - DEPRECIATION</v>
          </cell>
          <cell r="C88">
            <v>-66897</v>
          </cell>
          <cell r="D88">
            <v>0</v>
          </cell>
          <cell r="E88">
            <v>-66897</v>
          </cell>
        </row>
        <row r="90">
          <cell r="A90">
            <v>190.1</v>
          </cell>
          <cell r="B90" t="str">
            <v>ACCUM DEFERRED FIT</v>
          </cell>
          <cell r="C90">
            <v>-46868</v>
          </cell>
          <cell r="D90">
            <v>0</v>
          </cell>
          <cell r="E90">
            <v>-46868</v>
          </cell>
        </row>
        <row r="92">
          <cell r="A92">
            <v>1902011</v>
          </cell>
          <cell r="B92" t="str">
            <v>DEF ST TAX - CIAC PRE 1987</v>
          </cell>
          <cell r="C92">
            <v>1041</v>
          </cell>
          <cell r="D92">
            <v>0</v>
          </cell>
          <cell r="E92">
            <v>1041</v>
          </cell>
        </row>
        <row r="93">
          <cell r="A93">
            <v>1902012</v>
          </cell>
          <cell r="B93" t="str">
            <v>DEF ST TAX-TAP FEE POST 2000</v>
          </cell>
          <cell r="C93">
            <v>1940</v>
          </cell>
          <cell r="D93">
            <v>0</v>
          </cell>
          <cell r="E93">
            <v>1940</v>
          </cell>
        </row>
        <row r="94">
          <cell r="A94">
            <v>1902021</v>
          </cell>
          <cell r="B94" t="str">
            <v>DEF ST TAX - DEF MAINT</v>
          </cell>
          <cell r="C94">
            <v>-142</v>
          </cell>
          <cell r="D94">
            <v>0</v>
          </cell>
          <cell r="E94">
            <v>-142</v>
          </cell>
        </row>
        <row r="96">
          <cell r="A96">
            <v>190.2</v>
          </cell>
          <cell r="B96" t="str">
            <v>ACCUM DEFERRED SIT</v>
          </cell>
          <cell r="C96">
            <v>2839</v>
          </cell>
          <cell r="D96">
            <v>0</v>
          </cell>
          <cell r="E96">
            <v>2839</v>
          </cell>
        </row>
        <row r="98">
          <cell r="A98">
            <v>2021010</v>
          </cell>
          <cell r="B98" t="str">
            <v>COMMON STOCK</v>
          </cell>
          <cell r="C98">
            <v>-450000</v>
          </cell>
          <cell r="D98">
            <v>0</v>
          </cell>
          <cell r="E98">
            <v>-450000</v>
          </cell>
        </row>
        <row r="100">
          <cell r="A100">
            <v>202.1</v>
          </cell>
          <cell r="B100" t="e">
            <v>#NAME?</v>
          </cell>
          <cell r="C100">
            <v>-450000</v>
          </cell>
          <cell r="D100">
            <v>0</v>
          </cell>
          <cell r="E100">
            <v>-450000</v>
          </cell>
        </row>
        <row r="102">
          <cell r="A102">
            <v>2112000</v>
          </cell>
          <cell r="B102" t="str">
            <v>MISC PAID-IN CAPITAL</v>
          </cell>
          <cell r="C102">
            <v>-32142.12</v>
          </cell>
          <cell r="D102">
            <v>0</v>
          </cell>
          <cell r="E102">
            <v>-32142.12</v>
          </cell>
        </row>
        <row r="104">
          <cell r="A104">
            <v>211.2</v>
          </cell>
          <cell r="B104" t="str">
            <v>MISC PAID IN CAPITAL</v>
          </cell>
          <cell r="C104">
            <v>-32142.12</v>
          </cell>
          <cell r="D104">
            <v>0</v>
          </cell>
          <cell r="E104">
            <v>-32142.12</v>
          </cell>
        </row>
        <row r="106">
          <cell r="A106">
            <v>2151000</v>
          </cell>
          <cell r="B106" t="str">
            <v>RETAINED EARN-PRIOR YEARS</v>
          </cell>
          <cell r="C106">
            <v>-187535.61</v>
          </cell>
          <cell r="D106">
            <v>-29054.87</v>
          </cell>
          <cell r="E106">
            <v>-216590.48</v>
          </cell>
        </row>
        <row r="108">
          <cell r="A108">
            <v>215.1</v>
          </cell>
          <cell r="B108" t="str">
            <v>RETAINED EARNINGS PRIOR</v>
          </cell>
          <cell r="C108">
            <v>-187535.61</v>
          </cell>
          <cell r="D108">
            <v>-29054.87</v>
          </cell>
          <cell r="E108">
            <v>-216590.48</v>
          </cell>
        </row>
        <row r="110">
          <cell r="A110">
            <v>2334002</v>
          </cell>
          <cell r="B110" t="str">
            <v>A/P WATER SERVICE CORP</v>
          </cell>
          <cell r="C110">
            <v>-1392489.68</v>
          </cell>
          <cell r="D110">
            <v>-65456.5</v>
          </cell>
          <cell r="E110">
            <v>-1457946.18</v>
          </cell>
        </row>
        <row r="111">
          <cell r="A111">
            <v>2334003</v>
          </cell>
          <cell r="B111" t="str">
            <v>A/P WATER SERVICE DISB</v>
          </cell>
          <cell r="C111">
            <v>2273305.02</v>
          </cell>
          <cell r="D111">
            <v>0</v>
          </cell>
          <cell r="E111">
            <v>2273305.02</v>
          </cell>
        </row>
        <row r="113">
          <cell r="A113">
            <v>233.4</v>
          </cell>
          <cell r="B113" t="str">
            <v>ACCTS PAYABLE ASSOC COS</v>
          </cell>
          <cell r="C113">
            <v>880815.34</v>
          </cell>
          <cell r="D113">
            <v>-65456.5</v>
          </cell>
          <cell r="E113">
            <v>815358.84</v>
          </cell>
        </row>
        <row r="115">
          <cell r="A115">
            <v>2361104</v>
          </cell>
          <cell r="B115" t="str">
            <v>ACCRUED UTIL OR COMM TAX</v>
          </cell>
          <cell r="C115">
            <v>-254</v>
          </cell>
          <cell r="D115">
            <v>0</v>
          </cell>
          <cell r="E115">
            <v>-254</v>
          </cell>
        </row>
        <row r="117">
          <cell r="A117">
            <v>236.1</v>
          </cell>
          <cell r="B117" t="str">
            <v>ACCRUED TAXES</v>
          </cell>
          <cell r="C117">
            <v>-254</v>
          </cell>
          <cell r="D117">
            <v>0</v>
          </cell>
          <cell r="E117">
            <v>-254</v>
          </cell>
        </row>
        <row r="119">
          <cell r="A119">
            <v>2413000</v>
          </cell>
          <cell r="B119" t="str">
            <v>ADVANCES FROM UTILITIES INC</v>
          </cell>
          <cell r="C119">
            <v>-642834.84</v>
          </cell>
          <cell r="D119">
            <v>-62333.5</v>
          </cell>
          <cell r="E119">
            <v>-705168.34</v>
          </cell>
        </row>
        <row r="121">
          <cell r="A121">
            <v>241.3</v>
          </cell>
          <cell r="B121" t="str">
            <v>ADVANCES FROM UI</v>
          </cell>
          <cell r="C121">
            <v>-642834.84</v>
          </cell>
          <cell r="D121">
            <v>-62333.5</v>
          </cell>
          <cell r="E121">
            <v>-705168.34</v>
          </cell>
        </row>
        <row r="123">
          <cell r="A123">
            <v>2525000</v>
          </cell>
          <cell r="B123" t="str">
            <v>ADV-IN-AID OF CONST-WATER</v>
          </cell>
          <cell r="C123">
            <v>-450000</v>
          </cell>
          <cell r="D123">
            <v>0</v>
          </cell>
          <cell r="E123">
            <v>-450000</v>
          </cell>
        </row>
        <row r="125">
          <cell r="A125" t="str">
            <v>PERIOD ENDING: 12/31/02               12:29:13 22 DEC 2008 (NV.1CO.TB5LY)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7">
          <cell r="A137">
            <v>252.1</v>
          </cell>
          <cell r="B137" t="str">
            <v>ADVANCES IN AID WATER</v>
          </cell>
          <cell r="C137">
            <v>-450000</v>
          </cell>
          <cell r="D137">
            <v>0</v>
          </cell>
          <cell r="E137">
            <v>-450000</v>
          </cell>
        </row>
        <row r="139">
          <cell r="A139">
            <v>2551000</v>
          </cell>
          <cell r="B139" t="str">
            <v>UNAMORT INVEST TAX CREDIT</v>
          </cell>
          <cell r="C139">
            <v>-2290</v>
          </cell>
          <cell r="D139">
            <v>0</v>
          </cell>
          <cell r="E139">
            <v>-2290</v>
          </cell>
        </row>
        <row r="141">
          <cell r="A141">
            <v>255.1</v>
          </cell>
          <cell r="B141" t="str">
            <v>UNAMORT INVEST TAX CREDIT</v>
          </cell>
          <cell r="C141">
            <v>-2290</v>
          </cell>
          <cell r="D141">
            <v>0</v>
          </cell>
          <cell r="E141">
            <v>-2290</v>
          </cell>
        </row>
        <row r="143">
          <cell r="A143">
            <v>2711000</v>
          </cell>
          <cell r="B143" t="str">
            <v>CIAC-WATER-UNDISTR.</v>
          </cell>
          <cell r="C143">
            <v>-658521.63</v>
          </cell>
          <cell r="D143">
            <v>0</v>
          </cell>
          <cell r="E143">
            <v>-658521.63</v>
          </cell>
        </row>
        <row r="144">
          <cell r="A144">
            <v>2711010</v>
          </cell>
          <cell r="B144" t="str">
            <v>CIAC-WATER-TAX</v>
          </cell>
          <cell r="C144">
            <v>-26800</v>
          </cell>
          <cell r="D144">
            <v>0</v>
          </cell>
          <cell r="E144">
            <v>-26800</v>
          </cell>
        </row>
        <row r="146">
          <cell r="A146">
            <v>271.10000000000002</v>
          </cell>
          <cell r="B146" t="str">
            <v>CONTRIBUTIONS IN AID WATER</v>
          </cell>
          <cell r="C146">
            <v>-685321.63</v>
          </cell>
          <cell r="D146">
            <v>0</v>
          </cell>
          <cell r="E146">
            <v>-685321.63</v>
          </cell>
        </row>
        <row r="148">
          <cell r="A148">
            <v>2722000</v>
          </cell>
          <cell r="B148" t="str">
            <v>ACC AMORT-CIA-WATER</v>
          </cell>
          <cell r="C148">
            <v>116736.02</v>
          </cell>
          <cell r="D148">
            <v>0</v>
          </cell>
          <cell r="E148">
            <v>116736.02</v>
          </cell>
        </row>
        <row r="150">
          <cell r="A150">
            <v>272.10000000000002</v>
          </cell>
          <cell r="B150" t="str">
            <v>ACCUM AMORT OF CIA WATER</v>
          </cell>
          <cell r="C150">
            <v>116736.02</v>
          </cell>
          <cell r="D150">
            <v>0</v>
          </cell>
          <cell r="E150">
            <v>116736.02</v>
          </cell>
        </row>
        <row r="151">
          <cell r="C151" t="str">
            <v>---------------</v>
          </cell>
          <cell r="D151" t="str">
            <v>---------------</v>
          </cell>
          <cell r="E151" t="str">
            <v>---------------</v>
          </cell>
        </row>
        <row r="152">
          <cell r="B152" t="str">
            <v>TOTAL BALANCE SHEET</v>
          </cell>
          <cell r="C152">
            <v>156844.87</v>
          </cell>
          <cell r="D152">
            <v>-156844.87</v>
          </cell>
          <cell r="E152">
            <v>0</v>
          </cell>
        </row>
        <row r="154">
          <cell r="A154" t="str">
            <v>PERIOD ENDING: 12/31/02               12:29:13 22 DEC 2008 (NV.1CO.TB5LY) PAGE 4</v>
          </cell>
        </row>
        <row r="155">
          <cell r="A155" t="str">
            <v xml:space="preserve">COMPANY: C-005 APPLE CANYON UTILITY CO.                                         </v>
          </cell>
        </row>
        <row r="157">
          <cell r="A157" t="str">
            <v>DETAIL TB BY SUB</v>
          </cell>
        </row>
        <row r="159">
          <cell r="A159" t="str">
            <v xml:space="preserve">                  U T I L I T I E S ,  I N C O R P O R A T E D</v>
          </cell>
        </row>
        <row r="161">
          <cell r="A161" t="str">
            <v xml:space="preserve">                              DETAIL TRIAL BALANCE</v>
          </cell>
        </row>
        <row r="163">
          <cell r="A163" t="str">
            <v>ACCOUNT               DESCRIPTION                  BEG-BALANCE       CURRENT       END-BALANCE</v>
          </cell>
        </row>
        <row r="164">
          <cell r="A164" t="str">
            <v>-------               -----------                  -----------       -------       -----------</v>
          </cell>
        </row>
        <row r="165">
          <cell r="A165">
            <v>4611020</v>
          </cell>
          <cell r="B165" t="str">
            <v>WATER REVENUE-METERED</v>
          </cell>
          <cell r="C165">
            <v>-241551.91</v>
          </cell>
          <cell r="D165">
            <v>0</v>
          </cell>
          <cell r="E165">
            <v>-241551.91</v>
          </cell>
        </row>
        <row r="166">
          <cell r="A166">
            <v>4611099</v>
          </cell>
          <cell r="B166" t="str">
            <v>WATER REVENUE ACCRUALS</v>
          </cell>
          <cell r="C166">
            <v>-976</v>
          </cell>
          <cell r="D166">
            <v>0</v>
          </cell>
          <cell r="E166">
            <v>-976</v>
          </cell>
        </row>
        <row r="167">
          <cell r="A167">
            <v>4612030</v>
          </cell>
          <cell r="B167" t="str">
            <v>WATER REVENUE-COMMERCIAL</v>
          </cell>
          <cell r="C167">
            <v>-7485.38</v>
          </cell>
          <cell r="D167">
            <v>0</v>
          </cell>
          <cell r="E167">
            <v>-7485.38</v>
          </cell>
        </row>
        <row r="169">
          <cell r="A169">
            <v>400.1</v>
          </cell>
          <cell r="B169" t="str">
            <v>WATER REVENUE</v>
          </cell>
          <cell r="C169">
            <v>-250013.29</v>
          </cell>
          <cell r="D169">
            <v>0</v>
          </cell>
          <cell r="E169">
            <v>-250013.29</v>
          </cell>
        </row>
        <row r="171">
          <cell r="A171">
            <v>4701000</v>
          </cell>
          <cell r="B171" t="str">
            <v>FORFEITED DISCOUNTS</v>
          </cell>
          <cell r="C171">
            <v>-1445.42</v>
          </cell>
          <cell r="D171">
            <v>0</v>
          </cell>
          <cell r="E171">
            <v>-1445.42</v>
          </cell>
        </row>
        <row r="173">
          <cell r="A173">
            <v>400.3</v>
          </cell>
          <cell r="B173" t="str">
            <v>FORFEITED DISCOUNTS</v>
          </cell>
          <cell r="C173">
            <v>-1445.42</v>
          </cell>
          <cell r="D173">
            <v>0</v>
          </cell>
          <cell r="E173">
            <v>-1445.42</v>
          </cell>
        </row>
        <row r="175">
          <cell r="A175">
            <v>4711000</v>
          </cell>
          <cell r="B175" t="str">
            <v>MISC SERVICE REVENUES</v>
          </cell>
          <cell r="C175">
            <v>-378.65</v>
          </cell>
          <cell r="D175">
            <v>0</v>
          </cell>
          <cell r="E175">
            <v>-378.65</v>
          </cell>
        </row>
        <row r="176">
          <cell r="A176">
            <v>4741001</v>
          </cell>
          <cell r="B176" t="str">
            <v>NEW CUSTOMER CHGE - WATER</v>
          </cell>
          <cell r="C176">
            <v>-450</v>
          </cell>
          <cell r="D176">
            <v>0</v>
          </cell>
          <cell r="E176">
            <v>-450</v>
          </cell>
        </row>
        <row r="177">
          <cell r="A177">
            <v>4741008</v>
          </cell>
          <cell r="B177" t="str">
            <v>NSF CHECK CHARGE</v>
          </cell>
          <cell r="C177">
            <v>-14</v>
          </cell>
          <cell r="D177">
            <v>0</v>
          </cell>
          <cell r="E177">
            <v>-14</v>
          </cell>
        </row>
        <row r="179">
          <cell r="A179">
            <v>400.4</v>
          </cell>
          <cell r="B179" t="str">
            <v>MISC. SERVICE REVENUES</v>
          </cell>
          <cell r="C179">
            <v>-842.65</v>
          </cell>
          <cell r="D179">
            <v>0</v>
          </cell>
          <cell r="E179">
            <v>-842.65</v>
          </cell>
        </row>
        <row r="181">
          <cell r="A181">
            <v>6151010</v>
          </cell>
          <cell r="B181" t="str">
            <v>ELEC PWR - WATER SYSTEM</v>
          </cell>
          <cell r="C181">
            <v>17466.990000000002</v>
          </cell>
          <cell r="D181">
            <v>0</v>
          </cell>
          <cell r="E181">
            <v>17466.990000000002</v>
          </cell>
        </row>
        <row r="183">
          <cell r="A183" t="str">
            <v>401.1E</v>
          </cell>
          <cell r="B183" t="str">
            <v>ELECTRIC POWER</v>
          </cell>
          <cell r="C183">
            <v>17466.990000000002</v>
          </cell>
          <cell r="D183">
            <v>0</v>
          </cell>
          <cell r="E183">
            <v>17466.990000000002</v>
          </cell>
        </row>
        <row r="185">
          <cell r="A185">
            <v>6181010</v>
          </cell>
          <cell r="B185" t="str">
            <v>CHLORINE</v>
          </cell>
          <cell r="C185">
            <v>4564.09</v>
          </cell>
          <cell r="D185">
            <v>0</v>
          </cell>
          <cell r="E185">
            <v>4564.09</v>
          </cell>
        </row>
        <row r="186">
          <cell r="A186">
            <v>6181090</v>
          </cell>
          <cell r="B186" t="str">
            <v>OTHER CHEMICALS (TREATMENT)</v>
          </cell>
          <cell r="C186">
            <v>3994.83</v>
          </cell>
          <cell r="D186">
            <v>0</v>
          </cell>
          <cell r="E186">
            <v>3994.83</v>
          </cell>
        </row>
        <row r="188">
          <cell r="A188" t="str">
            <v>401.1F</v>
          </cell>
          <cell r="B188" t="str">
            <v>CHEMICALS</v>
          </cell>
          <cell r="C188">
            <v>8558.92</v>
          </cell>
          <cell r="D188">
            <v>0</v>
          </cell>
          <cell r="E188">
            <v>8558.92</v>
          </cell>
        </row>
        <row r="190">
          <cell r="A190">
            <v>6361000</v>
          </cell>
          <cell r="B190" t="str">
            <v>METER READING</v>
          </cell>
          <cell r="C190">
            <v>2106</v>
          </cell>
          <cell r="D190">
            <v>0</v>
          </cell>
          <cell r="E190">
            <v>2106</v>
          </cell>
        </row>
        <row r="192">
          <cell r="A192" t="str">
            <v>401.1G</v>
          </cell>
          <cell r="B192" t="str">
            <v>METER READING</v>
          </cell>
          <cell r="C192">
            <v>2106</v>
          </cell>
          <cell r="D192">
            <v>0</v>
          </cell>
          <cell r="E192">
            <v>2106</v>
          </cell>
        </row>
        <row r="194">
          <cell r="A194">
            <v>6019020</v>
          </cell>
          <cell r="B194" t="str">
            <v>SALARIES-CHGD TO PLT-WSC</v>
          </cell>
          <cell r="C194">
            <v>-9481.5</v>
          </cell>
          <cell r="D194">
            <v>0</v>
          </cell>
          <cell r="E194">
            <v>-9481.5</v>
          </cell>
        </row>
        <row r="195">
          <cell r="A195">
            <v>6019040</v>
          </cell>
          <cell r="B195" t="str">
            <v>SALARIES-OPS FIELD</v>
          </cell>
          <cell r="C195">
            <v>0</v>
          </cell>
          <cell r="D195">
            <v>50476.5</v>
          </cell>
          <cell r="E195">
            <v>50476.5</v>
          </cell>
        </row>
        <row r="196">
          <cell r="A196">
            <v>6019045</v>
          </cell>
          <cell r="B196" t="str">
            <v>SALARIES-WTR SERV-COMPUTERS</v>
          </cell>
          <cell r="C196">
            <v>0</v>
          </cell>
          <cell r="D196">
            <v>1311</v>
          </cell>
          <cell r="E196">
            <v>1311</v>
          </cell>
        </row>
        <row r="197">
          <cell r="A197">
            <v>6019054</v>
          </cell>
          <cell r="B197" t="str">
            <v>SALARIES-IL ADMIN</v>
          </cell>
          <cell r="C197">
            <v>0</v>
          </cell>
          <cell r="D197">
            <v>8119.98</v>
          </cell>
          <cell r="E197">
            <v>8119.98</v>
          </cell>
        </row>
        <row r="198">
          <cell r="A198">
            <v>6019070</v>
          </cell>
          <cell r="B198" t="str">
            <v>SALARIES-IL ADMIN OFFICE</v>
          </cell>
          <cell r="C198">
            <v>0</v>
          </cell>
          <cell r="D198">
            <v>11432.53</v>
          </cell>
          <cell r="E198">
            <v>11432.53</v>
          </cell>
        </row>
        <row r="200">
          <cell r="A200" t="str">
            <v>401.1H</v>
          </cell>
          <cell r="B200" t="str">
            <v>SALARIES</v>
          </cell>
          <cell r="C200">
            <v>-9481.5</v>
          </cell>
          <cell r="D200">
            <v>71340.009999999995</v>
          </cell>
          <cell r="E200">
            <v>61858.51</v>
          </cell>
        </row>
        <row r="202">
          <cell r="A202">
            <v>6708000</v>
          </cell>
          <cell r="B202" t="str">
            <v>UNCOLLECTIBLE ACCOUNTS</v>
          </cell>
          <cell r="C202">
            <v>7042.64</v>
          </cell>
          <cell r="D202">
            <v>0</v>
          </cell>
          <cell r="E202">
            <v>7042.64</v>
          </cell>
        </row>
        <row r="203">
          <cell r="A203">
            <v>6708001</v>
          </cell>
          <cell r="B203" t="str">
            <v>AGENCY EXPENSE</v>
          </cell>
          <cell r="C203">
            <v>0</v>
          </cell>
          <cell r="D203">
            <v>36.1</v>
          </cell>
          <cell r="E203">
            <v>36.1</v>
          </cell>
        </row>
        <row r="205">
          <cell r="A205" t="str">
            <v>401.1K</v>
          </cell>
          <cell r="B205" t="str">
            <v>UNCOLLECTIBLE ACCOUNTS</v>
          </cell>
          <cell r="C205">
            <v>7042.64</v>
          </cell>
          <cell r="D205">
            <v>36.1</v>
          </cell>
          <cell r="E205">
            <v>7078.74</v>
          </cell>
        </row>
        <row r="207">
          <cell r="A207">
            <v>6319011</v>
          </cell>
          <cell r="B207" t="str">
            <v>ENGINEERING FEES</v>
          </cell>
          <cell r="C207">
            <v>74.34</v>
          </cell>
          <cell r="D207">
            <v>0</v>
          </cell>
          <cell r="E207">
            <v>74.34</v>
          </cell>
        </row>
        <row r="208">
          <cell r="A208">
            <v>6329002</v>
          </cell>
          <cell r="B208" t="str">
            <v>AUDIT FEES</v>
          </cell>
          <cell r="C208">
            <v>0</v>
          </cell>
          <cell r="D208">
            <v>874.95</v>
          </cell>
          <cell r="E208">
            <v>874.95</v>
          </cell>
        </row>
        <row r="209">
          <cell r="A209">
            <v>6329014</v>
          </cell>
          <cell r="B209" t="str">
            <v>TAX RETURN REVIEW</v>
          </cell>
          <cell r="C209">
            <v>0</v>
          </cell>
          <cell r="D209">
            <v>554.08000000000004</v>
          </cell>
          <cell r="E209">
            <v>554.08000000000004</v>
          </cell>
        </row>
        <row r="210">
          <cell r="A210">
            <v>6369003</v>
          </cell>
          <cell r="B210" t="str">
            <v>TEMP EMPLOY - CLERICAL</v>
          </cell>
          <cell r="C210">
            <v>0</v>
          </cell>
          <cell r="D210">
            <v>92.16</v>
          </cell>
          <cell r="E210">
            <v>92.16</v>
          </cell>
        </row>
        <row r="211">
          <cell r="A211">
            <v>6369005</v>
          </cell>
          <cell r="B211" t="str">
            <v>PAYROLL SERVICES</v>
          </cell>
          <cell r="C211">
            <v>0</v>
          </cell>
          <cell r="D211">
            <v>198</v>
          </cell>
          <cell r="E211">
            <v>198</v>
          </cell>
        </row>
        <row r="212">
          <cell r="A212">
            <v>6369006</v>
          </cell>
          <cell r="B212" t="str">
            <v>EMPLOY FINDER FEES</v>
          </cell>
          <cell r="C212">
            <v>0</v>
          </cell>
          <cell r="D212">
            <v>480.06</v>
          </cell>
          <cell r="E212">
            <v>480.06</v>
          </cell>
        </row>
        <row r="214">
          <cell r="A214" t="str">
            <v>PERIOD ENDING: 12/31/02               12:29:13 22 DEC 2008 (NV.1CO.TB5LY) PAGE 5</v>
          </cell>
        </row>
        <row r="215">
          <cell r="A215" t="str">
            <v xml:space="preserve">COMPANY: C-005 APPLE CANYON UTILITY CO.                                         </v>
          </cell>
        </row>
        <row r="217">
          <cell r="A217" t="str">
            <v>DETAIL TB BY SUB</v>
          </cell>
        </row>
        <row r="219">
          <cell r="A219" t="str">
            <v xml:space="preserve">                  U T I L I T I E S ,  I N C O R P O R A T E D</v>
          </cell>
        </row>
        <row r="221">
          <cell r="A221" t="str">
            <v xml:space="preserve">                              DETAIL TRIAL BALANCE</v>
          </cell>
        </row>
        <row r="223">
          <cell r="A223" t="str">
            <v>ACCOUNT               DESCRIPTION                  BEG-BALANCE       CURRENT       END-BALANCE</v>
          </cell>
        </row>
        <row r="224">
          <cell r="A224" t="str">
            <v>-------               -----------                  -----------       -------       -----------</v>
          </cell>
        </row>
        <row r="225">
          <cell r="A225">
            <v>6369008</v>
          </cell>
          <cell r="B225" t="str">
            <v>DIRECTORS FEES</v>
          </cell>
          <cell r="C225">
            <v>0</v>
          </cell>
          <cell r="D225">
            <v>104.94</v>
          </cell>
          <cell r="E225">
            <v>104.94</v>
          </cell>
        </row>
        <row r="226">
          <cell r="A226">
            <v>6369090</v>
          </cell>
          <cell r="B226" t="str">
            <v>OTHER DIR OUTSIDE SERVICES</v>
          </cell>
          <cell r="C226">
            <v>0</v>
          </cell>
          <cell r="D226">
            <v>59.83</v>
          </cell>
          <cell r="E226">
            <v>59.83</v>
          </cell>
        </row>
        <row r="228">
          <cell r="A228" t="str">
            <v>401.1L</v>
          </cell>
          <cell r="B228" t="str">
            <v>OUTSIDE SERVICES-DIRECT</v>
          </cell>
          <cell r="C228">
            <v>74.34</v>
          </cell>
          <cell r="D228">
            <v>2364.02</v>
          </cell>
          <cell r="E228">
            <v>2438.36</v>
          </cell>
        </row>
        <row r="230">
          <cell r="A230">
            <v>6369007</v>
          </cell>
          <cell r="B230" t="str">
            <v>COMPUTER MAINT</v>
          </cell>
          <cell r="C230">
            <v>0</v>
          </cell>
          <cell r="D230">
            <v>533.79999999999995</v>
          </cell>
          <cell r="E230">
            <v>533.79999999999995</v>
          </cell>
        </row>
        <row r="231">
          <cell r="A231">
            <v>6369009</v>
          </cell>
          <cell r="B231" t="str">
            <v>COMPUTER-AMORT &amp; PROG COST</v>
          </cell>
          <cell r="C231">
            <v>0</v>
          </cell>
          <cell r="D231">
            <v>258</v>
          </cell>
          <cell r="E231">
            <v>258</v>
          </cell>
        </row>
        <row r="232">
          <cell r="A232">
            <v>6759003</v>
          </cell>
          <cell r="B232" t="str">
            <v>COMPUTER SUPPLIES</v>
          </cell>
          <cell r="C232">
            <v>0</v>
          </cell>
          <cell r="D232">
            <v>1213.49</v>
          </cell>
          <cell r="E232">
            <v>1213.49</v>
          </cell>
        </row>
        <row r="233">
          <cell r="A233">
            <v>6759016</v>
          </cell>
          <cell r="B233" t="str">
            <v>MICROFILMING</v>
          </cell>
          <cell r="C233">
            <v>0</v>
          </cell>
          <cell r="D233">
            <v>65</v>
          </cell>
          <cell r="E233">
            <v>65</v>
          </cell>
        </row>
        <row r="235">
          <cell r="A235" t="str">
            <v>401.1LL</v>
          </cell>
          <cell r="B235" t="str">
            <v>IT DEPARTMENT</v>
          </cell>
          <cell r="C235">
            <v>0</v>
          </cell>
          <cell r="D235">
            <v>2070.29</v>
          </cell>
          <cell r="E235">
            <v>2070.29</v>
          </cell>
        </row>
        <row r="237">
          <cell r="A237">
            <v>6049010</v>
          </cell>
          <cell r="B237" t="str">
            <v>HEALTH INS REIMBURSEMENTS</v>
          </cell>
          <cell r="C237">
            <v>0</v>
          </cell>
          <cell r="D237">
            <v>7579.79</v>
          </cell>
          <cell r="E237">
            <v>7579.79</v>
          </cell>
        </row>
        <row r="238">
          <cell r="A238">
            <v>6049011</v>
          </cell>
          <cell r="B238" t="str">
            <v>EMPLOYEE INS DEDUCTIONS</v>
          </cell>
          <cell r="C238">
            <v>0</v>
          </cell>
          <cell r="D238">
            <v>-436.48</v>
          </cell>
          <cell r="E238">
            <v>-436.48</v>
          </cell>
        </row>
        <row r="239">
          <cell r="A239">
            <v>6049012</v>
          </cell>
          <cell r="B239" t="str">
            <v>HEALTH COSTS &amp; OTHER</v>
          </cell>
          <cell r="C239">
            <v>0</v>
          </cell>
          <cell r="D239">
            <v>56.19</v>
          </cell>
          <cell r="E239">
            <v>56.19</v>
          </cell>
        </row>
        <row r="240">
          <cell r="A240">
            <v>6049015</v>
          </cell>
          <cell r="B240" t="str">
            <v>DENTAL INS REIMBURSEMENTS</v>
          </cell>
          <cell r="C240">
            <v>0</v>
          </cell>
          <cell r="D240">
            <v>149.21</v>
          </cell>
          <cell r="E240">
            <v>149.21</v>
          </cell>
        </row>
        <row r="241">
          <cell r="A241">
            <v>6049020</v>
          </cell>
          <cell r="B241" t="str">
            <v>PENSION CONTRIBUTIONS</v>
          </cell>
          <cell r="C241">
            <v>0</v>
          </cell>
          <cell r="D241">
            <v>1822.93</v>
          </cell>
          <cell r="E241">
            <v>1822.93</v>
          </cell>
        </row>
        <row r="242">
          <cell r="A242">
            <v>6049050</v>
          </cell>
          <cell r="B242" t="str">
            <v>HEALTH INS PREMIUMS</v>
          </cell>
          <cell r="C242">
            <v>0</v>
          </cell>
          <cell r="D242">
            <v>360.53</v>
          </cell>
          <cell r="E242">
            <v>360.53</v>
          </cell>
        </row>
        <row r="243">
          <cell r="A243">
            <v>6049055</v>
          </cell>
          <cell r="B243" t="str">
            <v>DENTAL PREMIUMS</v>
          </cell>
          <cell r="C243">
            <v>0</v>
          </cell>
          <cell r="D243">
            <v>17.149999999999999</v>
          </cell>
          <cell r="E243">
            <v>17.149999999999999</v>
          </cell>
        </row>
        <row r="244">
          <cell r="A244">
            <v>6049060</v>
          </cell>
          <cell r="B244" t="str">
            <v>TERM LIFE INS</v>
          </cell>
          <cell r="C244">
            <v>0</v>
          </cell>
          <cell r="D244">
            <v>65.83</v>
          </cell>
          <cell r="E244">
            <v>65.83</v>
          </cell>
        </row>
        <row r="245">
          <cell r="A245">
            <v>6049070</v>
          </cell>
          <cell r="B245" t="str">
            <v>401K/ESOP CONTRIBUTIONS</v>
          </cell>
          <cell r="C245">
            <v>0</v>
          </cell>
          <cell r="D245">
            <v>2498.5700000000002</v>
          </cell>
          <cell r="E245">
            <v>2498.5700000000002</v>
          </cell>
        </row>
        <row r="246">
          <cell r="A246">
            <v>6049080</v>
          </cell>
          <cell r="B246" t="str">
            <v>DISABILITY INSURANCE</v>
          </cell>
          <cell r="C246">
            <v>0</v>
          </cell>
          <cell r="D246">
            <v>30.82</v>
          </cell>
          <cell r="E246">
            <v>30.82</v>
          </cell>
        </row>
        <row r="247">
          <cell r="A247">
            <v>6049090</v>
          </cell>
          <cell r="B247" t="str">
            <v>OTHER EMP PENS &amp; BENEFITS</v>
          </cell>
          <cell r="C247">
            <v>454.94</v>
          </cell>
          <cell r="D247">
            <v>322.33</v>
          </cell>
          <cell r="E247">
            <v>777.27</v>
          </cell>
        </row>
        <row r="249">
          <cell r="A249" t="str">
            <v>401.1N</v>
          </cell>
          <cell r="B249" t="str">
            <v>EMPLOYEE PENSION&amp;BENEFITS</v>
          </cell>
          <cell r="C249">
            <v>454.94</v>
          </cell>
          <cell r="D249">
            <v>12466.87</v>
          </cell>
          <cell r="E249">
            <v>12921.81</v>
          </cell>
        </row>
        <row r="251">
          <cell r="A251">
            <v>6599090</v>
          </cell>
          <cell r="B251" t="str">
            <v>OTHER INS</v>
          </cell>
          <cell r="C251">
            <v>0</v>
          </cell>
          <cell r="D251">
            <v>8467</v>
          </cell>
          <cell r="E251">
            <v>8467</v>
          </cell>
        </row>
        <row r="253">
          <cell r="A253" t="str">
            <v>401.1O</v>
          </cell>
          <cell r="B253" t="str">
            <v>INSURANCE</v>
          </cell>
          <cell r="C253">
            <v>0</v>
          </cell>
          <cell r="D253">
            <v>8467</v>
          </cell>
          <cell r="E253">
            <v>8467</v>
          </cell>
        </row>
        <row r="255">
          <cell r="A255">
            <v>6419027</v>
          </cell>
          <cell r="B255" t="str">
            <v>RENT-BURLA ENTERPRISES</v>
          </cell>
          <cell r="C255">
            <v>0</v>
          </cell>
          <cell r="D255">
            <v>431.28</v>
          </cell>
          <cell r="E255">
            <v>431.28</v>
          </cell>
        </row>
        <row r="257">
          <cell r="A257" t="str">
            <v>401.1Q</v>
          </cell>
          <cell r="B257" t="str">
            <v>RENT</v>
          </cell>
          <cell r="C257">
            <v>0</v>
          </cell>
          <cell r="D257">
            <v>431.28</v>
          </cell>
          <cell r="E257">
            <v>431.28</v>
          </cell>
        </row>
        <row r="259">
          <cell r="A259">
            <v>6759001</v>
          </cell>
          <cell r="B259" t="str">
            <v>PUBL SUBSCRIPTIONS &amp; TAPES</v>
          </cell>
          <cell r="C259">
            <v>0</v>
          </cell>
          <cell r="D259">
            <v>34.590000000000003</v>
          </cell>
          <cell r="E259">
            <v>34.590000000000003</v>
          </cell>
        </row>
        <row r="260">
          <cell r="A260">
            <v>6759002</v>
          </cell>
          <cell r="B260" t="str">
            <v>ANSWERING SERV</v>
          </cell>
          <cell r="C260">
            <v>0</v>
          </cell>
          <cell r="D260">
            <v>450.86</v>
          </cell>
          <cell r="E260">
            <v>450.86</v>
          </cell>
        </row>
        <row r="261">
          <cell r="A261">
            <v>6759004</v>
          </cell>
          <cell r="B261" t="str">
            <v>PRINTING &amp; BLUEPRINTS</v>
          </cell>
          <cell r="C261">
            <v>226.29</v>
          </cell>
          <cell r="D261">
            <v>340.64</v>
          </cell>
          <cell r="E261">
            <v>566.92999999999995</v>
          </cell>
        </row>
        <row r="262">
          <cell r="A262">
            <v>6759006</v>
          </cell>
          <cell r="B262" t="str">
            <v>UPS &amp; AIR FREIGHT</v>
          </cell>
          <cell r="C262">
            <v>415.78</v>
          </cell>
          <cell r="D262">
            <v>93</v>
          </cell>
          <cell r="E262">
            <v>508.78</v>
          </cell>
        </row>
        <row r="263">
          <cell r="A263">
            <v>6759008</v>
          </cell>
          <cell r="B263" t="str">
            <v>XEROX</v>
          </cell>
          <cell r="C263">
            <v>0</v>
          </cell>
          <cell r="D263">
            <v>86.01</v>
          </cell>
          <cell r="E263">
            <v>86.01</v>
          </cell>
        </row>
        <row r="264">
          <cell r="A264">
            <v>6759009</v>
          </cell>
          <cell r="B264" t="str">
            <v>OFFICE SUPPLY STORES</v>
          </cell>
          <cell r="C264">
            <v>0</v>
          </cell>
          <cell r="D264">
            <v>493.31</v>
          </cell>
          <cell r="E264">
            <v>493.31</v>
          </cell>
        </row>
        <row r="265">
          <cell r="A265">
            <v>6759010</v>
          </cell>
          <cell r="B265" t="str">
            <v>REIM OFFICE EMPLOYEE EXPENSES</v>
          </cell>
          <cell r="C265">
            <v>0</v>
          </cell>
          <cell r="D265">
            <v>32.880000000000003</v>
          </cell>
          <cell r="E265">
            <v>32.880000000000003</v>
          </cell>
        </row>
        <row r="266">
          <cell r="A266">
            <v>6759013</v>
          </cell>
          <cell r="B266" t="str">
            <v>CLEANING SUPPLIES</v>
          </cell>
          <cell r="C266">
            <v>0</v>
          </cell>
          <cell r="D266">
            <v>54.61</v>
          </cell>
          <cell r="E266">
            <v>54.61</v>
          </cell>
        </row>
        <row r="267">
          <cell r="A267">
            <v>6759014</v>
          </cell>
          <cell r="B267" t="str">
            <v>MEMBERSHIPS - OFFICE EMPLOYEE</v>
          </cell>
          <cell r="C267">
            <v>0</v>
          </cell>
          <cell r="D267">
            <v>21.87</v>
          </cell>
          <cell r="E267">
            <v>21.87</v>
          </cell>
        </row>
        <row r="268">
          <cell r="A268">
            <v>6759090</v>
          </cell>
          <cell r="B268" t="str">
            <v>OTHER OFFICE EXPENSES</v>
          </cell>
          <cell r="C268">
            <v>0</v>
          </cell>
          <cell r="D268">
            <v>28.65</v>
          </cell>
          <cell r="E268">
            <v>28.65</v>
          </cell>
        </row>
        <row r="270">
          <cell r="A270" t="str">
            <v>401.1R</v>
          </cell>
          <cell r="B270" t="str">
            <v>OFFICE SUPPLIES</v>
          </cell>
          <cell r="C270">
            <v>642.07000000000005</v>
          </cell>
          <cell r="D270">
            <v>1636.42</v>
          </cell>
          <cell r="E270">
            <v>2278.4899999999998</v>
          </cell>
        </row>
        <row r="272">
          <cell r="A272">
            <v>6759005</v>
          </cell>
          <cell r="B272" t="str">
            <v>POSTAGE &amp; POSTAGE METER-OFFICE</v>
          </cell>
          <cell r="C272">
            <v>2463</v>
          </cell>
          <cell r="D272">
            <v>145</v>
          </cell>
          <cell r="E272">
            <v>2608</v>
          </cell>
        </row>
        <row r="275">
          <cell r="A275" t="str">
            <v>PERIOD ENDING: 12/31/02               12:29:13 22 DEC 2008 (NV.1CO.TB5LY) PAGE 6</v>
          </cell>
        </row>
        <row r="276">
          <cell r="A276" t="str">
            <v xml:space="preserve">COMPANY: C-005 APPLE CANYON UTILITY CO.                                         </v>
          </cell>
        </row>
        <row r="278">
          <cell r="A278" t="str">
            <v>DETAIL TB BY SUB</v>
          </cell>
        </row>
        <row r="280">
          <cell r="A280" t="str">
            <v xml:space="preserve">                  U T I L I T I E S ,  I N C O R P O R A T E D</v>
          </cell>
        </row>
        <row r="282">
          <cell r="A282" t="str">
            <v xml:space="preserve">                              DETAIL TRIAL BALANCE</v>
          </cell>
        </row>
        <row r="284">
          <cell r="A284" t="str">
            <v>ACCOUNT               DESCRIPTION                  BEG-BALANCE       CURRENT       END-BALANCE</v>
          </cell>
        </row>
        <row r="285">
          <cell r="A285" t="str">
            <v>-------               -----------                  -----------       -------       -----------</v>
          </cell>
        </row>
        <row r="286">
          <cell r="A286" t="str">
            <v>401.1RR</v>
          </cell>
          <cell r="B286" t="str">
            <v>BILLING &amp; CUSTOMER SERVICE</v>
          </cell>
          <cell r="C286">
            <v>2463</v>
          </cell>
          <cell r="D286">
            <v>145</v>
          </cell>
          <cell r="E286">
            <v>2608</v>
          </cell>
        </row>
        <row r="288">
          <cell r="A288">
            <v>6759110</v>
          </cell>
          <cell r="B288" t="str">
            <v>OFFICE TELEPHONE</v>
          </cell>
          <cell r="C288">
            <v>0</v>
          </cell>
          <cell r="D288">
            <v>121.51</v>
          </cell>
          <cell r="E288">
            <v>121.51</v>
          </cell>
        </row>
        <row r="289">
          <cell r="A289">
            <v>6759120</v>
          </cell>
          <cell r="B289" t="str">
            <v>OFFICE ELECTRIC</v>
          </cell>
          <cell r="C289">
            <v>0</v>
          </cell>
          <cell r="D289">
            <v>370.75</v>
          </cell>
          <cell r="E289">
            <v>370.75</v>
          </cell>
        </row>
        <row r="290">
          <cell r="A290">
            <v>6759130</v>
          </cell>
          <cell r="B290" t="str">
            <v>OFFICE GAS</v>
          </cell>
          <cell r="C290">
            <v>0</v>
          </cell>
          <cell r="D290">
            <v>59.59</v>
          </cell>
          <cell r="E290">
            <v>59.59</v>
          </cell>
        </row>
        <row r="291">
          <cell r="A291">
            <v>6759135</v>
          </cell>
          <cell r="B291" t="str">
            <v>OPERATIONS TELEPHONES</v>
          </cell>
          <cell r="C291">
            <v>2140.67</v>
          </cell>
          <cell r="D291">
            <v>99.55</v>
          </cell>
          <cell r="E291">
            <v>2240.2199999999998</v>
          </cell>
        </row>
        <row r="292">
          <cell r="A292">
            <v>6759136</v>
          </cell>
          <cell r="B292" t="str">
            <v>OPERATIONS TELEPHONES-LONG DIST</v>
          </cell>
          <cell r="C292">
            <v>0</v>
          </cell>
          <cell r="D292">
            <v>47.94</v>
          </cell>
          <cell r="E292">
            <v>47.94</v>
          </cell>
        </row>
        <row r="293">
          <cell r="A293">
            <v>6759190</v>
          </cell>
          <cell r="B293" t="str">
            <v>OTHER OFFICE UTILITIES</v>
          </cell>
          <cell r="C293">
            <v>0</v>
          </cell>
          <cell r="D293">
            <v>37.26</v>
          </cell>
          <cell r="E293">
            <v>37.26</v>
          </cell>
        </row>
        <row r="295">
          <cell r="A295" t="str">
            <v>401.1S</v>
          </cell>
          <cell r="B295" t="str">
            <v>OFFICE UTILITIES</v>
          </cell>
          <cell r="C295">
            <v>2140.67</v>
          </cell>
          <cell r="D295">
            <v>736.6</v>
          </cell>
          <cell r="E295">
            <v>2877.27</v>
          </cell>
        </row>
        <row r="297">
          <cell r="A297">
            <v>6759210</v>
          </cell>
          <cell r="B297" t="str">
            <v>OFFICE CLEANING SERV</v>
          </cell>
          <cell r="C297">
            <v>0</v>
          </cell>
          <cell r="D297">
            <v>370.78</v>
          </cell>
          <cell r="E297">
            <v>370.78</v>
          </cell>
        </row>
        <row r="298">
          <cell r="A298">
            <v>6759220</v>
          </cell>
          <cell r="B298" t="str">
            <v>LNDSCPING MOWING &amp; SNOWPLWNG</v>
          </cell>
          <cell r="C298">
            <v>0</v>
          </cell>
          <cell r="D298">
            <v>328.36</v>
          </cell>
          <cell r="E298">
            <v>328.36</v>
          </cell>
        </row>
        <row r="299">
          <cell r="A299">
            <v>6759230</v>
          </cell>
          <cell r="B299" t="str">
            <v>OFFICE GARBAGE REMOVAL</v>
          </cell>
          <cell r="C299">
            <v>0</v>
          </cell>
          <cell r="D299">
            <v>19.440000000000001</v>
          </cell>
          <cell r="E299">
            <v>19.440000000000001</v>
          </cell>
        </row>
        <row r="300">
          <cell r="A300">
            <v>6759260</v>
          </cell>
          <cell r="B300" t="str">
            <v>REPAIR OFF MACH &amp; HEATING</v>
          </cell>
          <cell r="C300">
            <v>0</v>
          </cell>
          <cell r="D300">
            <v>71.81</v>
          </cell>
          <cell r="E300">
            <v>71.81</v>
          </cell>
        </row>
        <row r="301">
          <cell r="A301">
            <v>6759290</v>
          </cell>
          <cell r="B301" t="str">
            <v>OTHER OFFICE MAINT</v>
          </cell>
          <cell r="C301">
            <v>0</v>
          </cell>
          <cell r="D301">
            <v>607.75</v>
          </cell>
          <cell r="E301">
            <v>607.75</v>
          </cell>
        </row>
        <row r="303">
          <cell r="A303" t="str">
            <v>401.1U</v>
          </cell>
          <cell r="B303" t="str">
            <v>OFFICE MAINTENANCE</v>
          </cell>
          <cell r="C303">
            <v>0</v>
          </cell>
          <cell r="D303">
            <v>1398.14</v>
          </cell>
          <cell r="E303">
            <v>1398.14</v>
          </cell>
        </row>
        <row r="305">
          <cell r="A305">
            <v>7048055</v>
          </cell>
          <cell r="B305" t="str">
            <v>OFFICE EDUCATION/TRAIN. EXP</v>
          </cell>
          <cell r="C305">
            <v>0</v>
          </cell>
          <cell r="D305">
            <v>54.4</v>
          </cell>
          <cell r="E305">
            <v>54.4</v>
          </cell>
        </row>
        <row r="306">
          <cell r="A306">
            <v>7758370</v>
          </cell>
          <cell r="B306" t="str">
            <v>MEALS &amp; RELATED EXP</v>
          </cell>
          <cell r="C306">
            <v>0</v>
          </cell>
          <cell r="D306">
            <v>77.91</v>
          </cell>
          <cell r="E306">
            <v>77.91</v>
          </cell>
        </row>
        <row r="307">
          <cell r="A307">
            <v>7758380</v>
          </cell>
          <cell r="B307" t="str">
            <v>BANK SERV CHARGES</v>
          </cell>
          <cell r="C307">
            <v>0</v>
          </cell>
          <cell r="D307">
            <v>1089.72</v>
          </cell>
          <cell r="E307">
            <v>1089.72</v>
          </cell>
        </row>
        <row r="308">
          <cell r="A308">
            <v>7758390</v>
          </cell>
          <cell r="B308" t="str">
            <v>OTHER MISC GENERAL</v>
          </cell>
          <cell r="C308">
            <v>975</v>
          </cell>
          <cell r="D308">
            <v>166</v>
          </cell>
          <cell r="E308">
            <v>1141</v>
          </cell>
        </row>
        <row r="310">
          <cell r="A310" t="str">
            <v>401.1V</v>
          </cell>
          <cell r="B310" t="str">
            <v>MISCELLANEOUS EXPENSE</v>
          </cell>
          <cell r="C310">
            <v>975</v>
          </cell>
          <cell r="D310">
            <v>1388.03</v>
          </cell>
          <cell r="E310">
            <v>2363.0300000000002</v>
          </cell>
        </row>
        <row r="312">
          <cell r="A312">
            <v>6755090</v>
          </cell>
          <cell r="B312" t="str">
            <v>WATER-OTHER MAINT EXP</v>
          </cell>
          <cell r="C312">
            <v>1600.71</v>
          </cell>
          <cell r="D312">
            <v>0</v>
          </cell>
          <cell r="E312">
            <v>1600.71</v>
          </cell>
        </row>
        <row r="313">
          <cell r="A313">
            <v>6759503</v>
          </cell>
          <cell r="B313" t="str">
            <v>WATER-MAINT SUPPLIES</v>
          </cell>
          <cell r="C313">
            <v>5004.8900000000003</v>
          </cell>
          <cell r="D313">
            <v>0</v>
          </cell>
          <cell r="E313">
            <v>5004.8900000000003</v>
          </cell>
        </row>
        <row r="314">
          <cell r="A314">
            <v>6759506</v>
          </cell>
          <cell r="B314" t="str">
            <v>WATER-MAINT REPAIRS</v>
          </cell>
          <cell r="C314">
            <v>5903.29</v>
          </cell>
          <cell r="D314">
            <v>0</v>
          </cell>
          <cell r="E314">
            <v>5903.29</v>
          </cell>
        </row>
        <row r="315">
          <cell r="A315">
            <v>6759509</v>
          </cell>
          <cell r="B315" t="str">
            <v>WATER-ELEC EQUIPT REPAIR</v>
          </cell>
          <cell r="C315">
            <v>505</v>
          </cell>
          <cell r="D315">
            <v>0</v>
          </cell>
          <cell r="E315">
            <v>505</v>
          </cell>
        </row>
        <row r="317">
          <cell r="A317" t="str">
            <v>401.1X</v>
          </cell>
          <cell r="B317" t="str">
            <v>MAINTENANCE-WATER PLANT</v>
          </cell>
          <cell r="C317">
            <v>13013.89</v>
          </cell>
          <cell r="D317">
            <v>0</v>
          </cell>
          <cell r="E317">
            <v>13013.89</v>
          </cell>
        </row>
        <row r="319">
          <cell r="A319">
            <v>6759080</v>
          </cell>
          <cell r="B319" t="str">
            <v>MAINT-DEFERRED CHARGES</v>
          </cell>
          <cell r="C319">
            <v>996</v>
          </cell>
          <cell r="D319">
            <v>0</v>
          </cell>
          <cell r="E319">
            <v>996</v>
          </cell>
        </row>
        <row r="320">
          <cell r="A320">
            <v>6759405</v>
          </cell>
          <cell r="B320" t="str">
            <v>COMMUNICATION EXPENSES</v>
          </cell>
          <cell r="C320">
            <v>276.37</v>
          </cell>
          <cell r="D320">
            <v>960.61</v>
          </cell>
          <cell r="E320">
            <v>1236.98</v>
          </cell>
        </row>
        <row r="321">
          <cell r="A321">
            <v>6759412</v>
          </cell>
          <cell r="B321" t="str">
            <v>UNIFORMS</v>
          </cell>
          <cell r="C321">
            <v>281.20999999999998</v>
          </cell>
          <cell r="D321">
            <v>0</v>
          </cell>
          <cell r="E321">
            <v>281.20999999999998</v>
          </cell>
        </row>
        <row r="323">
          <cell r="A323" t="str">
            <v>401.1Z</v>
          </cell>
          <cell r="B323" t="str">
            <v>MAINTENANCE-WTR&amp;SWR PLANT</v>
          </cell>
          <cell r="C323">
            <v>1553.58</v>
          </cell>
          <cell r="D323">
            <v>960.61</v>
          </cell>
          <cell r="E323">
            <v>2514.19</v>
          </cell>
        </row>
        <row r="325">
          <cell r="A325">
            <v>6205003</v>
          </cell>
          <cell r="B325" t="str">
            <v>OPERATORS EXPENSES</v>
          </cell>
          <cell r="C325">
            <v>0</v>
          </cell>
          <cell r="D325">
            <v>51.87</v>
          </cell>
          <cell r="E325">
            <v>51.87</v>
          </cell>
        </row>
        <row r="326">
          <cell r="A326">
            <v>6759017</v>
          </cell>
          <cell r="B326" t="str">
            <v>OPERATORS-CLEANING SUPPLIES</v>
          </cell>
          <cell r="C326">
            <v>153.75</v>
          </cell>
          <cell r="D326">
            <v>0</v>
          </cell>
          <cell r="E326">
            <v>153.75</v>
          </cell>
        </row>
        <row r="327">
          <cell r="A327">
            <v>6759018</v>
          </cell>
          <cell r="B327" t="str">
            <v>OPERATORS-OTHER OFFICE EXPENSE</v>
          </cell>
          <cell r="C327">
            <v>980.93</v>
          </cell>
          <cell r="D327">
            <v>122.65</v>
          </cell>
          <cell r="E327">
            <v>1103.58</v>
          </cell>
        </row>
        <row r="328">
          <cell r="A328">
            <v>6759410</v>
          </cell>
          <cell r="B328" t="str">
            <v>OPERATORS ED EXPENSES</v>
          </cell>
          <cell r="C328">
            <v>362.86</v>
          </cell>
          <cell r="D328">
            <v>11.92</v>
          </cell>
          <cell r="E328">
            <v>374.78</v>
          </cell>
        </row>
        <row r="329">
          <cell r="A329">
            <v>6759413</v>
          </cell>
          <cell r="B329" t="str">
            <v>OPERATORS-POSTAGE</v>
          </cell>
          <cell r="C329">
            <v>485.3</v>
          </cell>
          <cell r="D329">
            <v>16.04</v>
          </cell>
          <cell r="E329">
            <v>501.34</v>
          </cell>
        </row>
        <row r="330">
          <cell r="A330">
            <v>6759414</v>
          </cell>
          <cell r="B330" t="str">
            <v>OPERATORS-OFFICE SUPPLY STORES</v>
          </cell>
          <cell r="C330">
            <v>29.12</v>
          </cell>
          <cell r="D330">
            <v>77.900000000000006</v>
          </cell>
          <cell r="E330">
            <v>107.02</v>
          </cell>
        </row>
        <row r="331">
          <cell r="A331">
            <v>6759416</v>
          </cell>
          <cell r="B331" t="str">
            <v>OPERATORS-MEMBERSHIPS</v>
          </cell>
          <cell r="C331">
            <v>110</v>
          </cell>
          <cell r="D331">
            <v>234.94</v>
          </cell>
          <cell r="E331">
            <v>344.94</v>
          </cell>
        </row>
        <row r="333">
          <cell r="A333" t="str">
            <v>401.1ZZ</v>
          </cell>
          <cell r="B333" t="str">
            <v>OPERATORS EXPENSES</v>
          </cell>
          <cell r="C333">
            <v>2121.96</v>
          </cell>
          <cell r="D333">
            <v>515.32000000000005</v>
          </cell>
          <cell r="E333">
            <v>2637.28</v>
          </cell>
        </row>
        <row r="336">
          <cell r="A336" t="str">
            <v>PERIOD ENDING: 12/31/02               12:29:13 22 DEC 2008 (NV.1CO.TB5LY) PAGE 7</v>
          </cell>
        </row>
        <row r="337">
          <cell r="A337" t="str">
            <v xml:space="preserve">COMPANY: C-005 APPLE CANYON UTILITY CO.                                         </v>
          </cell>
        </row>
        <row r="339">
          <cell r="A339" t="str">
            <v>DETAIL TB BY SUB</v>
          </cell>
        </row>
        <row r="341">
          <cell r="A341" t="str">
            <v xml:space="preserve">                  U T I L I T I E S ,  I N C O R P O R A T E D</v>
          </cell>
        </row>
        <row r="343">
          <cell r="A343" t="str">
            <v xml:space="preserve">                              DETAIL TRIAL BALANCE</v>
          </cell>
        </row>
        <row r="345">
          <cell r="A345" t="str">
            <v>ACCOUNT               DESCRIPTION                  BEG-BALANCE       CURRENT       END-BALANCE</v>
          </cell>
        </row>
        <row r="346">
          <cell r="A346" t="str">
            <v>-------               -----------                  -----------       -------       -----------</v>
          </cell>
        </row>
        <row r="347">
          <cell r="A347">
            <v>6355010</v>
          </cell>
          <cell r="B347" t="str">
            <v>WATER TESTS</v>
          </cell>
          <cell r="C347">
            <v>6263.25</v>
          </cell>
          <cell r="D347">
            <v>0</v>
          </cell>
          <cell r="E347">
            <v>6263.25</v>
          </cell>
        </row>
        <row r="348">
          <cell r="A348">
            <v>6355030</v>
          </cell>
          <cell r="B348" t="str">
            <v>TESTING EQUIP &amp; CHEM</v>
          </cell>
          <cell r="C348">
            <v>59.9</v>
          </cell>
          <cell r="D348">
            <v>0</v>
          </cell>
          <cell r="E348">
            <v>59.9</v>
          </cell>
        </row>
        <row r="350">
          <cell r="A350" t="str">
            <v>401.2B</v>
          </cell>
          <cell r="B350" t="str">
            <v>MAINTENANCE-TESTING</v>
          </cell>
          <cell r="C350">
            <v>6323.15</v>
          </cell>
          <cell r="D350">
            <v>0</v>
          </cell>
          <cell r="E350">
            <v>6323.15</v>
          </cell>
        </row>
        <row r="352">
          <cell r="A352">
            <v>6501020</v>
          </cell>
          <cell r="B352" t="str">
            <v>GASOLINE</v>
          </cell>
          <cell r="C352">
            <v>336.95</v>
          </cell>
          <cell r="D352">
            <v>2973.88</v>
          </cell>
          <cell r="E352">
            <v>3310.83</v>
          </cell>
        </row>
        <row r="353">
          <cell r="A353">
            <v>6501030</v>
          </cell>
          <cell r="B353" t="str">
            <v>AUTO REPAIR &amp; TIRES</v>
          </cell>
          <cell r="C353">
            <v>1347.37</v>
          </cell>
          <cell r="D353">
            <v>1446.1</v>
          </cell>
          <cell r="E353">
            <v>2793.47</v>
          </cell>
        </row>
        <row r="354">
          <cell r="A354">
            <v>6501040</v>
          </cell>
          <cell r="B354" t="str">
            <v>AUTO LICENSES</v>
          </cell>
          <cell r="C354">
            <v>18</v>
          </cell>
          <cell r="D354">
            <v>149.66</v>
          </cell>
          <cell r="E354">
            <v>167.66</v>
          </cell>
        </row>
        <row r="356">
          <cell r="A356" t="str">
            <v>401.2D</v>
          </cell>
          <cell r="B356" t="str">
            <v>TRANSPORTATION EXPENSE</v>
          </cell>
          <cell r="C356">
            <v>1702.32</v>
          </cell>
          <cell r="D356">
            <v>4569.6400000000003</v>
          </cell>
          <cell r="E356">
            <v>6271.96</v>
          </cell>
        </row>
        <row r="358">
          <cell r="A358">
            <v>4032010</v>
          </cell>
          <cell r="B358" t="str">
            <v>DEPRECIATION-WATER PLANT</v>
          </cell>
          <cell r="C358">
            <v>21061.86</v>
          </cell>
          <cell r="D358">
            <v>77.73</v>
          </cell>
          <cell r="E358">
            <v>21139.59</v>
          </cell>
        </row>
        <row r="359">
          <cell r="A359">
            <v>4032090</v>
          </cell>
          <cell r="B359" t="str">
            <v>DEPRECIATION-10190</v>
          </cell>
          <cell r="C359">
            <v>0</v>
          </cell>
          <cell r="D359">
            <v>916.04</v>
          </cell>
          <cell r="E359">
            <v>916.04</v>
          </cell>
        </row>
        <row r="360">
          <cell r="A360">
            <v>4032091</v>
          </cell>
          <cell r="B360" t="str">
            <v>DEPRECIATION-10191</v>
          </cell>
          <cell r="C360">
            <v>0</v>
          </cell>
          <cell r="D360">
            <v>829.26</v>
          </cell>
          <cell r="E360">
            <v>829.26</v>
          </cell>
        </row>
        <row r="361">
          <cell r="A361">
            <v>4032092</v>
          </cell>
          <cell r="B361" t="str">
            <v>DEPRECIATION-10300</v>
          </cell>
          <cell r="C361">
            <v>0</v>
          </cell>
          <cell r="D361">
            <v>4980.79</v>
          </cell>
          <cell r="E361">
            <v>4980.79</v>
          </cell>
        </row>
        <row r="362">
          <cell r="A362">
            <v>4032093</v>
          </cell>
          <cell r="B362" t="str">
            <v>DEPRECIATION-10193</v>
          </cell>
          <cell r="C362">
            <v>0</v>
          </cell>
          <cell r="D362">
            <v>38</v>
          </cell>
          <cell r="E362">
            <v>38</v>
          </cell>
        </row>
        <row r="363">
          <cell r="A363">
            <v>4032098</v>
          </cell>
          <cell r="B363" t="str">
            <v>DEPRECIATION-COMPUTER</v>
          </cell>
          <cell r="C363">
            <v>0</v>
          </cell>
          <cell r="D363">
            <v>804.84</v>
          </cell>
          <cell r="E363">
            <v>804.84</v>
          </cell>
        </row>
        <row r="365">
          <cell r="A365">
            <v>403.2</v>
          </cell>
          <cell r="B365" t="str">
            <v>DEPRECIATION EXP-WATER</v>
          </cell>
          <cell r="C365">
            <v>21061.86</v>
          </cell>
          <cell r="D365">
            <v>7646.66</v>
          </cell>
          <cell r="E365">
            <v>28708.52</v>
          </cell>
        </row>
        <row r="367">
          <cell r="A367">
            <v>4071000</v>
          </cell>
          <cell r="B367" t="str">
            <v>AMORT EXP-CIA-WATER</v>
          </cell>
          <cell r="C367">
            <v>-9991.7999999999993</v>
          </cell>
          <cell r="D367">
            <v>0</v>
          </cell>
          <cell r="E367">
            <v>-9991.7999999999993</v>
          </cell>
        </row>
        <row r="369">
          <cell r="A369">
            <v>407.6</v>
          </cell>
          <cell r="B369" t="str">
            <v>AMORT EXP-CIA-WATER</v>
          </cell>
          <cell r="C369">
            <v>-9991.7999999999993</v>
          </cell>
          <cell r="D369">
            <v>0</v>
          </cell>
          <cell r="E369">
            <v>-9991.7999999999993</v>
          </cell>
        </row>
        <row r="371">
          <cell r="A371">
            <v>4081201</v>
          </cell>
          <cell r="B371" t="str">
            <v>FICA EXPENSE</v>
          </cell>
          <cell r="C371">
            <v>0</v>
          </cell>
          <cell r="D371">
            <v>5419.63</v>
          </cell>
          <cell r="E371">
            <v>5419.63</v>
          </cell>
        </row>
        <row r="372">
          <cell r="A372">
            <v>4091050</v>
          </cell>
          <cell r="B372" t="str">
            <v>FED UNEMPLOYMENT TAX</v>
          </cell>
          <cell r="C372">
            <v>0</v>
          </cell>
          <cell r="D372">
            <v>107.96</v>
          </cell>
          <cell r="E372">
            <v>107.96</v>
          </cell>
        </row>
        <row r="373">
          <cell r="A373">
            <v>4091060</v>
          </cell>
          <cell r="B373" t="str">
            <v>ST UNEMPLOYMENT TAX</v>
          </cell>
          <cell r="C373">
            <v>0</v>
          </cell>
          <cell r="D373">
            <v>401</v>
          </cell>
          <cell r="E373">
            <v>401</v>
          </cell>
        </row>
        <row r="374">
          <cell r="A374">
            <v>4091123</v>
          </cell>
          <cell r="B374" t="str">
            <v>ST UNEMPLOYMENT TAX-IL</v>
          </cell>
          <cell r="C374">
            <v>0</v>
          </cell>
          <cell r="D374">
            <v>148.69999999999999</v>
          </cell>
          <cell r="E374">
            <v>148.69999999999999</v>
          </cell>
        </row>
        <row r="376">
          <cell r="A376">
            <v>408.2</v>
          </cell>
          <cell r="B376" t="str">
            <v>PAYROLL TAXES</v>
          </cell>
          <cell r="C376">
            <v>0</v>
          </cell>
          <cell r="D376">
            <v>6077.29</v>
          </cell>
          <cell r="E376">
            <v>6077.29</v>
          </cell>
        </row>
        <row r="378">
          <cell r="A378">
            <v>4081004</v>
          </cell>
          <cell r="B378" t="str">
            <v>UTIL OR COMMISSION TAX</v>
          </cell>
          <cell r="C378">
            <v>244</v>
          </cell>
          <cell r="D378">
            <v>0</v>
          </cell>
          <cell r="E378">
            <v>244</v>
          </cell>
        </row>
        <row r="379">
          <cell r="A379">
            <v>4081121</v>
          </cell>
          <cell r="B379" t="str">
            <v>REAL ESTATE TAX</v>
          </cell>
          <cell r="C379">
            <v>1636.46</v>
          </cell>
          <cell r="D379">
            <v>815.74</v>
          </cell>
          <cell r="E379">
            <v>2452.1999999999998</v>
          </cell>
        </row>
        <row r="380">
          <cell r="A380">
            <v>4081122</v>
          </cell>
          <cell r="B380" t="str">
            <v>PERS PROP &amp; ICT TAX</v>
          </cell>
          <cell r="C380">
            <v>5171</v>
          </cell>
          <cell r="D380">
            <v>0</v>
          </cell>
          <cell r="E380">
            <v>5171</v>
          </cell>
        </row>
        <row r="381">
          <cell r="A381">
            <v>4081303</v>
          </cell>
          <cell r="B381" t="str">
            <v>FRANCHISE TAX</v>
          </cell>
          <cell r="C381">
            <v>475</v>
          </cell>
          <cell r="D381">
            <v>0</v>
          </cell>
          <cell r="E381">
            <v>475</v>
          </cell>
        </row>
        <row r="383">
          <cell r="A383">
            <v>408.3</v>
          </cell>
          <cell r="B383" t="str">
            <v>OTHER TAXES</v>
          </cell>
          <cell r="C383">
            <v>7526.46</v>
          </cell>
          <cell r="D383">
            <v>815.74</v>
          </cell>
          <cell r="E383">
            <v>8342.2000000000007</v>
          </cell>
        </row>
        <row r="385">
          <cell r="A385">
            <v>4091000</v>
          </cell>
          <cell r="B385" t="str">
            <v>INCOME TAXES-FEDERAL</v>
          </cell>
          <cell r="C385">
            <v>7703</v>
          </cell>
          <cell r="D385">
            <v>0</v>
          </cell>
          <cell r="E385">
            <v>7703</v>
          </cell>
        </row>
        <row r="387">
          <cell r="A387">
            <v>409.1</v>
          </cell>
          <cell r="B387" t="str">
            <v>INCOME TAXES-FEDERAL</v>
          </cell>
          <cell r="C387">
            <v>7703</v>
          </cell>
          <cell r="D387">
            <v>0</v>
          </cell>
          <cell r="E387">
            <v>7703</v>
          </cell>
        </row>
        <row r="389">
          <cell r="A389">
            <v>4091100</v>
          </cell>
          <cell r="B389" t="str">
            <v>INCOME TAXES-STATE</v>
          </cell>
          <cell r="C389">
            <v>1784</v>
          </cell>
          <cell r="D389">
            <v>0</v>
          </cell>
          <cell r="E389">
            <v>1784</v>
          </cell>
        </row>
        <row r="391">
          <cell r="A391">
            <v>409.2</v>
          </cell>
          <cell r="B391" t="str">
            <v>INCOME TAXES-STATE</v>
          </cell>
          <cell r="C391">
            <v>1784</v>
          </cell>
          <cell r="D391">
            <v>0</v>
          </cell>
          <cell r="E391">
            <v>1784</v>
          </cell>
        </row>
        <row r="393">
          <cell r="A393">
            <v>4101100</v>
          </cell>
          <cell r="B393" t="str">
            <v>DEF INCOME TAXES-STATE</v>
          </cell>
          <cell r="C393">
            <v>-1060</v>
          </cell>
          <cell r="D393">
            <v>0</v>
          </cell>
          <cell r="E393">
            <v>-1060</v>
          </cell>
        </row>
        <row r="395">
          <cell r="A395">
            <v>410.2</v>
          </cell>
          <cell r="B395" t="str">
            <v>DEFERRED INCOME TAXES-ST</v>
          </cell>
          <cell r="C395">
            <v>-1060</v>
          </cell>
          <cell r="D395">
            <v>0</v>
          </cell>
          <cell r="E395">
            <v>-1060</v>
          </cell>
        </row>
        <row r="397">
          <cell r="A397" t="str">
            <v>PERIOD ENDING: 12/31/02               12:29:13 22 DEC 2008 (NV.1CO.TB5LY) PAGE 8</v>
          </cell>
        </row>
        <row r="398">
          <cell r="A398" t="str">
            <v xml:space="preserve">COMPANY: C-005 APPLE CANYON UTILITY CO.                                         </v>
          </cell>
        </row>
        <row r="400">
          <cell r="A400" t="str">
            <v>DETAIL TB BY SUB</v>
          </cell>
        </row>
        <row r="402">
          <cell r="A402" t="str">
            <v xml:space="preserve">                  U T I L I T I E S ,  I N C O R P O R A T E D</v>
          </cell>
        </row>
        <row r="404">
          <cell r="A404" t="str">
            <v xml:space="preserve">                              DETAIL TRIAL BALANCE</v>
          </cell>
        </row>
        <row r="406">
          <cell r="A406" t="str">
            <v>ACCOUNT               DESCRIPTION                  BEG-BALANCE       CURRENT       END-BALANCE</v>
          </cell>
        </row>
        <row r="407">
          <cell r="A407" t="str">
            <v>-------               -----------                  -----------       -------       -----------</v>
          </cell>
        </row>
        <row r="409">
          <cell r="A409">
            <v>4122000</v>
          </cell>
          <cell r="B409" t="str">
            <v>AMORT OF INVEST TAX CREDIT</v>
          </cell>
          <cell r="C409">
            <v>-54</v>
          </cell>
          <cell r="D409">
            <v>0</v>
          </cell>
          <cell r="E409">
            <v>-54</v>
          </cell>
        </row>
        <row r="411">
          <cell r="A411">
            <v>412.1</v>
          </cell>
          <cell r="B411" t="e">
            <v>#NAME?</v>
          </cell>
          <cell r="C411">
            <v>-54</v>
          </cell>
          <cell r="D411">
            <v>0</v>
          </cell>
          <cell r="E411">
            <v>-54</v>
          </cell>
        </row>
        <row r="413">
          <cell r="A413">
            <v>4141040</v>
          </cell>
          <cell r="B413" t="str">
            <v>SALE OF EQUIPMENT</v>
          </cell>
          <cell r="C413">
            <v>0</v>
          </cell>
          <cell r="D413">
            <v>-143.07</v>
          </cell>
          <cell r="E413">
            <v>-143.07</v>
          </cell>
        </row>
        <row r="415">
          <cell r="A415">
            <v>413.1</v>
          </cell>
          <cell r="B415" t="str">
            <v>RENTAL &amp; OTHER INCOME</v>
          </cell>
          <cell r="C415">
            <v>0</v>
          </cell>
          <cell r="D415">
            <v>-143.07</v>
          </cell>
          <cell r="E415">
            <v>-143.07</v>
          </cell>
        </row>
        <row r="417">
          <cell r="A417">
            <v>4101000</v>
          </cell>
          <cell r="B417" t="str">
            <v>DEF INCOME TAX-FEDERAL</v>
          </cell>
          <cell r="C417">
            <v>-511</v>
          </cell>
          <cell r="D417">
            <v>0</v>
          </cell>
          <cell r="E417">
            <v>-511</v>
          </cell>
        </row>
        <row r="419">
          <cell r="A419">
            <v>419.1</v>
          </cell>
          <cell r="B419" t="str">
            <v>DEFERRED INCOME TAXES-FED</v>
          </cell>
          <cell r="C419">
            <v>-511</v>
          </cell>
          <cell r="D419">
            <v>0</v>
          </cell>
          <cell r="E419">
            <v>-511</v>
          </cell>
        </row>
        <row r="421">
          <cell r="A421">
            <v>4192000</v>
          </cell>
          <cell r="B421" t="str">
            <v>INTEREST EXPENSE-INTER-CO</v>
          </cell>
          <cell r="C421">
            <v>13918</v>
          </cell>
          <cell r="D421">
            <v>5298.9</v>
          </cell>
          <cell r="E421">
            <v>19216.900000000001</v>
          </cell>
        </row>
        <row r="423">
          <cell r="A423">
            <v>419.2</v>
          </cell>
          <cell r="B423" t="str">
            <v>INTEREST EXPENSE-INTERCO</v>
          </cell>
          <cell r="C423">
            <v>13918</v>
          </cell>
          <cell r="D423">
            <v>5298.9</v>
          </cell>
          <cell r="E423">
            <v>19216.900000000001</v>
          </cell>
        </row>
        <row r="425">
          <cell r="A425">
            <v>4201000</v>
          </cell>
          <cell r="B425" t="str">
            <v>INTEREST DURING CONSTRUCTION</v>
          </cell>
          <cell r="C425">
            <v>-2078</v>
          </cell>
          <cell r="D425">
            <v>0</v>
          </cell>
          <cell r="E425">
            <v>-2078</v>
          </cell>
        </row>
        <row r="427">
          <cell r="A427">
            <v>420.1</v>
          </cell>
          <cell r="B427" t="str">
            <v>INTEREST DURING CONSTRUCTION</v>
          </cell>
          <cell r="C427">
            <v>-2078</v>
          </cell>
          <cell r="D427">
            <v>0</v>
          </cell>
          <cell r="E427">
            <v>-2078</v>
          </cell>
        </row>
        <row r="429">
          <cell r="A429">
            <v>4261000</v>
          </cell>
          <cell r="B429" t="str">
            <v>MISCELLANEOUS INCOME</v>
          </cell>
          <cell r="C429">
            <v>0</v>
          </cell>
          <cell r="D429">
            <v>-121.39</v>
          </cell>
          <cell r="E429">
            <v>-121.39</v>
          </cell>
        </row>
        <row r="431">
          <cell r="A431">
            <v>426.1</v>
          </cell>
          <cell r="B431" t="str">
            <v>MISCELLANEOUS INCOME</v>
          </cell>
          <cell r="C431">
            <v>0</v>
          </cell>
          <cell r="D431">
            <v>-121.39</v>
          </cell>
          <cell r="E431">
            <v>-121.39</v>
          </cell>
        </row>
        <row r="433">
          <cell r="A433">
            <v>4272090</v>
          </cell>
          <cell r="B433" t="str">
            <v>S/T INT EXP OTHER</v>
          </cell>
          <cell r="C433">
            <v>0</v>
          </cell>
          <cell r="D433">
            <v>-309.45999999999998</v>
          </cell>
          <cell r="E433">
            <v>-309.45999999999998</v>
          </cell>
        </row>
        <row r="435">
          <cell r="A435">
            <v>427.2</v>
          </cell>
          <cell r="B435" t="str">
            <v>SHORT TERM INTEREST EXP</v>
          </cell>
          <cell r="C435">
            <v>0</v>
          </cell>
          <cell r="D435">
            <v>-309.45999999999998</v>
          </cell>
          <cell r="E435">
            <v>-309.45999999999998</v>
          </cell>
        </row>
        <row r="436">
          <cell r="C436" t="str">
            <v>---------------</v>
          </cell>
          <cell r="D436" t="str">
            <v>---------------</v>
          </cell>
          <cell r="E436" t="str">
            <v>---------------</v>
          </cell>
        </row>
        <row r="437">
          <cell r="B437" t="str">
            <v>TOTAL INCOME STATEMENT</v>
          </cell>
          <cell r="C437">
            <v>-156844.87</v>
          </cell>
          <cell r="D437">
            <v>127790</v>
          </cell>
          <cell r="E437">
            <v>-29054.87</v>
          </cell>
        </row>
        <row r="440">
          <cell r="B440" t="str">
            <v>TOTAL BALANCE SHEET</v>
          </cell>
          <cell r="C440">
            <v>156844.87</v>
          </cell>
          <cell r="D440">
            <v>-156844.87</v>
          </cell>
          <cell r="E440">
            <v>0</v>
          </cell>
        </row>
        <row r="441">
          <cell r="B441" t="str">
            <v>TOTAL INCOME STATEMENT</v>
          </cell>
          <cell r="C441">
            <v>-156844.87</v>
          </cell>
          <cell r="D441">
            <v>127790</v>
          </cell>
          <cell r="E441">
            <v>-29054.87</v>
          </cell>
        </row>
        <row r="443">
          <cell r="A443" t="str">
            <v>Press RETURN to continue......</v>
          </cell>
        </row>
      </sheetData>
      <sheetData sheetId="42">
        <row r="1">
          <cell r="A1" t="str">
            <v xml:space="preserve">Apple Canyon </v>
          </cell>
        </row>
        <row r="2">
          <cell r="A2" t="str">
            <v>Trail Balance - 03</v>
          </cell>
        </row>
        <row r="4">
          <cell r="A4" t="str">
            <v>PERIOD ENDING: 12/31/03               12:29:11 22 DEC 2008 (NV.1CO.TB4LY)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24315.96</v>
          </cell>
          <cell r="D19">
            <v>0</v>
          </cell>
          <cell r="E19">
            <v>24315.96</v>
          </cell>
        </row>
        <row r="20">
          <cell r="A20">
            <v>3044031</v>
          </cell>
          <cell r="B20" t="str">
            <v>STRUCT &amp; IMPRV (WATER T P)</v>
          </cell>
          <cell r="C20">
            <v>657.81</v>
          </cell>
          <cell r="D20">
            <v>0</v>
          </cell>
          <cell r="E20">
            <v>657.81</v>
          </cell>
        </row>
        <row r="21">
          <cell r="A21">
            <v>3072014</v>
          </cell>
          <cell r="B21" t="str">
            <v>WELLS &amp; SPRINGS</v>
          </cell>
          <cell r="C21">
            <v>177455.07</v>
          </cell>
          <cell r="D21">
            <v>0</v>
          </cell>
          <cell r="E21">
            <v>177455.07</v>
          </cell>
        </row>
        <row r="22">
          <cell r="A22">
            <v>3113025</v>
          </cell>
          <cell r="B22" t="str">
            <v>ELECTRIC PUMP EQUIP</v>
          </cell>
          <cell r="C22">
            <v>79290.22</v>
          </cell>
          <cell r="D22">
            <v>0</v>
          </cell>
          <cell r="E22">
            <v>79290.22</v>
          </cell>
        </row>
        <row r="23">
          <cell r="A23">
            <v>3204032</v>
          </cell>
          <cell r="B23" t="str">
            <v>WATER TREATMENT EQPT</v>
          </cell>
          <cell r="C23">
            <v>8881.89</v>
          </cell>
          <cell r="D23">
            <v>0</v>
          </cell>
          <cell r="E23">
            <v>8881.89</v>
          </cell>
        </row>
        <row r="24">
          <cell r="A24">
            <v>3305042</v>
          </cell>
          <cell r="B24" t="str">
            <v>DIST RESV &amp; STNDPIPES</v>
          </cell>
          <cell r="C24">
            <v>58032.24</v>
          </cell>
          <cell r="D24">
            <v>0</v>
          </cell>
          <cell r="E24">
            <v>58032.24</v>
          </cell>
        </row>
        <row r="25">
          <cell r="A25">
            <v>3315043</v>
          </cell>
          <cell r="B25" t="str">
            <v>TRANS &amp; DISTR MAINS</v>
          </cell>
          <cell r="C25">
            <v>1221626.47</v>
          </cell>
          <cell r="D25">
            <v>0</v>
          </cell>
          <cell r="E25">
            <v>1221626.47</v>
          </cell>
        </row>
        <row r="26">
          <cell r="A26">
            <v>3335045</v>
          </cell>
          <cell r="B26" t="str">
            <v>SERVICE LINES</v>
          </cell>
          <cell r="C26">
            <v>328594.93</v>
          </cell>
          <cell r="D26">
            <v>0</v>
          </cell>
          <cell r="E26">
            <v>328594.93</v>
          </cell>
        </row>
        <row r="27">
          <cell r="A27">
            <v>3345046</v>
          </cell>
          <cell r="B27" t="str">
            <v>METERS</v>
          </cell>
          <cell r="C27">
            <v>30091.360000000001</v>
          </cell>
          <cell r="D27">
            <v>0</v>
          </cell>
          <cell r="E27">
            <v>30091.360000000001</v>
          </cell>
        </row>
        <row r="28">
          <cell r="A28">
            <v>3345047</v>
          </cell>
          <cell r="B28" t="str">
            <v>METER INSTALLATIONS</v>
          </cell>
          <cell r="C28">
            <v>12703.24</v>
          </cell>
          <cell r="D28">
            <v>0</v>
          </cell>
          <cell r="E28">
            <v>12703.24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9068.9599999999991</v>
          </cell>
          <cell r="D31">
            <v>0</v>
          </cell>
          <cell r="E31">
            <v>9068.9599999999991</v>
          </cell>
        </row>
        <row r="32">
          <cell r="A32">
            <v>3466097</v>
          </cell>
          <cell r="B32" t="str">
            <v>COMMUNICATION EQPT</v>
          </cell>
          <cell r="C32">
            <v>1642.69</v>
          </cell>
          <cell r="D32">
            <v>0</v>
          </cell>
          <cell r="E32">
            <v>1642.69</v>
          </cell>
        </row>
        <row r="34">
          <cell r="A34">
            <v>101.1</v>
          </cell>
          <cell r="B34" t="str">
            <v>WTR UTILITY PLANT IN SERVICE</v>
          </cell>
          <cell r="C34">
            <v>2076326.45</v>
          </cell>
          <cell r="D34">
            <v>0</v>
          </cell>
          <cell r="E34">
            <v>2076326.45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1052091</v>
          </cell>
          <cell r="B40" t="str">
            <v>WATER PLANT IN PROCESS</v>
          </cell>
          <cell r="C40">
            <v>323.75</v>
          </cell>
          <cell r="D40">
            <v>0</v>
          </cell>
          <cell r="E40">
            <v>323.75</v>
          </cell>
        </row>
        <row r="42">
          <cell r="A42">
            <v>105.1</v>
          </cell>
          <cell r="B42" t="str">
            <v>WORK IN PROGRESS</v>
          </cell>
          <cell r="C42">
            <v>323.75</v>
          </cell>
          <cell r="D42">
            <v>0</v>
          </cell>
          <cell r="E42">
            <v>323.75</v>
          </cell>
        </row>
        <row r="44">
          <cell r="A44">
            <v>1083010</v>
          </cell>
          <cell r="B44" t="str">
            <v>ACCUM DEPR-WATER PLANT</v>
          </cell>
          <cell r="C44">
            <v>-490620.31</v>
          </cell>
          <cell r="D44">
            <v>0</v>
          </cell>
          <cell r="E44">
            <v>-490620.31</v>
          </cell>
        </row>
        <row r="46">
          <cell r="A46">
            <v>108.3</v>
          </cell>
          <cell r="B46" t="str">
            <v>ACCUM DEPR WATER PLANT</v>
          </cell>
          <cell r="C46">
            <v>-490620.31</v>
          </cell>
          <cell r="D46">
            <v>0</v>
          </cell>
          <cell r="E46">
            <v>-490620.31</v>
          </cell>
        </row>
        <row r="48">
          <cell r="A48">
            <v>1411000</v>
          </cell>
          <cell r="B48" t="str">
            <v>A/R-CUSTOMER</v>
          </cell>
          <cell r="C48">
            <v>38343.199999999997</v>
          </cell>
          <cell r="D48">
            <v>0</v>
          </cell>
          <cell r="E48">
            <v>38343.199999999997</v>
          </cell>
        </row>
        <row r="49">
          <cell r="A49">
            <v>1411002</v>
          </cell>
          <cell r="B49" t="str">
            <v>A/R-CUSTOMER ACCRUAL</v>
          </cell>
          <cell r="C49">
            <v>36554</v>
          </cell>
          <cell r="D49">
            <v>0</v>
          </cell>
          <cell r="E49">
            <v>36554</v>
          </cell>
        </row>
        <row r="51">
          <cell r="A51">
            <v>141.1</v>
          </cell>
          <cell r="B51" t="str">
            <v>ACCOUNTS RECEIVABLE CUSTOMER</v>
          </cell>
          <cell r="C51">
            <v>74897.2</v>
          </cell>
          <cell r="D51">
            <v>0</v>
          </cell>
          <cell r="E51">
            <v>74897.2</v>
          </cell>
        </row>
        <row r="53">
          <cell r="A53">
            <v>1431000</v>
          </cell>
          <cell r="B53" t="str">
            <v>ACCUM PROV UNCOLLECT ACCTS</v>
          </cell>
          <cell r="C53">
            <v>-21055.16</v>
          </cell>
          <cell r="D53">
            <v>0</v>
          </cell>
          <cell r="E53">
            <v>-21055.16</v>
          </cell>
        </row>
        <row r="55">
          <cell r="A55">
            <v>143.1</v>
          </cell>
          <cell r="B55" t="str">
            <v>ACCUM PROV UNCOLL AC</v>
          </cell>
          <cell r="C55">
            <v>-21055.16</v>
          </cell>
          <cell r="D55">
            <v>0</v>
          </cell>
          <cell r="E55">
            <v>-21055.16</v>
          </cell>
        </row>
        <row r="57">
          <cell r="A57">
            <v>1512000</v>
          </cell>
          <cell r="B57" t="str">
            <v>INVENTORY</v>
          </cell>
          <cell r="C57">
            <v>3037.98</v>
          </cell>
          <cell r="D57">
            <v>0</v>
          </cell>
          <cell r="E57">
            <v>3037.98</v>
          </cell>
        </row>
        <row r="59">
          <cell r="A59">
            <v>151.19999999999999</v>
          </cell>
          <cell r="B59" t="str">
            <v>INVENTORY</v>
          </cell>
          <cell r="C59">
            <v>3037.98</v>
          </cell>
          <cell r="D59">
            <v>0</v>
          </cell>
          <cell r="E59">
            <v>3037.98</v>
          </cell>
        </row>
        <row r="61">
          <cell r="A61">
            <v>1863012</v>
          </cell>
          <cell r="B61" t="str">
            <v>RATE CASE EXPENSE--2</v>
          </cell>
          <cell r="C61">
            <v>1179.75</v>
          </cell>
          <cell r="D61">
            <v>0</v>
          </cell>
          <cell r="E61">
            <v>1179.75</v>
          </cell>
        </row>
        <row r="62">
          <cell r="A62">
            <v>1863013</v>
          </cell>
          <cell r="B62" t="str">
            <v>RATE CASE EXPENSE--3</v>
          </cell>
          <cell r="C62">
            <v>5523</v>
          </cell>
          <cell r="D62">
            <v>0</v>
          </cell>
          <cell r="E62">
            <v>5523</v>
          </cell>
        </row>
        <row r="64">
          <cell r="A64" t="str">
            <v>PERIOD ENDING: 12/31/03               12:29:11 22 DEC 2008 (NV.1CO.TB4LY)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6">
          <cell r="A76">
            <v>186.1</v>
          </cell>
          <cell r="B76" t="str">
            <v>REGULATORY EXP BEING AMORT</v>
          </cell>
          <cell r="C76">
            <v>6702.75</v>
          </cell>
          <cell r="D76">
            <v>0</v>
          </cell>
          <cell r="E76">
            <v>6702.75</v>
          </cell>
        </row>
        <row r="78">
          <cell r="A78">
            <v>1862024</v>
          </cell>
          <cell r="B78" t="str">
            <v>DEF CHGS-TANK MAINT&amp;REP(WTR)-4</v>
          </cell>
          <cell r="C78">
            <v>9915</v>
          </cell>
          <cell r="D78">
            <v>0</v>
          </cell>
          <cell r="E78">
            <v>9915</v>
          </cell>
        </row>
        <row r="79">
          <cell r="A79">
            <v>1865024</v>
          </cell>
          <cell r="B79" t="str">
            <v>AMORT - TANK MAINT&amp;REP (WTR)-4</v>
          </cell>
          <cell r="C79">
            <v>-8948</v>
          </cell>
          <cell r="D79">
            <v>0</v>
          </cell>
          <cell r="E79">
            <v>-8948</v>
          </cell>
        </row>
        <row r="81">
          <cell r="A81">
            <v>186.2</v>
          </cell>
          <cell r="B81" t="str">
            <v>OTHER DEFERRED CHARGES</v>
          </cell>
          <cell r="C81">
            <v>967</v>
          </cell>
          <cell r="D81">
            <v>0</v>
          </cell>
          <cell r="E81">
            <v>967</v>
          </cell>
        </row>
        <row r="83">
          <cell r="A83">
            <v>1901011</v>
          </cell>
          <cell r="B83" t="str">
            <v>DEF FED TAX - CIAC PRE 1987</v>
          </cell>
          <cell r="C83">
            <v>5950</v>
          </cell>
          <cell r="D83">
            <v>0</v>
          </cell>
          <cell r="E83">
            <v>5950</v>
          </cell>
        </row>
        <row r="84">
          <cell r="A84">
            <v>1901012</v>
          </cell>
          <cell r="B84" t="str">
            <v>DEF FED TAX-TAP FEE POST 2000</v>
          </cell>
          <cell r="C84">
            <v>13427</v>
          </cell>
          <cell r="D84">
            <v>0</v>
          </cell>
          <cell r="E84">
            <v>13427</v>
          </cell>
        </row>
        <row r="85">
          <cell r="A85">
            <v>1901020</v>
          </cell>
          <cell r="B85" t="str">
            <v>DEF FED TAX - RATE CASE</v>
          </cell>
          <cell r="C85">
            <v>-2113</v>
          </cell>
          <cell r="D85">
            <v>0</v>
          </cell>
          <cell r="E85">
            <v>-2113</v>
          </cell>
        </row>
        <row r="86">
          <cell r="A86">
            <v>1901021</v>
          </cell>
          <cell r="B86" t="str">
            <v>DEF FED TAX - DEF MAINT</v>
          </cell>
          <cell r="C86">
            <v>-304</v>
          </cell>
          <cell r="D86">
            <v>0</v>
          </cell>
          <cell r="E86">
            <v>-304</v>
          </cell>
        </row>
        <row r="87">
          <cell r="A87">
            <v>1901024</v>
          </cell>
          <cell r="B87" t="str">
            <v>DEF FED TAX - ORGN EXP</v>
          </cell>
          <cell r="C87">
            <v>-176</v>
          </cell>
          <cell r="D87">
            <v>0</v>
          </cell>
          <cell r="E87">
            <v>-176</v>
          </cell>
        </row>
        <row r="88">
          <cell r="A88">
            <v>1901025</v>
          </cell>
          <cell r="B88" t="str">
            <v>DEF FED TAX - BAD DEBTS '86</v>
          </cell>
          <cell r="C88">
            <v>11910</v>
          </cell>
          <cell r="D88">
            <v>0</v>
          </cell>
          <cell r="E88">
            <v>11910</v>
          </cell>
        </row>
        <row r="89">
          <cell r="A89">
            <v>1901026</v>
          </cell>
          <cell r="B89" t="str">
            <v>DEF FED TAX - BAD DEBTS CURRENT</v>
          </cell>
          <cell r="C89">
            <v>-5603</v>
          </cell>
          <cell r="D89">
            <v>0</v>
          </cell>
          <cell r="E89">
            <v>-5603</v>
          </cell>
        </row>
        <row r="90">
          <cell r="A90">
            <v>1901031</v>
          </cell>
          <cell r="B90" t="str">
            <v>DEF FED TAX - DEPRECIATION</v>
          </cell>
          <cell r="C90">
            <v>-86981</v>
          </cell>
          <cell r="D90">
            <v>0</v>
          </cell>
          <cell r="E90">
            <v>-86981</v>
          </cell>
        </row>
        <row r="92">
          <cell r="A92">
            <v>190.1</v>
          </cell>
          <cell r="B92" t="str">
            <v>ACCUM DEFERRED FIT</v>
          </cell>
          <cell r="C92">
            <v>-63890</v>
          </cell>
          <cell r="D92">
            <v>0</v>
          </cell>
          <cell r="E92">
            <v>-63890</v>
          </cell>
        </row>
        <row r="94">
          <cell r="A94">
            <v>1902011</v>
          </cell>
          <cell r="B94" t="str">
            <v>DEF ST TAX - CIAC PRE 1987</v>
          </cell>
          <cell r="C94">
            <v>937</v>
          </cell>
          <cell r="D94">
            <v>0</v>
          </cell>
          <cell r="E94">
            <v>937</v>
          </cell>
        </row>
        <row r="95">
          <cell r="A95">
            <v>1902012</v>
          </cell>
          <cell r="B95" t="str">
            <v>DEF ST TAX-TAP FEE POST 2000</v>
          </cell>
          <cell r="C95">
            <v>3110</v>
          </cell>
          <cell r="D95">
            <v>0</v>
          </cell>
          <cell r="E95">
            <v>3110</v>
          </cell>
        </row>
        <row r="96">
          <cell r="A96">
            <v>1902020</v>
          </cell>
          <cell r="B96" t="str">
            <v>DEF ST TAX - RATE CASE</v>
          </cell>
          <cell r="C96">
            <v>-489</v>
          </cell>
          <cell r="D96">
            <v>0</v>
          </cell>
          <cell r="E96">
            <v>-489</v>
          </cell>
        </row>
        <row r="97">
          <cell r="A97">
            <v>1902021</v>
          </cell>
          <cell r="B97" t="str">
            <v>DEF ST TAX - DEF MAINT</v>
          </cell>
          <cell r="C97">
            <v>-69</v>
          </cell>
          <cell r="D97">
            <v>0</v>
          </cell>
          <cell r="E97">
            <v>-69</v>
          </cell>
        </row>
        <row r="99">
          <cell r="A99">
            <v>190.2</v>
          </cell>
          <cell r="B99" t="str">
            <v>ACCUM DEFERRED SIT</v>
          </cell>
          <cell r="C99">
            <v>3489</v>
          </cell>
          <cell r="D99">
            <v>0</v>
          </cell>
          <cell r="E99">
            <v>3489</v>
          </cell>
        </row>
        <row r="101">
          <cell r="A101">
            <v>2021010</v>
          </cell>
          <cell r="B101" t="str">
            <v>COMMON STOCK</v>
          </cell>
          <cell r="C101">
            <v>-450000</v>
          </cell>
          <cell r="D101">
            <v>0</v>
          </cell>
          <cell r="E101">
            <v>-450000</v>
          </cell>
        </row>
        <row r="103">
          <cell r="A103">
            <v>202.1</v>
          </cell>
          <cell r="B103" t="str">
            <v>-COMMON STOCK &amp; CS SUBS</v>
          </cell>
          <cell r="C103">
            <v>-450000</v>
          </cell>
          <cell r="D103">
            <v>0</v>
          </cell>
          <cell r="E103">
            <v>-450000</v>
          </cell>
        </row>
        <row r="105">
          <cell r="A105">
            <v>2112000</v>
          </cell>
          <cell r="B105" t="str">
            <v>MISC PAID-IN CAPITAL</v>
          </cell>
          <cell r="C105">
            <v>-142409.47</v>
          </cell>
          <cell r="D105">
            <v>0</v>
          </cell>
          <cell r="E105">
            <v>-142409.47</v>
          </cell>
        </row>
        <row r="107">
          <cell r="A107">
            <v>211.2</v>
          </cell>
          <cell r="B107" t="str">
            <v>MISC PAID IN CAPITAL</v>
          </cell>
          <cell r="C107">
            <v>-142409.47</v>
          </cell>
          <cell r="D107">
            <v>0</v>
          </cell>
          <cell r="E107">
            <v>-142409.47</v>
          </cell>
        </row>
        <row r="109">
          <cell r="A109">
            <v>2151000</v>
          </cell>
          <cell r="B109" t="str">
            <v>RETAINED EARN-PRIOR YEARS</v>
          </cell>
          <cell r="C109">
            <v>-216590.48</v>
          </cell>
          <cell r="D109">
            <v>-40198.629999999997</v>
          </cell>
          <cell r="E109">
            <v>-256789.11</v>
          </cell>
        </row>
        <row r="111">
          <cell r="A111">
            <v>215.1</v>
          </cell>
          <cell r="B111" t="str">
            <v>RETAINED EARNINGS PRIOR</v>
          </cell>
          <cell r="C111">
            <v>-216590.48</v>
          </cell>
          <cell r="D111">
            <v>-40198.629999999997</v>
          </cell>
          <cell r="E111">
            <v>-256789.11</v>
          </cell>
        </row>
        <row r="113">
          <cell r="A113">
            <v>2334002</v>
          </cell>
          <cell r="B113" t="str">
            <v>A/P WATER SERVICE CORP</v>
          </cell>
          <cell r="C113">
            <v>-1466580.18</v>
          </cell>
          <cell r="D113">
            <v>-69748.800000000003</v>
          </cell>
          <cell r="E113">
            <v>-1536328.98</v>
          </cell>
        </row>
        <row r="114">
          <cell r="A114">
            <v>2334003</v>
          </cell>
          <cell r="B114" t="str">
            <v>A/P WATER SERVICE DISB</v>
          </cell>
          <cell r="C114">
            <v>2452479.29</v>
          </cell>
          <cell r="D114">
            <v>0</v>
          </cell>
          <cell r="E114">
            <v>2452479.29</v>
          </cell>
        </row>
        <row r="116">
          <cell r="A116">
            <v>233.4</v>
          </cell>
          <cell r="B116" t="str">
            <v>ACCTS PAYABLE ASSOC COS</v>
          </cell>
          <cell r="C116">
            <v>985899.11</v>
          </cell>
          <cell r="D116">
            <v>-69748.800000000003</v>
          </cell>
          <cell r="E116">
            <v>916150.31</v>
          </cell>
        </row>
        <row r="118">
          <cell r="A118">
            <v>2361104</v>
          </cell>
          <cell r="B118" t="str">
            <v>ACCRUED UTIL OR COMM TAX</v>
          </cell>
          <cell r="C118">
            <v>-254</v>
          </cell>
          <cell r="D118">
            <v>0</v>
          </cell>
          <cell r="E118">
            <v>-254</v>
          </cell>
        </row>
        <row r="120">
          <cell r="A120">
            <v>236.1</v>
          </cell>
          <cell r="B120" t="str">
            <v>ACCRUED TAXES</v>
          </cell>
          <cell r="C120">
            <v>-254</v>
          </cell>
          <cell r="D120">
            <v>0</v>
          </cell>
          <cell r="E120">
            <v>-254</v>
          </cell>
        </row>
        <row r="122">
          <cell r="A122">
            <v>2413000</v>
          </cell>
          <cell r="B122" t="str">
            <v>ADVANCES FROM UTILITIES INC</v>
          </cell>
          <cell r="C122">
            <v>-617013.99</v>
          </cell>
          <cell r="D122">
            <v>-53109</v>
          </cell>
          <cell r="E122">
            <v>-670122.99</v>
          </cell>
        </row>
        <row r="125">
          <cell r="A125" t="str">
            <v>PERIOD ENDING: 12/31/03               12:29:11 22 DEC 2008 (NV.1CO.TB4LY)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6">
          <cell r="A136">
            <v>241.3</v>
          </cell>
          <cell r="B136" t="str">
            <v>ADVANCES FROM UI</v>
          </cell>
          <cell r="C136">
            <v>-617013.99</v>
          </cell>
          <cell r="D136">
            <v>-53109</v>
          </cell>
          <cell r="E136">
            <v>-670122.99</v>
          </cell>
        </row>
        <row r="138">
          <cell r="A138">
            <v>2525000</v>
          </cell>
          <cell r="B138" t="str">
            <v>ADV-IN-AID OF CONST-WATER</v>
          </cell>
          <cell r="C138">
            <v>-450000</v>
          </cell>
          <cell r="D138">
            <v>0</v>
          </cell>
          <cell r="E138">
            <v>-450000</v>
          </cell>
        </row>
        <row r="140">
          <cell r="A140">
            <v>252.1</v>
          </cell>
          <cell r="B140" t="str">
            <v>ADVANCES IN AID WATER</v>
          </cell>
          <cell r="C140">
            <v>-450000</v>
          </cell>
          <cell r="D140">
            <v>0</v>
          </cell>
          <cell r="E140">
            <v>-450000</v>
          </cell>
        </row>
        <row r="142">
          <cell r="A142">
            <v>2551000</v>
          </cell>
          <cell r="B142" t="str">
            <v>UNAMORT INVEST TAX CREDIT</v>
          </cell>
          <cell r="C142">
            <v>-2236</v>
          </cell>
          <cell r="D142">
            <v>0</v>
          </cell>
          <cell r="E142">
            <v>-2236</v>
          </cell>
        </row>
        <row r="144">
          <cell r="A144">
            <v>255.1</v>
          </cell>
          <cell r="B144" t="str">
            <v>UNAMORT INVEST TAX CREDIT</v>
          </cell>
          <cell r="C144">
            <v>-2236</v>
          </cell>
          <cell r="D144">
            <v>0</v>
          </cell>
          <cell r="E144">
            <v>-2236</v>
          </cell>
        </row>
        <row r="146">
          <cell r="A146">
            <v>2711000</v>
          </cell>
          <cell r="B146" t="str">
            <v>CIAC-WATER-UNDISTR.</v>
          </cell>
          <cell r="C146">
            <v>-658521.63</v>
          </cell>
          <cell r="D146">
            <v>0</v>
          </cell>
          <cell r="E146">
            <v>-658521.63</v>
          </cell>
        </row>
        <row r="147">
          <cell r="A147">
            <v>2711010</v>
          </cell>
          <cell r="B147" t="str">
            <v>CIAC-WATER-TAX</v>
          </cell>
          <cell r="C147">
            <v>-43600</v>
          </cell>
          <cell r="D147">
            <v>0</v>
          </cell>
          <cell r="E147">
            <v>-43600</v>
          </cell>
        </row>
        <row r="149">
          <cell r="A149">
            <v>271.10000000000002</v>
          </cell>
          <cell r="B149" t="str">
            <v>CONTRIBUTIONS IN AID WATER</v>
          </cell>
          <cell r="C149">
            <v>-702121.63</v>
          </cell>
          <cell r="D149">
            <v>0</v>
          </cell>
          <cell r="E149">
            <v>-702121.63</v>
          </cell>
        </row>
        <row r="151">
          <cell r="A151">
            <v>2722000</v>
          </cell>
          <cell r="B151" t="str">
            <v>ACC AMORT-CIA-WATER</v>
          </cell>
          <cell r="C151">
            <v>127069.82</v>
          </cell>
          <cell r="D151">
            <v>0</v>
          </cell>
          <cell r="E151">
            <v>127069.82</v>
          </cell>
        </row>
        <row r="153">
          <cell r="A153">
            <v>272.10000000000002</v>
          </cell>
          <cell r="B153" t="str">
            <v>ACCUM AMORT OF CIA WATER</v>
          </cell>
          <cell r="C153">
            <v>127069.82</v>
          </cell>
          <cell r="D153">
            <v>0</v>
          </cell>
          <cell r="E153">
            <v>127069.82</v>
          </cell>
        </row>
        <row r="154">
          <cell r="C154" t="str">
            <v>---------------</v>
          </cell>
          <cell r="D154" t="str">
            <v>---------------</v>
          </cell>
          <cell r="E154" t="str">
            <v>---------------</v>
          </cell>
        </row>
        <row r="155">
          <cell r="B155" t="str">
            <v>TOTAL BALANCE SHEET</v>
          </cell>
          <cell r="C155">
            <v>163056.43</v>
          </cell>
          <cell r="D155">
            <v>-163056.43</v>
          </cell>
          <cell r="E155">
            <v>0</v>
          </cell>
        </row>
        <row r="157">
          <cell r="A157" t="str">
            <v>PERIOD ENDING: 12/31/03               12:29:11 22 DEC 2008 (NV.1CO.TB4LY) PAGE 4</v>
          </cell>
        </row>
        <row r="158">
          <cell r="A158" t="str">
            <v xml:space="preserve">COMPANY: C-005 APPLE CANYON UTILITY CO.                                         </v>
          </cell>
        </row>
        <row r="160">
          <cell r="A160" t="str">
            <v>DETAIL TB BY SUB</v>
          </cell>
        </row>
        <row r="162">
          <cell r="A162" t="str">
            <v xml:space="preserve">                  U T I L I T I E S ,  I N C O R P O R A T E D</v>
          </cell>
        </row>
        <row r="164">
          <cell r="A164" t="str">
            <v xml:space="preserve">                              DETAIL TRIAL BALANCE</v>
          </cell>
        </row>
        <row r="166">
          <cell r="A166" t="str">
            <v>ACCOUNT               DESCRIPTION                  BEG-BALANCE       CURRENT       END-BALANCE</v>
          </cell>
        </row>
        <row r="167">
          <cell r="A167" t="str">
            <v>-------               -----------                  -----------       -------       -----------</v>
          </cell>
        </row>
        <row r="168">
          <cell r="A168">
            <v>4611020</v>
          </cell>
          <cell r="B168" t="str">
            <v>WATER REVENUE-METERED</v>
          </cell>
          <cell r="C168">
            <v>-249447.78</v>
          </cell>
          <cell r="D168">
            <v>0</v>
          </cell>
          <cell r="E168">
            <v>-249447.78</v>
          </cell>
        </row>
        <row r="169">
          <cell r="A169">
            <v>4611099</v>
          </cell>
          <cell r="B169" t="str">
            <v>WATER REVENUE ACCRUALS</v>
          </cell>
          <cell r="C169">
            <v>-9098</v>
          </cell>
          <cell r="D169">
            <v>0</v>
          </cell>
          <cell r="E169">
            <v>-9098</v>
          </cell>
        </row>
        <row r="170">
          <cell r="A170">
            <v>4612030</v>
          </cell>
          <cell r="B170" t="str">
            <v>WATER REVENUE-COMMERCIAL</v>
          </cell>
          <cell r="C170">
            <v>-5922.9</v>
          </cell>
          <cell r="D170">
            <v>0</v>
          </cell>
          <cell r="E170">
            <v>-5922.9</v>
          </cell>
        </row>
        <row r="172">
          <cell r="A172">
            <v>400.1</v>
          </cell>
          <cell r="B172" t="str">
            <v>WATER REVENUE</v>
          </cell>
          <cell r="C172">
            <v>-264468.68</v>
          </cell>
          <cell r="D172">
            <v>0</v>
          </cell>
          <cell r="E172">
            <v>-264468.68</v>
          </cell>
        </row>
        <row r="174">
          <cell r="A174">
            <v>4701000</v>
          </cell>
          <cell r="B174" t="str">
            <v>FORFEITED DISCOUNTS</v>
          </cell>
          <cell r="C174">
            <v>-1554.36</v>
          </cell>
          <cell r="D174">
            <v>0</v>
          </cell>
          <cell r="E174">
            <v>-1554.36</v>
          </cell>
        </row>
        <row r="176">
          <cell r="A176">
            <v>400.3</v>
          </cell>
          <cell r="B176" t="str">
            <v>FORFEITED DISCOUNTS</v>
          </cell>
          <cell r="C176">
            <v>-1554.36</v>
          </cell>
          <cell r="D176">
            <v>0</v>
          </cell>
          <cell r="E176">
            <v>-1554.36</v>
          </cell>
        </row>
        <row r="178">
          <cell r="A178">
            <v>4711000</v>
          </cell>
          <cell r="B178" t="str">
            <v>MISC SERVICE REVENUES</v>
          </cell>
          <cell r="C178">
            <v>-44.85</v>
          </cell>
          <cell r="D178">
            <v>0</v>
          </cell>
          <cell r="E178">
            <v>-44.85</v>
          </cell>
        </row>
        <row r="179">
          <cell r="A179">
            <v>4741001</v>
          </cell>
          <cell r="B179" t="str">
            <v>NEW CUSTOMER CHGE - WATER</v>
          </cell>
          <cell r="C179">
            <v>-720</v>
          </cell>
          <cell r="D179">
            <v>0</v>
          </cell>
          <cell r="E179">
            <v>-720</v>
          </cell>
        </row>
        <row r="180">
          <cell r="A180">
            <v>4741008</v>
          </cell>
          <cell r="B180" t="str">
            <v>NSF CHECK CHARGE</v>
          </cell>
          <cell r="C180">
            <v>-7</v>
          </cell>
          <cell r="D180">
            <v>0</v>
          </cell>
          <cell r="E180">
            <v>-7</v>
          </cell>
        </row>
        <row r="182">
          <cell r="A182">
            <v>400.4</v>
          </cell>
          <cell r="B182" t="str">
            <v>MISC. SERVICE REVENUES</v>
          </cell>
          <cell r="C182">
            <v>-771.85</v>
          </cell>
          <cell r="D182">
            <v>0</v>
          </cell>
          <cell r="E182">
            <v>-771.85</v>
          </cell>
        </row>
        <row r="184">
          <cell r="A184">
            <v>6151010</v>
          </cell>
          <cell r="B184" t="str">
            <v>ELEC PWR - WATER SYSTEM</v>
          </cell>
          <cell r="C184">
            <v>17832.400000000001</v>
          </cell>
          <cell r="D184">
            <v>0</v>
          </cell>
          <cell r="E184">
            <v>17832.400000000001</v>
          </cell>
        </row>
        <row r="186">
          <cell r="A186" t="str">
            <v>401.1E</v>
          </cell>
          <cell r="B186" t="str">
            <v>ELECTRIC POWER</v>
          </cell>
          <cell r="C186">
            <v>17832.400000000001</v>
          </cell>
          <cell r="D186">
            <v>0</v>
          </cell>
          <cell r="E186">
            <v>17832.400000000001</v>
          </cell>
        </row>
        <row r="188">
          <cell r="A188">
            <v>6181010</v>
          </cell>
          <cell r="B188" t="str">
            <v>CHLORINE</v>
          </cell>
          <cell r="C188">
            <v>3650.5</v>
          </cell>
          <cell r="D188">
            <v>0</v>
          </cell>
          <cell r="E188">
            <v>3650.5</v>
          </cell>
        </row>
        <row r="189">
          <cell r="A189">
            <v>6181090</v>
          </cell>
          <cell r="B189" t="str">
            <v>OTHER CHEMICALS (TREATMENT)</v>
          </cell>
          <cell r="C189">
            <v>3142.9</v>
          </cell>
          <cell r="D189">
            <v>0</v>
          </cell>
          <cell r="E189">
            <v>3142.9</v>
          </cell>
        </row>
        <row r="191">
          <cell r="A191" t="str">
            <v>401.1F</v>
          </cell>
          <cell r="B191" t="str">
            <v>CHEMICALS</v>
          </cell>
          <cell r="C191">
            <v>6793.4</v>
          </cell>
          <cell r="D191">
            <v>0</v>
          </cell>
          <cell r="E191">
            <v>6793.4</v>
          </cell>
        </row>
        <row r="193">
          <cell r="A193">
            <v>6361000</v>
          </cell>
          <cell r="B193" t="str">
            <v>METER READING</v>
          </cell>
          <cell r="C193">
            <v>2232.35</v>
          </cell>
          <cell r="D193">
            <v>0</v>
          </cell>
          <cell r="E193">
            <v>2232.35</v>
          </cell>
        </row>
        <row r="195">
          <cell r="A195" t="str">
            <v>401.1G</v>
          </cell>
          <cell r="B195" t="str">
            <v>METER READING</v>
          </cell>
          <cell r="C195">
            <v>2232.35</v>
          </cell>
          <cell r="D195">
            <v>0</v>
          </cell>
          <cell r="E195">
            <v>2232.35</v>
          </cell>
        </row>
        <row r="197">
          <cell r="A197">
            <v>6019020</v>
          </cell>
          <cell r="B197" t="str">
            <v>SALARIES-CHGD TO PLT-WSC</v>
          </cell>
          <cell r="C197">
            <v>-7726.75</v>
          </cell>
          <cell r="D197">
            <v>0</v>
          </cell>
          <cell r="E197">
            <v>-7726.75</v>
          </cell>
        </row>
        <row r="198">
          <cell r="A198">
            <v>6019040</v>
          </cell>
          <cell r="B198" t="str">
            <v>SALARIES-OPS FIELD</v>
          </cell>
          <cell r="C198">
            <v>0</v>
          </cell>
          <cell r="D198">
            <v>41051</v>
          </cell>
          <cell r="E198">
            <v>41051</v>
          </cell>
        </row>
        <row r="199">
          <cell r="A199">
            <v>6019045</v>
          </cell>
          <cell r="B199" t="str">
            <v>SALARIES-WTR SERV-COMPUTERS</v>
          </cell>
          <cell r="C199">
            <v>0</v>
          </cell>
          <cell r="D199">
            <v>770</v>
          </cell>
          <cell r="E199">
            <v>770</v>
          </cell>
        </row>
        <row r="200">
          <cell r="A200">
            <v>6019050</v>
          </cell>
          <cell r="B200" t="str">
            <v>SALARIES-OPS ADMIN</v>
          </cell>
          <cell r="C200">
            <v>0</v>
          </cell>
          <cell r="D200">
            <v>9517.11</v>
          </cell>
          <cell r="E200">
            <v>9517.11</v>
          </cell>
        </row>
        <row r="201">
          <cell r="A201">
            <v>6019070</v>
          </cell>
          <cell r="B201" t="str">
            <v>SALARIES-IL ADMIN OFFICE</v>
          </cell>
          <cell r="C201">
            <v>0</v>
          </cell>
          <cell r="D201">
            <v>12813.17</v>
          </cell>
          <cell r="E201">
            <v>12813.17</v>
          </cell>
        </row>
        <row r="203">
          <cell r="A203" t="str">
            <v>401.1H</v>
          </cell>
          <cell r="B203" t="str">
            <v>SALARIES</v>
          </cell>
          <cell r="C203">
            <v>-7726.75</v>
          </cell>
          <cell r="D203">
            <v>64151.28</v>
          </cell>
          <cell r="E203">
            <v>56424.53</v>
          </cell>
        </row>
        <row r="205">
          <cell r="A205">
            <v>6708000</v>
          </cell>
          <cell r="B205" t="str">
            <v>UNCOLLECTIBLE ACCOUNTS</v>
          </cell>
          <cell r="C205">
            <v>2146.0300000000002</v>
          </cell>
          <cell r="D205">
            <v>0</v>
          </cell>
          <cell r="E205">
            <v>2146.0300000000002</v>
          </cell>
        </row>
        <row r="206">
          <cell r="A206">
            <v>6708001</v>
          </cell>
          <cell r="B206" t="str">
            <v>AGENCY EXPENSE</v>
          </cell>
          <cell r="C206">
            <v>0</v>
          </cell>
          <cell r="D206">
            <v>31.09</v>
          </cell>
          <cell r="E206">
            <v>31.09</v>
          </cell>
        </row>
        <row r="208">
          <cell r="A208" t="str">
            <v>401.1K</v>
          </cell>
          <cell r="B208" t="str">
            <v>UNCOLLECTIBLE ACCOUNTS</v>
          </cell>
          <cell r="C208">
            <v>2146.0300000000002</v>
          </cell>
          <cell r="D208">
            <v>31.09</v>
          </cell>
          <cell r="E208">
            <v>2177.12</v>
          </cell>
        </row>
        <row r="210">
          <cell r="A210">
            <v>6329002</v>
          </cell>
          <cell r="B210" t="str">
            <v>AUDIT FEES</v>
          </cell>
          <cell r="C210">
            <v>0</v>
          </cell>
          <cell r="D210">
            <v>881.67</v>
          </cell>
          <cell r="E210">
            <v>881.67</v>
          </cell>
        </row>
        <row r="211">
          <cell r="A211">
            <v>6329014</v>
          </cell>
          <cell r="B211" t="str">
            <v>TAX RETURN REVIEW</v>
          </cell>
          <cell r="C211">
            <v>0</v>
          </cell>
          <cell r="D211">
            <v>415.4</v>
          </cell>
          <cell r="E211">
            <v>415.4</v>
          </cell>
        </row>
        <row r="212">
          <cell r="A212">
            <v>6338001</v>
          </cell>
          <cell r="B212" t="str">
            <v>LEGAL FEES</v>
          </cell>
          <cell r="C212">
            <v>0</v>
          </cell>
          <cell r="D212">
            <v>690.81</v>
          </cell>
          <cell r="E212">
            <v>690.81</v>
          </cell>
        </row>
        <row r="213">
          <cell r="A213">
            <v>6369003</v>
          </cell>
          <cell r="B213" t="str">
            <v>TEMP EMPLOY - CLERICAL</v>
          </cell>
          <cell r="C213">
            <v>0</v>
          </cell>
          <cell r="D213">
            <v>47.63</v>
          </cell>
          <cell r="E213">
            <v>47.63</v>
          </cell>
        </row>
        <row r="214">
          <cell r="A214">
            <v>6369005</v>
          </cell>
          <cell r="B214" t="str">
            <v>PAYROLL SERVICES</v>
          </cell>
          <cell r="C214">
            <v>0</v>
          </cell>
          <cell r="D214">
            <v>205.43</v>
          </cell>
          <cell r="E214">
            <v>205.43</v>
          </cell>
        </row>
        <row r="215">
          <cell r="A215">
            <v>6369006</v>
          </cell>
          <cell r="B215" t="str">
            <v>EMPLOY FINDER FEES</v>
          </cell>
          <cell r="C215">
            <v>0</v>
          </cell>
          <cell r="D215">
            <v>443.85</v>
          </cell>
          <cell r="E215">
            <v>443.85</v>
          </cell>
        </row>
        <row r="217">
          <cell r="A217" t="str">
            <v>PERIOD ENDING: 12/31/03               12:29:11 22 DEC 2008 (NV.1CO.TB4LY) PAGE 5</v>
          </cell>
        </row>
        <row r="218">
          <cell r="A218" t="str">
            <v xml:space="preserve">COMPANY: C-005 APPLE CANYON UTILITY CO.                                         </v>
          </cell>
        </row>
        <row r="220">
          <cell r="A220" t="str">
            <v>DETAIL TB BY SUB</v>
          </cell>
        </row>
        <row r="222">
          <cell r="A222" t="str">
            <v xml:space="preserve">                  U T I L I T I E S ,  I N C O R P O R A T E D</v>
          </cell>
        </row>
        <row r="224">
          <cell r="A224" t="str">
            <v xml:space="preserve">                              DETAIL TRIAL BALANCE</v>
          </cell>
        </row>
        <row r="226">
          <cell r="A226" t="str">
            <v>ACCOUNT               DESCRIPTION                  BEG-BALANCE       CURRENT       END-BALANCE</v>
          </cell>
        </row>
        <row r="227">
          <cell r="A227" t="str">
            <v>-------               -----------                  -----------       -------       -----------</v>
          </cell>
        </row>
        <row r="228">
          <cell r="A228">
            <v>6369090</v>
          </cell>
          <cell r="B228" t="str">
            <v>OTHER DIR OUTSIDE SERVICES</v>
          </cell>
          <cell r="C228">
            <v>0</v>
          </cell>
          <cell r="D228">
            <v>57.67</v>
          </cell>
          <cell r="E228">
            <v>57.67</v>
          </cell>
        </row>
        <row r="230">
          <cell r="A230" t="str">
            <v>401.1L</v>
          </cell>
          <cell r="B230" t="str">
            <v>OUTSIDE SERVICES-DIRECT</v>
          </cell>
          <cell r="C230">
            <v>0</v>
          </cell>
          <cell r="D230">
            <v>2742.46</v>
          </cell>
          <cell r="E230">
            <v>2742.46</v>
          </cell>
        </row>
        <row r="232">
          <cell r="A232">
            <v>6369007</v>
          </cell>
          <cell r="B232" t="str">
            <v>COMPUTER MAINT</v>
          </cell>
          <cell r="C232">
            <v>0</v>
          </cell>
          <cell r="D232">
            <v>467.6</v>
          </cell>
          <cell r="E232">
            <v>467.6</v>
          </cell>
        </row>
        <row r="233">
          <cell r="A233">
            <v>6369009</v>
          </cell>
          <cell r="B233" t="str">
            <v>COMPUTER-AMORT &amp; PROG COST</v>
          </cell>
          <cell r="C233">
            <v>0</v>
          </cell>
          <cell r="D233">
            <v>243.81</v>
          </cell>
          <cell r="E233">
            <v>243.81</v>
          </cell>
        </row>
        <row r="234">
          <cell r="A234">
            <v>6369012</v>
          </cell>
          <cell r="B234" t="str">
            <v>INTERNET SUPPLIER</v>
          </cell>
          <cell r="C234">
            <v>0</v>
          </cell>
          <cell r="D234">
            <v>11</v>
          </cell>
          <cell r="E234">
            <v>11</v>
          </cell>
        </row>
        <row r="235">
          <cell r="A235">
            <v>6759003</v>
          </cell>
          <cell r="B235" t="str">
            <v>COMPUTER SUPPLIES</v>
          </cell>
          <cell r="C235">
            <v>0</v>
          </cell>
          <cell r="D235">
            <v>59.5</v>
          </cell>
          <cell r="E235">
            <v>59.5</v>
          </cell>
        </row>
        <row r="236">
          <cell r="A236">
            <v>6759016</v>
          </cell>
          <cell r="B236" t="str">
            <v>MICROFILMING</v>
          </cell>
          <cell r="C236">
            <v>0</v>
          </cell>
          <cell r="D236">
            <v>42</v>
          </cell>
          <cell r="E236">
            <v>42</v>
          </cell>
        </row>
        <row r="238">
          <cell r="A238" t="str">
            <v>401.1LL</v>
          </cell>
          <cell r="B238" t="str">
            <v>IT DEPARTMENT</v>
          </cell>
          <cell r="C238">
            <v>0</v>
          </cell>
          <cell r="D238">
            <v>823.91</v>
          </cell>
          <cell r="E238">
            <v>823.91</v>
          </cell>
        </row>
        <row r="240">
          <cell r="A240">
            <v>6049010</v>
          </cell>
          <cell r="B240" t="str">
            <v>HEALTH INS REIMBURSEMENTS</v>
          </cell>
          <cell r="C240">
            <v>0</v>
          </cell>
          <cell r="D240">
            <v>8279.23</v>
          </cell>
          <cell r="E240">
            <v>8279.23</v>
          </cell>
        </row>
        <row r="241">
          <cell r="A241">
            <v>6049011</v>
          </cell>
          <cell r="B241" t="str">
            <v>EMPLOYEE INS DEDUCTIONS</v>
          </cell>
          <cell r="C241">
            <v>0</v>
          </cell>
          <cell r="D241">
            <v>-437.38</v>
          </cell>
          <cell r="E241">
            <v>-437.38</v>
          </cell>
        </row>
        <row r="242">
          <cell r="A242">
            <v>6049012</v>
          </cell>
          <cell r="B242" t="str">
            <v>HEALTH COSTS &amp; OTHER</v>
          </cell>
          <cell r="C242">
            <v>0</v>
          </cell>
          <cell r="D242">
            <v>40.58</v>
          </cell>
          <cell r="E242">
            <v>40.58</v>
          </cell>
        </row>
        <row r="243">
          <cell r="A243">
            <v>6049015</v>
          </cell>
          <cell r="B243" t="str">
            <v>DENTAL INS REIMBURSEMENTS</v>
          </cell>
          <cell r="C243">
            <v>0</v>
          </cell>
          <cell r="D243">
            <v>127.64</v>
          </cell>
          <cell r="E243">
            <v>127.64</v>
          </cell>
        </row>
        <row r="244">
          <cell r="A244">
            <v>6049020</v>
          </cell>
          <cell r="B244" t="str">
            <v>PENSION CONTRIBUTIONS</v>
          </cell>
          <cell r="C244">
            <v>0</v>
          </cell>
          <cell r="D244">
            <v>1599.49</v>
          </cell>
          <cell r="E244">
            <v>1599.49</v>
          </cell>
        </row>
        <row r="245">
          <cell r="A245">
            <v>6049050</v>
          </cell>
          <cell r="B245" t="str">
            <v>HEALTH INS PREMIUMS</v>
          </cell>
          <cell r="C245">
            <v>0</v>
          </cell>
          <cell r="D245">
            <v>336.33</v>
          </cell>
          <cell r="E245">
            <v>336.33</v>
          </cell>
        </row>
        <row r="246">
          <cell r="A246">
            <v>6049055</v>
          </cell>
          <cell r="B246" t="str">
            <v>DENTAL PREMIUMS</v>
          </cell>
          <cell r="C246">
            <v>0</v>
          </cell>
          <cell r="D246">
            <v>16.37</v>
          </cell>
          <cell r="E246">
            <v>16.37</v>
          </cell>
        </row>
        <row r="247">
          <cell r="A247">
            <v>6049060</v>
          </cell>
          <cell r="B247" t="str">
            <v>TERM LIFE INS</v>
          </cell>
          <cell r="C247">
            <v>0</v>
          </cell>
          <cell r="D247">
            <v>59.12</v>
          </cell>
          <cell r="E247">
            <v>59.12</v>
          </cell>
        </row>
        <row r="248">
          <cell r="A248">
            <v>6049065</v>
          </cell>
          <cell r="B248" t="str">
            <v>TERM LIFE INS - OPT</v>
          </cell>
          <cell r="C248">
            <v>0</v>
          </cell>
          <cell r="D248">
            <v>0.32</v>
          </cell>
          <cell r="E248">
            <v>0.32</v>
          </cell>
        </row>
        <row r="249">
          <cell r="A249">
            <v>6049066</v>
          </cell>
          <cell r="B249" t="str">
            <v>DEPEND LIFE INS-OPT</v>
          </cell>
          <cell r="C249">
            <v>0</v>
          </cell>
          <cell r="D249">
            <v>0.14000000000000001</v>
          </cell>
          <cell r="E249">
            <v>0.14000000000000001</v>
          </cell>
        </row>
        <row r="250">
          <cell r="A250">
            <v>6049070</v>
          </cell>
          <cell r="B250" t="str">
            <v>401K/ESOP CONTRIBUTIONS</v>
          </cell>
          <cell r="C250">
            <v>0</v>
          </cell>
          <cell r="D250">
            <v>2101.92</v>
          </cell>
          <cell r="E250">
            <v>2101.92</v>
          </cell>
        </row>
        <row r="251">
          <cell r="A251">
            <v>6049080</v>
          </cell>
          <cell r="B251" t="str">
            <v>DISABILITY INSURANCE</v>
          </cell>
          <cell r="C251">
            <v>0</v>
          </cell>
          <cell r="D251">
            <v>27.64</v>
          </cell>
          <cell r="E251">
            <v>27.64</v>
          </cell>
        </row>
        <row r="252">
          <cell r="A252">
            <v>6049090</v>
          </cell>
          <cell r="B252" t="str">
            <v>OTHER EMP PENS &amp; BENEFITS</v>
          </cell>
          <cell r="C252">
            <v>0</v>
          </cell>
          <cell r="D252">
            <v>456.51</v>
          </cell>
          <cell r="E252">
            <v>456.51</v>
          </cell>
        </row>
        <row r="254">
          <cell r="A254" t="str">
            <v>401.1N</v>
          </cell>
          <cell r="B254" t="str">
            <v>EMPLOYEE PENSION&amp;BENEFITS</v>
          </cell>
          <cell r="C254">
            <v>0</v>
          </cell>
          <cell r="D254">
            <v>12607.91</v>
          </cell>
          <cell r="E254">
            <v>12607.91</v>
          </cell>
        </row>
        <row r="256">
          <cell r="A256">
            <v>6599090</v>
          </cell>
          <cell r="B256" t="str">
            <v>OTHER INS</v>
          </cell>
          <cell r="C256">
            <v>0</v>
          </cell>
          <cell r="D256">
            <v>9064</v>
          </cell>
          <cell r="E256">
            <v>9064</v>
          </cell>
        </row>
        <row r="258">
          <cell r="A258" t="str">
            <v>401.1O</v>
          </cell>
          <cell r="B258" t="str">
            <v>INSURANCE</v>
          </cell>
          <cell r="C258">
            <v>0</v>
          </cell>
          <cell r="D258">
            <v>9064</v>
          </cell>
          <cell r="E258">
            <v>9064</v>
          </cell>
        </row>
        <row r="260">
          <cell r="A260">
            <v>6419027</v>
          </cell>
          <cell r="B260" t="str">
            <v>RENT-BURLA ENTERPRISES</v>
          </cell>
          <cell r="C260">
            <v>0</v>
          </cell>
          <cell r="D260">
            <v>189.6</v>
          </cell>
          <cell r="E260">
            <v>189.6</v>
          </cell>
        </row>
        <row r="261">
          <cell r="A261">
            <v>6419090</v>
          </cell>
          <cell r="B261" t="str">
            <v>RENT-OTHERS</v>
          </cell>
          <cell r="C261">
            <v>0</v>
          </cell>
          <cell r="D261">
            <v>346.08</v>
          </cell>
          <cell r="E261">
            <v>346.08</v>
          </cell>
        </row>
        <row r="263">
          <cell r="A263" t="str">
            <v>401.1Q</v>
          </cell>
          <cell r="B263" t="str">
            <v>RENT</v>
          </cell>
          <cell r="C263">
            <v>0</v>
          </cell>
          <cell r="D263">
            <v>535.67999999999995</v>
          </cell>
          <cell r="E263">
            <v>535.67999999999995</v>
          </cell>
        </row>
        <row r="265">
          <cell r="A265">
            <v>6759001</v>
          </cell>
          <cell r="B265" t="str">
            <v>PUBL SUBSCRIPTIONS &amp; TAPES</v>
          </cell>
          <cell r="C265">
            <v>0</v>
          </cell>
          <cell r="D265">
            <v>43.97</v>
          </cell>
          <cell r="E265">
            <v>43.97</v>
          </cell>
        </row>
        <row r="266">
          <cell r="A266">
            <v>6759002</v>
          </cell>
          <cell r="B266" t="str">
            <v>ANSWERING SERV</v>
          </cell>
          <cell r="C266">
            <v>0</v>
          </cell>
          <cell r="D266">
            <v>703.42</v>
          </cell>
          <cell r="E266">
            <v>703.42</v>
          </cell>
        </row>
        <row r="267">
          <cell r="A267">
            <v>6759004</v>
          </cell>
          <cell r="B267" t="str">
            <v>PRINTING &amp; BLUEPRINTS</v>
          </cell>
          <cell r="C267">
            <v>365.59</v>
          </cell>
          <cell r="D267">
            <v>348.97</v>
          </cell>
          <cell r="E267">
            <v>714.56</v>
          </cell>
        </row>
        <row r="268">
          <cell r="A268">
            <v>6759006</v>
          </cell>
          <cell r="B268" t="str">
            <v>UPS &amp; AIR FREIGHT</v>
          </cell>
          <cell r="C268">
            <v>133.34</v>
          </cell>
          <cell r="D268">
            <v>141.16999999999999</v>
          </cell>
          <cell r="E268">
            <v>274.51</v>
          </cell>
        </row>
        <row r="269">
          <cell r="A269">
            <v>6759008</v>
          </cell>
          <cell r="B269" t="str">
            <v>XEROX</v>
          </cell>
          <cell r="C269">
            <v>0</v>
          </cell>
          <cell r="D269">
            <v>105.88</v>
          </cell>
          <cell r="E269">
            <v>105.88</v>
          </cell>
        </row>
        <row r="270">
          <cell r="A270">
            <v>6759009</v>
          </cell>
          <cell r="B270" t="str">
            <v>OFFICE SUPPLY STORES</v>
          </cell>
          <cell r="C270">
            <v>0</v>
          </cell>
          <cell r="D270">
            <v>516.69000000000005</v>
          </cell>
          <cell r="E270">
            <v>516.69000000000005</v>
          </cell>
        </row>
        <row r="271">
          <cell r="A271">
            <v>6759010</v>
          </cell>
          <cell r="B271" t="str">
            <v>REIM OFFICE EMPLOYEE EXPENSES</v>
          </cell>
          <cell r="C271">
            <v>0</v>
          </cell>
          <cell r="D271">
            <v>40.229999999999997</v>
          </cell>
          <cell r="E271">
            <v>40.229999999999997</v>
          </cell>
        </row>
        <row r="272">
          <cell r="A272">
            <v>6759013</v>
          </cell>
          <cell r="B272" t="str">
            <v>CLEANING SUPPLIES</v>
          </cell>
          <cell r="C272">
            <v>0</v>
          </cell>
          <cell r="D272">
            <v>29.19</v>
          </cell>
          <cell r="E272">
            <v>29.19</v>
          </cell>
        </row>
        <row r="273">
          <cell r="A273">
            <v>6759014</v>
          </cell>
          <cell r="B273" t="str">
            <v>MEMBERSHIPS - OFFICE EMPLOYEE</v>
          </cell>
          <cell r="C273">
            <v>0</v>
          </cell>
          <cell r="D273">
            <v>6.7</v>
          </cell>
          <cell r="E273">
            <v>6.7</v>
          </cell>
        </row>
        <row r="274">
          <cell r="A274">
            <v>6759090</v>
          </cell>
          <cell r="B274" t="str">
            <v>OTHER OFFICE EXPENSES</v>
          </cell>
          <cell r="C274">
            <v>0</v>
          </cell>
          <cell r="D274">
            <v>44.92</v>
          </cell>
          <cell r="E274">
            <v>44.92</v>
          </cell>
        </row>
        <row r="276">
          <cell r="A276" t="str">
            <v>401.1R</v>
          </cell>
          <cell r="B276" t="str">
            <v>OFFICE SUPPLIES</v>
          </cell>
          <cell r="C276">
            <v>498.93</v>
          </cell>
          <cell r="D276">
            <v>1981.14</v>
          </cell>
          <cell r="E276">
            <v>2480.0700000000002</v>
          </cell>
        </row>
        <row r="278">
          <cell r="A278" t="str">
            <v>PERIOD ENDING: 12/31/03               12:29:11 22 DEC 2008 (NV.1CO.TB4LY) PAGE 6</v>
          </cell>
        </row>
        <row r="279">
          <cell r="A279" t="str">
            <v xml:space="preserve">COMPANY: C-005 APPLE CANYON UTILITY CO.                                         </v>
          </cell>
        </row>
        <row r="281">
          <cell r="A281" t="str">
            <v>DETAIL TB BY SUB</v>
          </cell>
        </row>
        <row r="283">
          <cell r="A283" t="str">
            <v xml:space="preserve">                  U T I L I T I E S ,  I N C O R P O R A T E D</v>
          </cell>
        </row>
        <row r="285">
          <cell r="A285" t="str">
            <v xml:space="preserve">                              DETAIL TRIAL BALANCE</v>
          </cell>
        </row>
        <row r="287">
          <cell r="A287" t="str">
            <v>ACCOUNT               DESCRIPTION                  BEG-BALANCE       CURRENT       END-BALANCE</v>
          </cell>
        </row>
        <row r="288">
          <cell r="A288" t="str">
            <v>-------               -----------                  -----------       -------       -----------</v>
          </cell>
        </row>
        <row r="290">
          <cell r="A290">
            <v>6759005</v>
          </cell>
          <cell r="B290" t="str">
            <v>POSTAGE &amp; POSTAGE METER-OFFICE</v>
          </cell>
          <cell r="C290">
            <v>3814</v>
          </cell>
          <cell r="D290">
            <v>194.3</v>
          </cell>
          <cell r="E290">
            <v>4008.3</v>
          </cell>
        </row>
        <row r="291">
          <cell r="A291">
            <v>6759007</v>
          </cell>
          <cell r="B291" t="str">
            <v>PRINTING CUSTOMER SERVICE</v>
          </cell>
          <cell r="C291">
            <v>218.42</v>
          </cell>
          <cell r="D291">
            <v>44.8</v>
          </cell>
          <cell r="E291">
            <v>263.22000000000003</v>
          </cell>
        </row>
        <row r="292">
          <cell r="A292">
            <v>6759011</v>
          </cell>
          <cell r="B292" t="str">
            <v>ENVELOPES</v>
          </cell>
          <cell r="C292">
            <v>0</v>
          </cell>
          <cell r="D292">
            <v>1343.32</v>
          </cell>
          <cell r="E292">
            <v>1343.32</v>
          </cell>
        </row>
        <row r="293">
          <cell r="A293">
            <v>6759012</v>
          </cell>
          <cell r="B293" t="str">
            <v>BILL STOCK</v>
          </cell>
          <cell r="C293">
            <v>0</v>
          </cell>
          <cell r="D293">
            <v>818.27</v>
          </cell>
          <cell r="E293">
            <v>818.27</v>
          </cell>
        </row>
        <row r="294">
          <cell r="A294">
            <v>6759051</v>
          </cell>
          <cell r="B294" t="str">
            <v>COMPUTER SUPPLIES - BILLING</v>
          </cell>
          <cell r="C294">
            <v>0</v>
          </cell>
          <cell r="D294">
            <v>133</v>
          </cell>
          <cell r="E294">
            <v>133</v>
          </cell>
        </row>
        <row r="296">
          <cell r="A296" t="str">
            <v>401.1RR</v>
          </cell>
          <cell r="B296" t="str">
            <v>BILLING &amp; CUSTOMER SERVICE</v>
          </cell>
          <cell r="C296">
            <v>4032.42</v>
          </cell>
          <cell r="D296">
            <v>2533.69</v>
          </cell>
          <cell r="E296">
            <v>6566.11</v>
          </cell>
        </row>
        <row r="298">
          <cell r="A298">
            <v>6759110</v>
          </cell>
          <cell r="B298" t="str">
            <v>OFFICE TELEPHONE</v>
          </cell>
          <cell r="C298">
            <v>0</v>
          </cell>
          <cell r="D298">
            <v>109.7</v>
          </cell>
          <cell r="E298">
            <v>109.7</v>
          </cell>
        </row>
        <row r="299">
          <cell r="A299">
            <v>6759120</v>
          </cell>
          <cell r="B299" t="str">
            <v>OFFICE ELECTRIC</v>
          </cell>
          <cell r="C299">
            <v>0</v>
          </cell>
          <cell r="D299">
            <v>322.99</v>
          </cell>
          <cell r="E299">
            <v>322.99</v>
          </cell>
        </row>
        <row r="300">
          <cell r="A300">
            <v>6759125</v>
          </cell>
          <cell r="B300" t="str">
            <v>OFFICE WATER</v>
          </cell>
          <cell r="C300">
            <v>0</v>
          </cell>
          <cell r="D300">
            <v>59.43</v>
          </cell>
          <cell r="E300">
            <v>59.43</v>
          </cell>
        </row>
        <row r="301">
          <cell r="A301">
            <v>6759130</v>
          </cell>
          <cell r="B301" t="str">
            <v>OFFICE GAS</v>
          </cell>
          <cell r="C301">
            <v>0</v>
          </cell>
          <cell r="D301">
            <v>71.98</v>
          </cell>
          <cell r="E301">
            <v>71.98</v>
          </cell>
        </row>
        <row r="302">
          <cell r="A302">
            <v>6759135</v>
          </cell>
          <cell r="B302" t="str">
            <v>OPERATIONS TELEPHONES</v>
          </cell>
          <cell r="C302">
            <v>2793.73</v>
          </cell>
          <cell r="D302">
            <v>130.13</v>
          </cell>
          <cell r="E302">
            <v>2923.86</v>
          </cell>
        </row>
        <row r="303">
          <cell r="A303">
            <v>6759136</v>
          </cell>
          <cell r="B303" t="str">
            <v>OPERATIONS TELEPHONES-LONG DIST</v>
          </cell>
          <cell r="C303">
            <v>0</v>
          </cell>
          <cell r="D303">
            <v>4.9000000000000004</v>
          </cell>
          <cell r="E303">
            <v>4.9000000000000004</v>
          </cell>
        </row>
        <row r="305">
          <cell r="A305" t="str">
            <v>401.1S</v>
          </cell>
          <cell r="B305" t="str">
            <v>OFFICE UTILITIES</v>
          </cell>
          <cell r="C305">
            <v>2793.73</v>
          </cell>
          <cell r="D305">
            <v>699.13</v>
          </cell>
          <cell r="E305">
            <v>3492.86</v>
          </cell>
        </row>
        <row r="307">
          <cell r="A307">
            <v>6759210</v>
          </cell>
          <cell r="B307" t="str">
            <v>OFFICE CLEANING SERV</v>
          </cell>
          <cell r="C307">
            <v>0</v>
          </cell>
          <cell r="D307">
            <v>335.91</v>
          </cell>
          <cell r="E307">
            <v>335.91</v>
          </cell>
        </row>
        <row r="308">
          <cell r="A308">
            <v>6759220</v>
          </cell>
          <cell r="B308" t="str">
            <v>LNDSCPING MOWING &amp; SNOWPLWNG</v>
          </cell>
          <cell r="C308">
            <v>0</v>
          </cell>
          <cell r="D308">
            <v>274.20999999999998</v>
          </cell>
          <cell r="E308">
            <v>274.20999999999998</v>
          </cell>
        </row>
        <row r="309">
          <cell r="A309">
            <v>6759230</v>
          </cell>
          <cell r="B309" t="str">
            <v>OFFICE GARBAGE REMOVAL</v>
          </cell>
          <cell r="C309">
            <v>0</v>
          </cell>
          <cell r="D309">
            <v>19.77</v>
          </cell>
          <cell r="E309">
            <v>19.77</v>
          </cell>
        </row>
        <row r="310">
          <cell r="A310">
            <v>6759260</v>
          </cell>
          <cell r="B310" t="str">
            <v>REPAIR OFF MACH &amp; HEATING</v>
          </cell>
          <cell r="C310">
            <v>0</v>
          </cell>
          <cell r="D310">
            <v>41.28</v>
          </cell>
          <cell r="E310">
            <v>41.28</v>
          </cell>
        </row>
        <row r="311">
          <cell r="A311">
            <v>6759290</v>
          </cell>
          <cell r="B311" t="str">
            <v>OTHER OFFICE MAINT</v>
          </cell>
          <cell r="C311">
            <v>0</v>
          </cell>
          <cell r="D311">
            <v>660.03</v>
          </cell>
          <cell r="E311">
            <v>660.03</v>
          </cell>
        </row>
        <row r="313">
          <cell r="A313" t="str">
            <v>401.1U</v>
          </cell>
          <cell r="B313" t="str">
            <v>OFFICE MAINTENANCE</v>
          </cell>
          <cell r="C313">
            <v>0</v>
          </cell>
          <cell r="D313">
            <v>1331.2</v>
          </cell>
          <cell r="E313">
            <v>1331.2</v>
          </cell>
        </row>
        <row r="315">
          <cell r="A315">
            <v>6759330</v>
          </cell>
          <cell r="B315" t="str">
            <v>MEMBERSHIPS - COMPANY</v>
          </cell>
          <cell r="C315">
            <v>0</v>
          </cell>
          <cell r="D315">
            <v>4.42</v>
          </cell>
          <cell r="E315">
            <v>4.42</v>
          </cell>
        </row>
        <row r="316">
          <cell r="A316">
            <v>7048050</v>
          </cell>
          <cell r="B316" t="str">
            <v>EMPLOYEES ED EXPENSES</v>
          </cell>
          <cell r="C316">
            <v>0</v>
          </cell>
          <cell r="D316">
            <v>12.46</v>
          </cell>
          <cell r="E316">
            <v>12.46</v>
          </cell>
        </row>
        <row r="317">
          <cell r="A317">
            <v>7048055</v>
          </cell>
          <cell r="B317" t="str">
            <v>OFFICE EDUCATION/TRAIN. EXP</v>
          </cell>
          <cell r="C317">
            <v>0</v>
          </cell>
          <cell r="D317">
            <v>396.44</v>
          </cell>
          <cell r="E317">
            <v>396.44</v>
          </cell>
        </row>
        <row r="318">
          <cell r="A318">
            <v>7758370</v>
          </cell>
          <cell r="B318" t="str">
            <v>MEALS &amp; RELATED EXP</v>
          </cell>
          <cell r="C318">
            <v>0</v>
          </cell>
          <cell r="D318">
            <v>50.24</v>
          </cell>
          <cell r="E318">
            <v>50.24</v>
          </cell>
        </row>
        <row r="319">
          <cell r="A319">
            <v>7758380</v>
          </cell>
          <cell r="B319" t="str">
            <v>BANK SERV CHARGES</v>
          </cell>
          <cell r="C319">
            <v>0</v>
          </cell>
          <cell r="D319">
            <v>1205.8800000000001</v>
          </cell>
          <cell r="E319">
            <v>1205.8800000000001</v>
          </cell>
        </row>
        <row r="320">
          <cell r="A320">
            <v>7758390</v>
          </cell>
          <cell r="B320" t="str">
            <v>OTHER MISC GENERAL</v>
          </cell>
          <cell r="C320">
            <v>458</v>
          </cell>
          <cell r="D320">
            <v>121.97</v>
          </cell>
          <cell r="E320">
            <v>579.97</v>
          </cell>
        </row>
        <row r="322">
          <cell r="A322" t="str">
            <v>401.1V</v>
          </cell>
          <cell r="B322" t="str">
            <v>MISCELLANEOUS EXPENSE</v>
          </cell>
          <cell r="C322">
            <v>458</v>
          </cell>
          <cell r="D322">
            <v>1791.41</v>
          </cell>
          <cell r="E322">
            <v>2249.41</v>
          </cell>
        </row>
        <row r="324">
          <cell r="A324">
            <v>6755090</v>
          </cell>
          <cell r="B324" t="str">
            <v>WATER-OTHER MAINT EXP</v>
          </cell>
          <cell r="C324">
            <v>95.68</v>
          </cell>
          <cell r="D324">
            <v>0</v>
          </cell>
          <cell r="E324">
            <v>95.68</v>
          </cell>
        </row>
        <row r="325">
          <cell r="A325">
            <v>6759503</v>
          </cell>
          <cell r="B325" t="str">
            <v>WATER-MAINT SUPPLIES</v>
          </cell>
          <cell r="C325">
            <v>1896.55</v>
          </cell>
          <cell r="D325">
            <v>0</v>
          </cell>
          <cell r="E325">
            <v>1896.55</v>
          </cell>
        </row>
        <row r="326">
          <cell r="A326">
            <v>6759506</v>
          </cell>
          <cell r="B326" t="str">
            <v>WATER-MAINT REPAIRS</v>
          </cell>
          <cell r="C326">
            <v>3261.6</v>
          </cell>
          <cell r="D326">
            <v>0</v>
          </cell>
          <cell r="E326">
            <v>3261.6</v>
          </cell>
        </row>
        <row r="327">
          <cell r="A327">
            <v>6759507</v>
          </cell>
          <cell r="B327" t="str">
            <v>WATER-MAIN BREAKS</v>
          </cell>
          <cell r="C327">
            <v>426.69</v>
          </cell>
          <cell r="D327">
            <v>0</v>
          </cell>
          <cell r="E327">
            <v>426.69</v>
          </cell>
        </row>
        <row r="329">
          <cell r="A329" t="str">
            <v>401.1X</v>
          </cell>
          <cell r="B329" t="str">
            <v>MAINTENANCE-WATER PLANT</v>
          </cell>
          <cell r="C329">
            <v>5680.52</v>
          </cell>
          <cell r="D329">
            <v>0</v>
          </cell>
          <cell r="E329">
            <v>5680.52</v>
          </cell>
        </row>
        <row r="331">
          <cell r="A331">
            <v>6759080</v>
          </cell>
          <cell r="B331" t="str">
            <v>MAINT-DEFERRED CHARGES</v>
          </cell>
          <cell r="C331">
            <v>996</v>
          </cell>
          <cell r="D331">
            <v>0</v>
          </cell>
          <cell r="E331">
            <v>996</v>
          </cell>
        </row>
        <row r="332">
          <cell r="A332">
            <v>6759405</v>
          </cell>
          <cell r="B332" t="str">
            <v>COMMUNICATION EXPENSES</v>
          </cell>
          <cell r="C332">
            <v>175.89</v>
          </cell>
          <cell r="D332">
            <v>1384.91</v>
          </cell>
          <cell r="E332">
            <v>1560.8</v>
          </cell>
        </row>
        <row r="333">
          <cell r="A333">
            <v>6759412</v>
          </cell>
          <cell r="B333" t="str">
            <v>UNIFORMS</v>
          </cell>
          <cell r="C333">
            <v>533.95000000000005</v>
          </cell>
          <cell r="D333">
            <v>0</v>
          </cell>
          <cell r="E333">
            <v>533.95000000000005</v>
          </cell>
        </row>
        <row r="334">
          <cell r="A334">
            <v>6759430</v>
          </cell>
          <cell r="B334" t="str">
            <v>SALES/USE TAX EXPENSE</v>
          </cell>
          <cell r="C334">
            <v>48.26</v>
          </cell>
          <cell r="D334">
            <v>0</v>
          </cell>
          <cell r="E334">
            <v>48.26</v>
          </cell>
        </row>
        <row r="336">
          <cell r="A336" t="str">
            <v>401.1Z</v>
          </cell>
          <cell r="B336" t="str">
            <v>MAINTENANCE-WTR&amp;SWR PLANT</v>
          </cell>
          <cell r="C336">
            <v>1754.1</v>
          </cell>
          <cell r="D336">
            <v>1384.91</v>
          </cell>
          <cell r="E336">
            <v>3139.01</v>
          </cell>
        </row>
        <row r="339">
          <cell r="A339" t="str">
            <v>PERIOD ENDING: 12/31/03               12:29:11 22 DEC 2008 (NV.1CO.TB4LY) PAGE 7</v>
          </cell>
        </row>
        <row r="340">
          <cell r="A340" t="str">
            <v xml:space="preserve">COMPANY: C-005 APPLE CANYON UTILITY CO.                                         </v>
          </cell>
        </row>
        <row r="342">
          <cell r="A342" t="str">
            <v>DETAIL TB BY SUB</v>
          </cell>
        </row>
        <row r="344">
          <cell r="A344" t="str">
            <v xml:space="preserve">                  U T I L I T I E S ,  I N C O R P O R A T E D</v>
          </cell>
        </row>
        <row r="346">
          <cell r="A346" t="str">
            <v xml:space="preserve">                              DETAIL TRIAL BALANCE</v>
          </cell>
        </row>
        <row r="348">
          <cell r="A348" t="str">
            <v>ACCOUNT               DESCRIPTION                  BEG-BALANCE       CURRENT       END-BALANCE</v>
          </cell>
        </row>
        <row r="349">
          <cell r="A349" t="str">
            <v>-------               -----------                  -----------       -------       -----------</v>
          </cell>
        </row>
        <row r="350">
          <cell r="A350">
            <v>6205003</v>
          </cell>
          <cell r="B350" t="str">
            <v>OPERATORS EXPENSES</v>
          </cell>
          <cell r="C350">
            <v>0</v>
          </cell>
          <cell r="D350">
            <v>218.28</v>
          </cell>
          <cell r="E350">
            <v>218.28</v>
          </cell>
        </row>
        <row r="351">
          <cell r="A351">
            <v>6759017</v>
          </cell>
          <cell r="B351" t="str">
            <v>OPERATORS-CLEANING SUPPLIES</v>
          </cell>
          <cell r="C351">
            <v>160.94</v>
          </cell>
          <cell r="D351">
            <v>1.75</v>
          </cell>
          <cell r="E351">
            <v>162.69</v>
          </cell>
        </row>
        <row r="352">
          <cell r="A352">
            <v>6759018</v>
          </cell>
          <cell r="B352" t="str">
            <v>OPERATORS-OTHER OFFICE EXPENSE</v>
          </cell>
          <cell r="C352">
            <v>363.47</v>
          </cell>
          <cell r="D352">
            <v>97.17</v>
          </cell>
          <cell r="E352">
            <v>460.64</v>
          </cell>
        </row>
        <row r="353">
          <cell r="A353">
            <v>6759019</v>
          </cell>
          <cell r="B353" t="str">
            <v>OPERATORS-PUBLICATIONS/SUSCRIPTIONS</v>
          </cell>
          <cell r="C353">
            <v>0</v>
          </cell>
          <cell r="D353">
            <v>42.16</v>
          </cell>
          <cell r="E353">
            <v>42.16</v>
          </cell>
        </row>
        <row r="354">
          <cell r="A354">
            <v>6759410</v>
          </cell>
          <cell r="B354" t="str">
            <v>OPERATORS ED EXPENSES</v>
          </cell>
          <cell r="C354">
            <v>0</v>
          </cell>
          <cell r="D354">
            <v>32.549999999999997</v>
          </cell>
          <cell r="E354">
            <v>32.549999999999997</v>
          </cell>
        </row>
        <row r="355">
          <cell r="A355">
            <v>6759413</v>
          </cell>
          <cell r="B355" t="str">
            <v>OPERATORS-POSTAGE</v>
          </cell>
          <cell r="C355">
            <v>699.26</v>
          </cell>
          <cell r="D355">
            <v>67.73</v>
          </cell>
          <cell r="E355">
            <v>766.99</v>
          </cell>
        </row>
        <row r="356">
          <cell r="A356">
            <v>6759414</v>
          </cell>
          <cell r="B356" t="str">
            <v>OPERATORS-OFFICE SUPPLY STORES</v>
          </cell>
          <cell r="C356">
            <v>43.68</v>
          </cell>
          <cell r="D356">
            <v>15.71</v>
          </cell>
          <cell r="E356">
            <v>59.39</v>
          </cell>
        </row>
        <row r="357">
          <cell r="A357">
            <v>6759416</v>
          </cell>
          <cell r="B357" t="str">
            <v>OPERATORS-MEMBERSHIPS</v>
          </cell>
          <cell r="C357">
            <v>259.89999999999998</v>
          </cell>
          <cell r="D357">
            <v>288.68</v>
          </cell>
          <cell r="E357">
            <v>548.58000000000004</v>
          </cell>
        </row>
        <row r="359">
          <cell r="A359" t="str">
            <v>401.1ZZ</v>
          </cell>
          <cell r="B359" t="str">
            <v>OPERATORS EXPENSES</v>
          </cell>
          <cell r="C359">
            <v>1527.25</v>
          </cell>
          <cell r="D359">
            <v>764.03</v>
          </cell>
          <cell r="E359">
            <v>2291.2800000000002</v>
          </cell>
        </row>
        <row r="361">
          <cell r="A361">
            <v>6355010</v>
          </cell>
          <cell r="B361" t="str">
            <v>WATER TESTS</v>
          </cell>
          <cell r="C361">
            <v>5810.46</v>
          </cell>
          <cell r="D361">
            <v>0</v>
          </cell>
          <cell r="E361">
            <v>5810.46</v>
          </cell>
        </row>
        <row r="362">
          <cell r="A362">
            <v>6355030</v>
          </cell>
          <cell r="B362" t="str">
            <v>TESTING EQUIP &amp; CHEM</v>
          </cell>
          <cell r="C362">
            <v>132.80000000000001</v>
          </cell>
          <cell r="D362">
            <v>0</v>
          </cell>
          <cell r="E362">
            <v>132.80000000000001</v>
          </cell>
        </row>
        <row r="364">
          <cell r="A364" t="str">
            <v>401.2B</v>
          </cell>
          <cell r="B364" t="str">
            <v>MAINTENANCE-TESTING</v>
          </cell>
          <cell r="C364">
            <v>5943.26</v>
          </cell>
          <cell r="D364">
            <v>0</v>
          </cell>
          <cell r="E364">
            <v>5943.26</v>
          </cell>
        </row>
        <row r="366">
          <cell r="A366">
            <v>6501020</v>
          </cell>
          <cell r="B366" t="str">
            <v>GASOLINE</v>
          </cell>
          <cell r="C366">
            <v>73.61</v>
          </cell>
          <cell r="D366">
            <v>3017.97</v>
          </cell>
          <cell r="E366">
            <v>3091.58</v>
          </cell>
        </row>
        <row r="367">
          <cell r="A367">
            <v>6501030</v>
          </cell>
          <cell r="B367" t="str">
            <v>AUTO REPAIR &amp; TIRES</v>
          </cell>
          <cell r="C367">
            <v>238.36</v>
          </cell>
          <cell r="D367">
            <v>1162.33</v>
          </cell>
          <cell r="E367">
            <v>1400.69</v>
          </cell>
        </row>
        <row r="368">
          <cell r="A368">
            <v>6501040</v>
          </cell>
          <cell r="B368" t="str">
            <v>AUTO LICENSES</v>
          </cell>
          <cell r="C368">
            <v>0</v>
          </cell>
          <cell r="D368">
            <v>179.37</v>
          </cell>
          <cell r="E368">
            <v>179.37</v>
          </cell>
        </row>
        <row r="370">
          <cell r="A370" t="str">
            <v>401.2D</v>
          </cell>
          <cell r="B370" t="str">
            <v>TRANSPORTATION EXPENSE</v>
          </cell>
          <cell r="C370">
            <v>311.97000000000003</v>
          </cell>
          <cell r="D370">
            <v>4359.67</v>
          </cell>
          <cell r="E370">
            <v>4671.6400000000003</v>
          </cell>
        </row>
        <row r="372">
          <cell r="A372">
            <v>4032010</v>
          </cell>
          <cell r="B372" t="str">
            <v>DEPRECIATION-WATER PLANT</v>
          </cell>
          <cell r="C372">
            <v>23481.47</v>
          </cell>
          <cell r="D372">
            <v>82.31</v>
          </cell>
          <cell r="E372">
            <v>23563.78</v>
          </cell>
        </row>
        <row r="373">
          <cell r="A373">
            <v>4032090</v>
          </cell>
          <cell r="B373" t="str">
            <v>DEPRECIATION-10190</v>
          </cell>
          <cell r="C373">
            <v>0</v>
          </cell>
          <cell r="D373">
            <v>854.26</v>
          </cell>
          <cell r="E373">
            <v>854.26</v>
          </cell>
        </row>
        <row r="374">
          <cell r="A374">
            <v>4032091</v>
          </cell>
          <cell r="B374" t="str">
            <v>DEPRECIATION-10191</v>
          </cell>
          <cell r="C374">
            <v>0</v>
          </cell>
          <cell r="D374">
            <v>869.74</v>
          </cell>
          <cell r="E374">
            <v>869.74</v>
          </cell>
        </row>
        <row r="375">
          <cell r="A375">
            <v>4032092</v>
          </cell>
          <cell r="B375" t="str">
            <v>DEPRECIATION-10300</v>
          </cell>
          <cell r="C375">
            <v>0</v>
          </cell>
          <cell r="D375">
            <v>5576.25</v>
          </cell>
          <cell r="E375">
            <v>5576.25</v>
          </cell>
        </row>
        <row r="376">
          <cell r="A376">
            <v>4032093</v>
          </cell>
          <cell r="B376" t="str">
            <v>DEPRECIATION-10193</v>
          </cell>
          <cell r="C376">
            <v>0</v>
          </cell>
          <cell r="D376">
            <v>34.43</v>
          </cell>
          <cell r="E376">
            <v>34.43</v>
          </cell>
        </row>
        <row r="377">
          <cell r="A377">
            <v>4032098</v>
          </cell>
          <cell r="B377" t="str">
            <v>DEPRECIATION-COMPUTER</v>
          </cell>
          <cell r="C377">
            <v>0</v>
          </cell>
          <cell r="D377">
            <v>1504.74</v>
          </cell>
          <cell r="E377">
            <v>1504.74</v>
          </cell>
        </row>
        <row r="379">
          <cell r="A379">
            <v>403.2</v>
          </cell>
          <cell r="B379" t="str">
            <v>DEPRECIATION EXP-WATER</v>
          </cell>
          <cell r="C379">
            <v>23481.47</v>
          </cell>
          <cell r="D379">
            <v>8921.73</v>
          </cell>
          <cell r="E379">
            <v>32403.200000000001</v>
          </cell>
        </row>
        <row r="381">
          <cell r="A381">
            <v>4071000</v>
          </cell>
          <cell r="B381" t="str">
            <v>AMORT EXP-CIA-WATER</v>
          </cell>
          <cell r="C381">
            <v>-10333.799999999999</v>
          </cell>
          <cell r="D381">
            <v>0</v>
          </cell>
          <cell r="E381">
            <v>-10333.799999999999</v>
          </cell>
        </row>
        <row r="383">
          <cell r="A383">
            <v>407.6</v>
          </cell>
          <cell r="B383" t="str">
            <v>AMORT EXP-CIA-WATER</v>
          </cell>
          <cell r="C383">
            <v>-10333.799999999999</v>
          </cell>
          <cell r="D383">
            <v>0</v>
          </cell>
          <cell r="E383">
            <v>-10333.799999999999</v>
          </cell>
        </row>
        <row r="385">
          <cell r="A385">
            <v>4081201</v>
          </cell>
          <cell r="B385" t="str">
            <v>FICA EXPENSE</v>
          </cell>
          <cell r="C385">
            <v>0</v>
          </cell>
          <cell r="D385">
            <v>5077.18</v>
          </cell>
          <cell r="E385">
            <v>5077.18</v>
          </cell>
        </row>
        <row r="386">
          <cell r="A386">
            <v>4091050</v>
          </cell>
          <cell r="B386" t="str">
            <v>FED UNEMPLOYMENT TAX</v>
          </cell>
          <cell r="C386">
            <v>0</v>
          </cell>
          <cell r="D386">
            <v>98.69</v>
          </cell>
          <cell r="E386">
            <v>98.69</v>
          </cell>
        </row>
        <row r="387">
          <cell r="A387">
            <v>4091060</v>
          </cell>
          <cell r="B387" t="str">
            <v>ST UNEMPLOYMENT TAX</v>
          </cell>
          <cell r="C387">
            <v>0</v>
          </cell>
          <cell r="D387">
            <v>198.29</v>
          </cell>
          <cell r="E387">
            <v>198.29</v>
          </cell>
        </row>
        <row r="389">
          <cell r="A389">
            <v>408.2</v>
          </cell>
          <cell r="B389" t="str">
            <v>PAYROLL TAXES</v>
          </cell>
          <cell r="C389">
            <v>0</v>
          </cell>
          <cell r="D389">
            <v>5374.16</v>
          </cell>
          <cell r="E389">
            <v>5374.16</v>
          </cell>
        </row>
        <row r="391">
          <cell r="A391">
            <v>4081004</v>
          </cell>
          <cell r="B391" t="str">
            <v>UTIL OR COMMISSION TAX</v>
          </cell>
          <cell r="C391">
            <v>245</v>
          </cell>
          <cell r="D391">
            <v>0</v>
          </cell>
          <cell r="E391">
            <v>245</v>
          </cell>
        </row>
        <row r="392">
          <cell r="A392">
            <v>4081121</v>
          </cell>
          <cell r="B392" t="str">
            <v>REAL ESTATE TAX</v>
          </cell>
          <cell r="C392">
            <v>1649.18</v>
          </cell>
          <cell r="D392">
            <v>746.31</v>
          </cell>
          <cell r="E392">
            <v>2395.4899999999998</v>
          </cell>
        </row>
        <row r="393">
          <cell r="A393">
            <v>4081122</v>
          </cell>
          <cell r="B393" t="str">
            <v>PERS PROP &amp; ICT TAX</v>
          </cell>
          <cell r="C393">
            <v>5513</v>
          </cell>
          <cell r="D393">
            <v>0</v>
          </cell>
          <cell r="E393">
            <v>5513</v>
          </cell>
        </row>
        <row r="394">
          <cell r="A394">
            <v>4081303</v>
          </cell>
          <cell r="B394" t="str">
            <v>FRANCHISE TAX</v>
          </cell>
          <cell r="C394">
            <v>475</v>
          </cell>
          <cell r="D394">
            <v>1.26</v>
          </cell>
          <cell r="E394">
            <v>476.26</v>
          </cell>
        </row>
        <row r="396">
          <cell r="A396">
            <v>408.3</v>
          </cell>
          <cell r="B396" t="str">
            <v>OTHER TAXES</v>
          </cell>
          <cell r="C396">
            <v>7882.18</v>
          </cell>
          <cell r="D396">
            <v>747.57</v>
          </cell>
          <cell r="E396">
            <v>8629.75</v>
          </cell>
        </row>
        <row r="398">
          <cell r="A398">
            <v>4091000</v>
          </cell>
          <cell r="B398" t="str">
            <v>INCOME TAXES-FEDERAL</v>
          </cell>
          <cell r="C398">
            <v>-2558</v>
          </cell>
          <cell r="D398">
            <v>0</v>
          </cell>
          <cell r="E398">
            <v>-2558</v>
          </cell>
        </row>
        <row r="400">
          <cell r="A400" t="str">
            <v>PERIOD ENDING: 12/31/03               12:29:11 22 DEC 2008 (NV.1CO.TB4LY) PAGE 8</v>
          </cell>
        </row>
        <row r="401">
          <cell r="A401" t="str">
            <v xml:space="preserve">COMPANY: C-005 APPLE CANYON UTILITY CO.                                         </v>
          </cell>
        </row>
        <row r="403">
          <cell r="A403" t="str">
            <v>DETAIL TB BY SUB</v>
          </cell>
        </row>
        <row r="405">
          <cell r="A405" t="str">
            <v xml:space="preserve">                  U T I L I T I E S ,  I N C O R P O R A T E D</v>
          </cell>
        </row>
        <row r="407">
          <cell r="A407" t="str">
            <v xml:space="preserve">                              DETAIL TRIAL BALANCE</v>
          </cell>
        </row>
        <row r="409">
          <cell r="A409" t="str">
            <v>ACCOUNT               DESCRIPTION                  BEG-BALANCE       CURRENT       END-BALANCE</v>
          </cell>
        </row>
        <row r="410">
          <cell r="A410" t="str">
            <v>-------               -----------                  -----------       -------       -----------</v>
          </cell>
        </row>
        <row r="412">
          <cell r="A412">
            <v>409.1</v>
          </cell>
          <cell r="B412" t="str">
            <v>INCOME TAXES-FEDERAL</v>
          </cell>
          <cell r="C412">
            <v>-2558</v>
          </cell>
          <cell r="D412">
            <v>0</v>
          </cell>
          <cell r="E412">
            <v>-2558</v>
          </cell>
        </row>
        <row r="414">
          <cell r="A414">
            <v>4091100</v>
          </cell>
          <cell r="B414" t="str">
            <v>INCOME TAXES-STATE</v>
          </cell>
          <cell r="C414">
            <v>-592</v>
          </cell>
          <cell r="D414">
            <v>0</v>
          </cell>
          <cell r="E414">
            <v>-592</v>
          </cell>
        </row>
        <row r="416">
          <cell r="A416">
            <v>409.2</v>
          </cell>
          <cell r="B416" t="str">
            <v>INCOME TAXES-STATE</v>
          </cell>
          <cell r="C416">
            <v>-592</v>
          </cell>
          <cell r="D416">
            <v>0</v>
          </cell>
          <cell r="E416">
            <v>-592</v>
          </cell>
        </row>
        <row r="418">
          <cell r="A418">
            <v>4101100</v>
          </cell>
          <cell r="B418" t="str">
            <v>DEF INCOME TAXES-STATE</v>
          </cell>
          <cell r="C418">
            <v>-650</v>
          </cell>
          <cell r="D418">
            <v>0</v>
          </cell>
          <cell r="E418">
            <v>-650</v>
          </cell>
        </row>
        <row r="420">
          <cell r="A420">
            <v>410.2</v>
          </cell>
          <cell r="B420" t="str">
            <v>DEFERRED INCOME TAXES-ST</v>
          </cell>
          <cell r="C420">
            <v>-650</v>
          </cell>
          <cell r="D420">
            <v>0</v>
          </cell>
          <cell r="E420">
            <v>-650</v>
          </cell>
        </row>
        <row r="422">
          <cell r="A422">
            <v>4122000</v>
          </cell>
          <cell r="B422" t="str">
            <v>AMORT OF INVEST TAX CREDIT</v>
          </cell>
          <cell r="C422">
            <v>-54</v>
          </cell>
          <cell r="D422">
            <v>0</v>
          </cell>
          <cell r="E422">
            <v>-54</v>
          </cell>
        </row>
        <row r="424">
          <cell r="A424">
            <v>412.1</v>
          </cell>
          <cell r="B424" t="str">
            <v>-AMORT OF INVEST TAX</v>
          </cell>
          <cell r="C424">
            <v>-54</v>
          </cell>
          <cell r="D424">
            <v>0</v>
          </cell>
          <cell r="E424">
            <v>-54</v>
          </cell>
        </row>
        <row r="426">
          <cell r="A426">
            <v>4141040</v>
          </cell>
          <cell r="B426" t="str">
            <v>SALE OF EQUIPMENT</v>
          </cell>
          <cell r="C426">
            <v>0</v>
          </cell>
          <cell r="D426">
            <v>-684.78</v>
          </cell>
          <cell r="E426">
            <v>-684.78</v>
          </cell>
        </row>
        <row r="428">
          <cell r="A428">
            <v>413.1</v>
          </cell>
          <cell r="B428" t="str">
            <v>RENTAL &amp; OTHER INCOME</v>
          </cell>
          <cell r="C428">
            <v>0</v>
          </cell>
          <cell r="D428">
            <v>-684.78</v>
          </cell>
          <cell r="E428">
            <v>-684.78</v>
          </cell>
        </row>
        <row r="430">
          <cell r="A430">
            <v>4101000</v>
          </cell>
          <cell r="B430" t="str">
            <v>DEF INCOME TAX-FEDERAL</v>
          </cell>
          <cell r="C430">
            <v>16832</v>
          </cell>
          <cell r="D430">
            <v>0</v>
          </cell>
          <cell r="E430">
            <v>16832</v>
          </cell>
        </row>
        <row r="432">
          <cell r="A432">
            <v>419.1</v>
          </cell>
          <cell r="B432" t="str">
            <v>DEFERRED INCOME TAXES-FED</v>
          </cell>
          <cell r="C432">
            <v>16832</v>
          </cell>
          <cell r="D432">
            <v>0</v>
          </cell>
          <cell r="E432">
            <v>16832</v>
          </cell>
        </row>
        <row r="434">
          <cell r="A434">
            <v>4192000</v>
          </cell>
          <cell r="B434" t="str">
            <v>INTEREST EXPENSE-INTER-CO</v>
          </cell>
          <cell r="C434">
            <v>25453</v>
          </cell>
          <cell r="D434">
            <v>4051.65</v>
          </cell>
          <cell r="E434">
            <v>29504.65</v>
          </cell>
        </row>
        <row r="436">
          <cell r="A436">
            <v>419.2</v>
          </cell>
          <cell r="B436" t="str">
            <v>INTEREST EXPENSE-INTERCO</v>
          </cell>
          <cell r="C436">
            <v>25453</v>
          </cell>
          <cell r="D436">
            <v>4051.65</v>
          </cell>
          <cell r="E436">
            <v>29504.65</v>
          </cell>
        </row>
        <row r="438">
          <cell r="A438">
            <v>4261000</v>
          </cell>
          <cell r="B438" t="str">
            <v>MISCELLANEOUS INCOME</v>
          </cell>
          <cell r="C438">
            <v>0</v>
          </cell>
          <cell r="D438">
            <v>-100.94</v>
          </cell>
          <cell r="E438">
            <v>-100.94</v>
          </cell>
        </row>
        <row r="440">
          <cell r="A440">
            <v>426.1</v>
          </cell>
          <cell r="B440" t="str">
            <v>MISCELLANEOUS INCOME</v>
          </cell>
          <cell r="C440">
            <v>0</v>
          </cell>
          <cell r="D440">
            <v>-100.94</v>
          </cell>
          <cell r="E440">
            <v>-100.94</v>
          </cell>
        </row>
        <row r="442">
          <cell r="A442">
            <v>4272090</v>
          </cell>
          <cell r="B442" t="str">
            <v>S/T INT EXP OTHER</v>
          </cell>
          <cell r="C442">
            <v>0</v>
          </cell>
          <cell r="D442">
            <v>-253.1</v>
          </cell>
          <cell r="E442">
            <v>-253.1</v>
          </cell>
        </row>
        <row r="444">
          <cell r="A444">
            <v>427.2</v>
          </cell>
          <cell r="B444" t="str">
            <v>SHORT TERM INTEREST EXP</v>
          </cell>
          <cell r="C444">
            <v>0</v>
          </cell>
          <cell r="D444">
            <v>-253.1</v>
          </cell>
          <cell r="E444">
            <v>-253.1</v>
          </cell>
        </row>
        <row r="445">
          <cell r="C445" t="str">
            <v>---------------</v>
          </cell>
          <cell r="D445" t="str">
            <v>---------------</v>
          </cell>
          <cell r="E445" t="str">
            <v>---------------</v>
          </cell>
        </row>
        <row r="446">
          <cell r="B446" t="str">
            <v>TOTAL INCOME STATEMENT</v>
          </cell>
          <cell r="C446">
            <v>-163056.43</v>
          </cell>
          <cell r="D446">
            <v>122857.8</v>
          </cell>
          <cell r="E446">
            <v>-40198.629999999997</v>
          </cell>
        </row>
        <row r="449">
          <cell r="B449" t="str">
            <v>TOTAL BALANCE SHEET</v>
          </cell>
          <cell r="C449">
            <v>163056.43</v>
          </cell>
          <cell r="D449">
            <v>-163056.43</v>
          </cell>
          <cell r="E449">
            <v>0</v>
          </cell>
        </row>
        <row r="450">
          <cell r="B450" t="str">
            <v>TOTAL INCOME STATEMENT</v>
          </cell>
          <cell r="C450">
            <v>-163056.43</v>
          </cell>
          <cell r="D450">
            <v>122857.8</v>
          </cell>
          <cell r="E450">
            <v>-40198.629999999997</v>
          </cell>
        </row>
        <row r="452">
          <cell r="A452" t="str">
            <v>Press RETURN to continue......</v>
          </cell>
        </row>
      </sheetData>
      <sheetData sheetId="43">
        <row r="1">
          <cell r="A1" t="str">
            <v xml:space="preserve">Apple Canyon </v>
          </cell>
        </row>
        <row r="2">
          <cell r="A2" t="str">
            <v>Trail Balance - 04</v>
          </cell>
        </row>
        <row r="4">
          <cell r="A4" t="str">
            <v>PERIOD ENDING: 12/31/04               12:29:09 22 DEC 2008 (NV.1CO.TB3LY)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178352.57</v>
          </cell>
          <cell r="D21">
            <v>0</v>
          </cell>
          <cell r="E21">
            <v>178352.57</v>
          </cell>
        </row>
        <row r="22">
          <cell r="A22">
            <v>3113025</v>
          </cell>
          <cell r="B22" t="str">
            <v>ELECTRIC PUMP EQUIP</v>
          </cell>
          <cell r="C22">
            <v>88792.24</v>
          </cell>
          <cell r="D22">
            <v>0</v>
          </cell>
          <cell r="E22">
            <v>88792.24</v>
          </cell>
        </row>
        <row r="23">
          <cell r="A23">
            <v>3204032</v>
          </cell>
          <cell r="B23" t="str">
            <v>WATER TREATMENT EQPT</v>
          </cell>
          <cell r="C23">
            <v>8944.14</v>
          </cell>
          <cell r="D23">
            <v>0</v>
          </cell>
          <cell r="E23">
            <v>8944.14</v>
          </cell>
        </row>
        <row r="24">
          <cell r="A24">
            <v>3305042</v>
          </cell>
          <cell r="B24" t="str">
            <v>DIST RESV &amp; STNDPIPES</v>
          </cell>
          <cell r="C24">
            <v>133435.60999999999</v>
          </cell>
          <cell r="D24">
            <v>0</v>
          </cell>
          <cell r="E24">
            <v>133435.60999999999</v>
          </cell>
        </row>
        <row r="25">
          <cell r="A25">
            <v>3315043</v>
          </cell>
          <cell r="B25" t="str">
            <v>TRANS &amp; DISTR MAINS</v>
          </cell>
          <cell r="C25">
            <v>1222911.82</v>
          </cell>
          <cell r="D25">
            <v>0</v>
          </cell>
          <cell r="E25">
            <v>1222911.82</v>
          </cell>
        </row>
        <row r="26">
          <cell r="A26">
            <v>3335045</v>
          </cell>
          <cell r="B26" t="str">
            <v>SERVICE LINES</v>
          </cell>
          <cell r="C26">
            <v>360718.07</v>
          </cell>
          <cell r="D26">
            <v>0</v>
          </cell>
          <cell r="E26">
            <v>360718.07</v>
          </cell>
        </row>
        <row r="27">
          <cell r="A27">
            <v>3345046</v>
          </cell>
          <cell r="B27" t="str">
            <v>METERS</v>
          </cell>
          <cell r="C27">
            <v>32528.15</v>
          </cell>
          <cell r="D27">
            <v>0</v>
          </cell>
          <cell r="E27">
            <v>32528.15</v>
          </cell>
        </row>
        <row r="28">
          <cell r="A28">
            <v>3345047</v>
          </cell>
          <cell r="B28" t="str">
            <v>METER INSTALLATIONS</v>
          </cell>
          <cell r="C28">
            <v>14847.24</v>
          </cell>
          <cell r="D28">
            <v>0</v>
          </cell>
          <cell r="E28">
            <v>14847.24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9068.9599999999991</v>
          </cell>
          <cell r="D31">
            <v>0</v>
          </cell>
          <cell r="E31">
            <v>9068.9599999999991</v>
          </cell>
        </row>
        <row r="32">
          <cell r="A32">
            <v>3466097</v>
          </cell>
          <cell r="B32" t="str">
            <v>COMMUNICATION EQPT</v>
          </cell>
          <cell r="C32">
            <v>1776.26</v>
          </cell>
          <cell r="D32">
            <v>0</v>
          </cell>
          <cell r="E32">
            <v>1776.26</v>
          </cell>
        </row>
        <row r="34">
          <cell r="A34">
            <v>101.1</v>
          </cell>
          <cell r="B34" t="str">
            <v>WTR UTILITY PLANT IN SERVICE</v>
          </cell>
          <cell r="C34">
            <v>2200899.06</v>
          </cell>
          <cell r="D34">
            <v>0</v>
          </cell>
          <cell r="E34">
            <v>2200899.06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1083010</v>
          </cell>
          <cell r="B40" t="str">
            <v>ACCUM DEPR-WATER PLANT</v>
          </cell>
          <cell r="C40">
            <v>-513688.43</v>
          </cell>
          <cell r="D40">
            <v>0</v>
          </cell>
          <cell r="E40">
            <v>-513688.43</v>
          </cell>
        </row>
        <row r="42">
          <cell r="A42">
            <v>108.3</v>
          </cell>
          <cell r="B42" t="str">
            <v>ACCUM DEPR WATER PLANT</v>
          </cell>
          <cell r="C42">
            <v>-513688.43</v>
          </cell>
          <cell r="D42">
            <v>0</v>
          </cell>
          <cell r="E42">
            <v>-513688.43</v>
          </cell>
        </row>
        <row r="44">
          <cell r="A44">
            <v>1411000</v>
          </cell>
          <cell r="B44" t="str">
            <v>A/R-CUSTOMER</v>
          </cell>
          <cell r="C44">
            <v>43895.72</v>
          </cell>
          <cell r="D44">
            <v>0</v>
          </cell>
          <cell r="E44">
            <v>43895.72</v>
          </cell>
        </row>
        <row r="45">
          <cell r="A45">
            <v>1411002</v>
          </cell>
          <cell r="B45" t="str">
            <v>A/R-CUSTOMER ACCRUAL</v>
          </cell>
          <cell r="C45">
            <v>30369</v>
          </cell>
          <cell r="D45">
            <v>0</v>
          </cell>
          <cell r="E45">
            <v>30369</v>
          </cell>
        </row>
        <row r="47">
          <cell r="A47">
            <v>141.1</v>
          </cell>
          <cell r="B47" t="str">
            <v>ACCOUNTS RECEIVABLE CUSTOMER</v>
          </cell>
          <cell r="C47">
            <v>74264.72</v>
          </cell>
          <cell r="D47">
            <v>0</v>
          </cell>
          <cell r="E47">
            <v>74264.72</v>
          </cell>
        </row>
        <row r="49">
          <cell r="A49">
            <v>1431000</v>
          </cell>
          <cell r="B49" t="str">
            <v>ACCUM PROV UNCOLLECT ACCTS</v>
          </cell>
          <cell r="C49">
            <v>-22319.25</v>
          </cell>
          <cell r="D49">
            <v>0</v>
          </cell>
          <cell r="E49">
            <v>-22319.25</v>
          </cell>
        </row>
        <row r="51">
          <cell r="A51">
            <v>143.1</v>
          </cell>
          <cell r="B51" t="str">
            <v>ACCUM PROV UNCOLL AC</v>
          </cell>
          <cell r="C51">
            <v>-22319.25</v>
          </cell>
          <cell r="D51">
            <v>0</v>
          </cell>
          <cell r="E51">
            <v>-22319.25</v>
          </cell>
        </row>
        <row r="53">
          <cell r="A53">
            <v>1512000</v>
          </cell>
          <cell r="B53" t="str">
            <v>INVENTORY</v>
          </cell>
          <cell r="C53">
            <v>3037.98</v>
          </cell>
          <cell r="D53">
            <v>0</v>
          </cell>
          <cell r="E53">
            <v>3037.98</v>
          </cell>
        </row>
        <row r="55">
          <cell r="A55">
            <v>151.19999999999999</v>
          </cell>
          <cell r="B55" t="str">
            <v>INVENTORY</v>
          </cell>
          <cell r="C55">
            <v>3037.98</v>
          </cell>
          <cell r="D55">
            <v>0</v>
          </cell>
          <cell r="E55">
            <v>3037.98</v>
          </cell>
        </row>
        <row r="57">
          <cell r="A57">
            <v>1863013</v>
          </cell>
          <cell r="B57" t="str">
            <v>RATE CASE EXPENSE--3</v>
          </cell>
          <cell r="C57">
            <v>7131.76</v>
          </cell>
          <cell r="D57">
            <v>0</v>
          </cell>
          <cell r="E57">
            <v>7131.76</v>
          </cell>
        </row>
        <row r="58">
          <cell r="A58">
            <v>1863063</v>
          </cell>
          <cell r="B58" t="str">
            <v>RATE CASE EXP AMORT--3</v>
          </cell>
          <cell r="C58">
            <v>-1309</v>
          </cell>
          <cell r="D58">
            <v>0</v>
          </cell>
          <cell r="E58">
            <v>-1309</v>
          </cell>
        </row>
        <row r="60">
          <cell r="A60">
            <v>186.1</v>
          </cell>
          <cell r="B60" t="str">
            <v>REGULATORY EXP BEING AMORT</v>
          </cell>
          <cell r="C60">
            <v>5822.76</v>
          </cell>
          <cell r="D60">
            <v>0</v>
          </cell>
          <cell r="E60">
            <v>5822.76</v>
          </cell>
        </row>
        <row r="62">
          <cell r="A62">
            <v>1901011</v>
          </cell>
          <cell r="B62" t="str">
            <v>DEF FED TAX - CIAC PRE 1987</v>
          </cell>
          <cell r="C62">
            <v>5297</v>
          </cell>
          <cell r="D62">
            <v>0</v>
          </cell>
          <cell r="E62">
            <v>5297</v>
          </cell>
        </row>
        <row r="64">
          <cell r="A64" t="str">
            <v>PERIOD ENDING: 12/31/04               12:29:09 22 DEC 2008 (NV.1CO.TB3LY)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1901012</v>
          </cell>
          <cell r="B75" t="str">
            <v>DEF FED TAX-TAP FEE POST 2000</v>
          </cell>
          <cell r="C75">
            <v>16891</v>
          </cell>
          <cell r="D75">
            <v>0</v>
          </cell>
          <cell r="E75">
            <v>16891</v>
          </cell>
        </row>
        <row r="76">
          <cell r="A76">
            <v>1901020</v>
          </cell>
          <cell r="B76" t="str">
            <v>DEF FED TAX - RATE CASE</v>
          </cell>
          <cell r="C76">
            <v>-1836</v>
          </cell>
          <cell r="D76">
            <v>0</v>
          </cell>
          <cell r="E76">
            <v>-1836</v>
          </cell>
        </row>
        <row r="77">
          <cell r="A77">
            <v>1901021</v>
          </cell>
          <cell r="B77" t="str">
            <v>DEF FED TAX - DEF MAINT</v>
          </cell>
          <cell r="C77">
            <v>1</v>
          </cell>
          <cell r="D77">
            <v>0</v>
          </cell>
          <cell r="E77">
            <v>1</v>
          </cell>
        </row>
        <row r="78">
          <cell r="A78">
            <v>1901024</v>
          </cell>
          <cell r="B78" t="str">
            <v>DEF FED TAX - ORGN EXP</v>
          </cell>
          <cell r="C78">
            <v>-176</v>
          </cell>
          <cell r="D78">
            <v>0</v>
          </cell>
          <cell r="E78">
            <v>-176</v>
          </cell>
        </row>
        <row r="79">
          <cell r="A79">
            <v>1901025</v>
          </cell>
          <cell r="B79" t="str">
            <v>DEF FED TAX - BAD DEBTS '86</v>
          </cell>
          <cell r="C79">
            <v>11910</v>
          </cell>
          <cell r="D79">
            <v>0</v>
          </cell>
          <cell r="E79">
            <v>11910</v>
          </cell>
        </row>
        <row r="80">
          <cell r="A80">
            <v>1901026</v>
          </cell>
          <cell r="B80" t="str">
            <v>DEF FED TAX - BAD DEBTS CURRENT</v>
          </cell>
          <cell r="C80">
            <v>-6033</v>
          </cell>
          <cell r="D80">
            <v>0</v>
          </cell>
          <cell r="E80">
            <v>-6033</v>
          </cell>
        </row>
        <row r="81">
          <cell r="A81">
            <v>1901031</v>
          </cell>
          <cell r="B81" t="str">
            <v>DEF FED TAX - DEPRECIATION</v>
          </cell>
          <cell r="C81">
            <v>-122901</v>
          </cell>
          <cell r="D81">
            <v>0</v>
          </cell>
          <cell r="E81">
            <v>-122901</v>
          </cell>
        </row>
        <row r="83">
          <cell r="A83">
            <v>190.1</v>
          </cell>
          <cell r="B83" t="str">
            <v>ACCUM DEFERRED FIT</v>
          </cell>
          <cell r="C83">
            <v>-96847</v>
          </cell>
          <cell r="D83">
            <v>0</v>
          </cell>
          <cell r="E83">
            <v>-96847</v>
          </cell>
        </row>
        <row r="85">
          <cell r="A85">
            <v>1902011</v>
          </cell>
          <cell r="B85" t="str">
            <v>DEF ST TAX - CIAC PRE 1987</v>
          </cell>
          <cell r="C85">
            <v>833</v>
          </cell>
          <cell r="D85">
            <v>0</v>
          </cell>
          <cell r="E85">
            <v>833</v>
          </cell>
        </row>
        <row r="86">
          <cell r="A86">
            <v>1902012</v>
          </cell>
          <cell r="B86" t="str">
            <v>DEF ST TAX-TAP FEE POST 2000</v>
          </cell>
          <cell r="C86">
            <v>3912</v>
          </cell>
          <cell r="D86">
            <v>0</v>
          </cell>
          <cell r="E86">
            <v>3912</v>
          </cell>
        </row>
        <row r="87">
          <cell r="A87">
            <v>1902020</v>
          </cell>
          <cell r="B87" t="str">
            <v>DEF ST TAX - RATE CASE</v>
          </cell>
          <cell r="C87">
            <v>-424</v>
          </cell>
          <cell r="D87">
            <v>0</v>
          </cell>
          <cell r="E87">
            <v>-424</v>
          </cell>
        </row>
        <row r="88">
          <cell r="A88">
            <v>1902021</v>
          </cell>
          <cell r="B88" t="str">
            <v>DEF ST TAX - DEF MAINT</v>
          </cell>
          <cell r="C88">
            <v>2</v>
          </cell>
          <cell r="D88">
            <v>0</v>
          </cell>
          <cell r="E88">
            <v>2</v>
          </cell>
        </row>
        <row r="90">
          <cell r="A90">
            <v>190.2</v>
          </cell>
          <cell r="B90" t="str">
            <v>ACCUM DEFERRED SIT</v>
          </cell>
          <cell r="C90">
            <v>4323</v>
          </cell>
          <cell r="D90">
            <v>0</v>
          </cell>
          <cell r="E90">
            <v>4323</v>
          </cell>
        </row>
        <row r="92">
          <cell r="A92">
            <v>2021010</v>
          </cell>
          <cell r="B92" t="str">
            <v>COMMON STOCK</v>
          </cell>
          <cell r="C92">
            <v>-450000</v>
          </cell>
          <cell r="D92">
            <v>0</v>
          </cell>
          <cell r="E92">
            <v>-450000</v>
          </cell>
        </row>
        <row r="94">
          <cell r="A94">
            <v>202.1</v>
          </cell>
          <cell r="B94" t="str">
            <v>-COMMON STOCK &amp; CS SUBS</v>
          </cell>
          <cell r="C94">
            <v>-450000</v>
          </cell>
          <cell r="D94">
            <v>0</v>
          </cell>
          <cell r="E94">
            <v>-450000</v>
          </cell>
        </row>
        <row r="96">
          <cell r="A96">
            <v>2112000</v>
          </cell>
          <cell r="B96" t="str">
            <v>MISC PAID-IN CAPITAL</v>
          </cell>
          <cell r="C96">
            <v>-216814.97</v>
          </cell>
          <cell r="D96">
            <v>0</v>
          </cell>
          <cell r="E96">
            <v>-216814.97</v>
          </cell>
        </row>
        <row r="98">
          <cell r="A98">
            <v>211.2</v>
          </cell>
          <cell r="B98" t="str">
            <v>MISC PAID IN CAPITAL</v>
          </cell>
          <cell r="C98">
            <v>-216814.97</v>
          </cell>
          <cell r="D98">
            <v>0</v>
          </cell>
          <cell r="E98">
            <v>-216814.97</v>
          </cell>
        </row>
        <row r="100">
          <cell r="A100">
            <v>2151000</v>
          </cell>
          <cell r="B100" t="str">
            <v>RETAINED EARN-PRIOR YEARS</v>
          </cell>
          <cell r="C100">
            <v>-256789.11</v>
          </cell>
          <cell r="D100">
            <v>-43569.34</v>
          </cell>
          <cell r="E100">
            <v>-300358.45</v>
          </cell>
        </row>
        <row r="102">
          <cell r="A102">
            <v>215.1</v>
          </cell>
          <cell r="B102" t="str">
            <v>RETAINED EARNINGS PRIOR</v>
          </cell>
          <cell r="C102">
            <v>-256789.11</v>
          </cell>
          <cell r="D102">
            <v>-43569.34</v>
          </cell>
          <cell r="E102">
            <v>-300358.45</v>
          </cell>
        </row>
        <row r="104">
          <cell r="A104">
            <v>2334002</v>
          </cell>
          <cell r="B104" t="str">
            <v>A/P WATER SERVICE CORP</v>
          </cell>
          <cell r="C104">
            <v>-1581735.98</v>
          </cell>
          <cell r="D104">
            <v>-14998</v>
          </cell>
          <cell r="E104">
            <v>-1596733.98</v>
          </cell>
        </row>
        <row r="105">
          <cell r="A105">
            <v>2334003</v>
          </cell>
          <cell r="B105" t="str">
            <v>A/P WATER SERVICE DISB</v>
          </cell>
          <cell r="C105">
            <v>2555663.4500000002</v>
          </cell>
          <cell r="D105">
            <v>0</v>
          </cell>
          <cell r="E105">
            <v>2555663.4500000002</v>
          </cell>
        </row>
        <row r="107">
          <cell r="A107">
            <v>233.4</v>
          </cell>
          <cell r="B107" t="str">
            <v>ACCTS PAYABLE ASSOC COS</v>
          </cell>
          <cell r="C107">
            <v>973927.47</v>
          </cell>
          <cell r="D107">
            <v>-14998</v>
          </cell>
          <cell r="E107">
            <v>958929.47</v>
          </cell>
        </row>
        <row r="109">
          <cell r="A109">
            <v>2361104</v>
          </cell>
          <cell r="B109" t="str">
            <v>ACCRUED UTIL OR COMM TAX</v>
          </cell>
          <cell r="C109">
            <v>-254</v>
          </cell>
          <cell r="D109">
            <v>0</v>
          </cell>
          <cell r="E109">
            <v>-254</v>
          </cell>
        </row>
        <row r="111">
          <cell r="A111">
            <v>236.1</v>
          </cell>
          <cell r="B111" t="str">
            <v>ACCRUED TAXES</v>
          </cell>
          <cell r="C111">
            <v>-254</v>
          </cell>
          <cell r="D111">
            <v>0</v>
          </cell>
          <cell r="E111">
            <v>-254</v>
          </cell>
        </row>
        <row r="113">
          <cell r="A113">
            <v>2413000</v>
          </cell>
          <cell r="B113" t="str">
            <v>ADVANCES FROM UTILITIES INC</v>
          </cell>
          <cell r="C113">
            <v>-643952.04</v>
          </cell>
          <cell r="D113">
            <v>-14502.25</v>
          </cell>
          <cell r="E113">
            <v>-658454.29</v>
          </cell>
        </row>
        <row r="115">
          <cell r="A115">
            <v>241.3</v>
          </cell>
          <cell r="B115" t="str">
            <v>ADVANCES FROM UI</v>
          </cell>
          <cell r="C115">
            <v>-643952.04</v>
          </cell>
          <cell r="D115">
            <v>-14502.25</v>
          </cell>
          <cell r="E115">
            <v>-658454.29</v>
          </cell>
        </row>
        <row r="117">
          <cell r="A117">
            <v>2525000</v>
          </cell>
          <cell r="B117" t="str">
            <v>ADV-IN-AID OF CONST-WATER</v>
          </cell>
          <cell r="C117">
            <v>-450000</v>
          </cell>
          <cell r="D117">
            <v>0</v>
          </cell>
          <cell r="E117">
            <v>-450000</v>
          </cell>
        </row>
        <row r="119">
          <cell r="A119">
            <v>252.1</v>
          </cell>
          <cell r="B119" t="str">
            <v>ADVANCES IN AID WATER</v>
          </cell>
          <cell r="C119">
            <v>-450000</v>
          </cell>
          <cell r="D119">
            <v>0</v>
          </cell>
          <cell r="E119">
            <v>-450000</v>
          </cell>
        </row>
        <row r="121">
          <cell r="A121">
            <v>2551000</v>
          </cell>
          <cell r="B121" t="str">
            <v>UNAMORT INVEST TAX CREDIT</v>
          </cell>
          <cell r="C121">
            <v>-2182</v>
          </cell>
          <cell r="D121">
            <v>0</v>
          </cell>
          <cell r="E121">
            <v>-2182</v>
          </cell>
        </row>
        <row r="123">
          <cell r="A123">
            <v>255.1</v>
          </cell>
          <cell r="B123" t="str">
            <v>UNAMORT INVEST TAX CREDIT</v>
          </cell>
          <cell r="C123">
            <v>-2182</v>
          </cell>
          <cell r="D123">
            <v>0</v>
          </cell>
          <cell r="E123">
            <v>-2182</v>
          </cell>
        </row>
        <row r="125">
          <cell r="A125" t="str">
            <v>PERIOD ENDING: 12/31/04               12:29:09 22 DEC 2008 (NV.1CO.TB3LY)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7">
          <cell r="A137">
            <v>2711000</v>
          </cell>
          <cell r="B137" t="str">
            <v>CIAC-WATER-UNDISTR.</v>
          </cell>
          <cell r="C137">
            <v>-658521.63</v>
          </cell>
          <cell r="D137">
            <v>0</v>
          </cell>
          <cell r="E137">
            <v>-658521.63</v>
          </cell>
        </row>
        <row r="138">
          <cell r="A138">
            <v>2711010</v>
          </cell>
          <cell r="B138" t="str">
            <v>CIAC-WATER-TAX</v>
          </cell>
          <cell r="C138">
            <v>-56000</v>
          </cell>
          <cell r="D138">
            <v>0</v>
          </cell>
          <cell r="E138">
            <v>-56000</v>
          </cell>
        </row>
        <row r="140">
          <cell r="A140">
            <v>271.10000000000002</v>
          </cell>
          <cell r="B140" t="str">
            <v>CONTRIBUTIONS IN AID WATER</v>
          </cell>
          <cell r="C140">
            <v>-714521.63</v>
          </cell>
          <cell r="D140">
            <v>0</v>
          </cell>
          <cell r="E140">
            <v>-714521.63</v>
          </cell>
        </row>
        <row r="142">
          <cell r="A142">
            <v>2722000</v>
          </cell>
          <cell r="B142" t="str">
            <v>ACC AMORT-CIA-WATER</v>
          </cell>
          <cell r="C142">
            <v>137628.62</v>
          </cell>
          <cell r="D142">
            <v>0</v>
          </cell>
          <cell r="E142">
            <v>137628.62</v>
          </cell>
        </row>
        <row r="144">
          <cell r="A144">
            <v>272.10000000000002</v>
          </cell>
          <cell r="B144" t="str">
            <v>ACCUM AMORT OF CIA WATER</v>
          </cell>
          <cell r="C144">
            <v>137628.62</v>
          </cell>
          <cell r="D144">
            <v>0</v>
          </cell>
          <cell r="E144">
            <v>137628.62</v>
          </cell>
        </row>
        <row r="145">
          <cell r="C145" t="str">
            <v>---------------</v>
          </cell>
          <cell r="D145" t="str">
            <v>---------------</v>
          </cell>
          <cell r="E145" t="str">
            <v>---------------</v>
          </cell>
        </row>
        <row r="146">
          <cell r="B146" t="str">
            <v>TOTAL BALANCE SHEET</v>
          </cell>
          <cell r="C146">
            <v>73069.59</v>
          </cell>
          <cell r="D146">
            <v>-73069.59</v>
          </cell>
          <cell r="E146">
            <v>0</v>
          </cell>
        </row>
        <row r="148">
          <cell r="A148" t="str">
            <v>PERIOD ENDING: 12/31/04               12:29:09 22 DEC 2008 (NV.1CO.TB3LY) PAGE 4</v>
          </cell>
        </row>
        <row r="149">
          <cell r="A149" t="str">
            <v xml:space="preserve">COMPANY: C-005 APPLE CANYON UTILITY CO.                                         </v>
          </cell>
        </row>
        <row r="151">
          <cell r="A151" t="str">
            <v>DETAIL TB BY SUB</v>
          </cell>
        </row>
        <row r="153">
          <cell r="A153" t="str">
            <v xml:space="preserve">                  U T I L I T I E S ,  I N C O R P O R A T E D</v>
          </cell>
        </row>
        <row r="155">
          <cell r="A155" t="str">
            <v xml:space="preserve">                              DETAIL TRIAL BALANCE</v>
          </cell>
        </row>
        <row r="157">
          <cell r="A157" t="str">
            <v>ACCOUNT               DESCRIPTION                  BEG-BALANCE       CURRENT       END-BALANCE</v>
          </cell>
        </row>
        <row r="158">
          <cell r="A158" t="str">
            <v>-------               -----------                  -----------       -------       -----------</v>
          </cell>
        </row>
        <row r="159">
          <cell r="A159">
            <v>4611020</v>
          </cell>
          <cell r="B159" t="str">
            <v>WATER REVENUE-METERED</v>
          </cell>
          <cell r="C159">
            <v>-253240.67</v>
          </cell>
          <cell r="D159">
            <v>0</v>
          </cell>
          <cell r="E159">
            <v>-253240.67</v>
          </cell>
        </row>
        <row r="160">
          <cell r="A160">
            <v>4611099</v>
          </cell>
          <cell r="B160" t="str">
            <v>WATER REVENUE ACCRUALS</v>
          </cell>
          <cell r="C160">
            <v>6185</v>
          </cell>
          <cell r="D160">
            <v>0</v>
          </cell>
          <cell r="E160">
            <v>6185</v>
          </cell>
        </row>
        <row r="161">
          <cell r="A161">
            <v>4612030</v>
          </cell>
          <cell r="B161" t="str">
            <v>WATER REVENUE-COMMERCIAL</v>
          </cell>
          <cell r="C161">
            <v>-6650.26</v>
          </cell>
          <cell r="D161">
            <v>0</v>
          </cell>
          <cell r="E161">
            <v>-6650.26</v>
          </cell>
        </row>
        <row r="163">
          <cell r="A163">
            <v>400.1</v>
          </cell>
          <cell r="B163" t="str">
            <v>WATER REVENUE</v>
          </cell>
          <cell r="C163">
            <v>-253705.93</v>
          </cell>
          <cell r="D163">
            <v>0</v>
          </cell>
          <cell r="E163">
            <v>-253705.93</v>
          </cell>
        </row>
        <row r="165">
          <cell r="A165">
            <v>4701000</v>
          </cell>
          <cell r="B165" t="str">
            <v>FORFEITED DISCOUNTS</v>
          </cell>
          <cell r="C165">
            <v>-1645.37</v>
          </cell>
          <cell r="D165">
            <v>0</v>
          </cell>
          <cell r="E165">
            <v>-1645.37</v>
          </cell>
        </row>
        <row r="167">
          <cell r="A167">
            <v>400.3</v>
          </cell>
          <cell r="B167" t="str">
            <v>FORFEITED DISCOUNTS</v>
          </cell>
          <cell r="C167">
            <v>-1645.37</v>
          </cell>
          <cell r="D167">
            <v>0</v>
          </cell>
          <cell r="E167">
            <v>-1645.37</v>
          </cell>
        </row>
        <row r="169">
          <cell r="A169">
            <v>4711000</v>
          </cell>
          <cell r="B169" t="str">
            <v>MISC SERVICE REVENUES</v>
          </cell>
          <cell r="C169">
            <v>-5389.87</v>
          </cell>
          <cell r="D169">
            <v>0</v>
          </cell>
          <cell r="E169">
            <v>-5389.87</v>
          </cell>
        </row>
        <row r="170">
          <cell r="A170">
            <v>4741001</v>
          </cell>
          <cell r="B170" t="str">
            <v>NEW CUSTOMER CHGE - WATER</v>
          </cell>
          <cell r="C170">
            <v>-780</v>
          </cell>
          <cell r="D170">
            <v>0</v>
          </cell>
          <cell r="E170">
            <v>-780</v>
          </cell>
        </row>
        <row r="171">
          <cell r="A171">
            <v>4741008</v>
          </cell>
          <cell r="B171" t="str">
            <v>NSF CHECK CHARGE</v>
          </cell>
          <cell r="C171">
            <v>-5</v>
          </cell>
          <cell r="D171">
            <v>0</v>
          </cell>
          <cell r="E171">
            <v>-5</v>
          </cell>
        </row>
        <row r="173">
          <cell r="A173">
            <v>400.4</v>
          </cell>
          <cell r="B173" t="str">
            <v>MISC. SERVICE REVENUES</v>
          </cell>
          <cell r="C173">
            <v>-6174.87</v>
          </cell>
          <cell r="D173">
            <v>0</v>
          </cell>
          <cell r="E173">
            <v>-6174.87</v>
          </cell>
        </row>
        <row r="175">
          <cell r="A175">
            <v>6151010</v>
          </cell>
          <cell r="B175" t="str">
            <v>ELEC PWR - WATER SYSTEM</v>
          </cell>
          <cell r="C175">
            <v>18713.5</v>
          </cell>
          <cell r="D175">
            <v>0</v>
          </cell>
          <cell r="E175">
            <v>18713.5</v>
          </cell>
        </row>
        <row r="177">
          <cell r="A177" t="str">
            <v>401.1E</v>
          </cell>
          <cell r="B177" t="str">
            <v>ELECTRIC POWER</v>
          </cell>
          <cell r="C177">
            <v>18713.5</v>
          </cell>
          <cell r="D177">
            <v>0</v>
          </cell>
          <cell r="E177">
            <v>18713.5</v>
          </cell>
        </row>
        <row r="179">
          <cell r="A179">
            <v>6181010</v>
          </cell>
          <cell r="B179" t="str">
            <v>CHLORINE</v>
          </cell>
          <cell r="C179">
            <v>5160.5</v>
          </cell>
          <cell r="D179">
            <v>0</v>
          </cell>
          <cell r="E179">
            <v>5160.5</v>
          </cell>
        </row>
        <row r="180">
          <cell r="A180">
            <v>6181050</v>
          </cell>
          <cell r="B180" t="str">
            <v>ODOR CONTROL CHEMICALS</v>
          </cell>
          <cell r="C180">
            <v>38.880000000000003</v>
          </cell>
          <cell r="D180">
            <v>0</v>
          </cell>
          <cell r="E180">
            <v>38.880000000000003</v>
          </cell>
        </row>
        <row r="181">
          <cell r="A181">
            <v>6181090</v>
          </cell>
          <cell r="B181" t="str">
            <v>OTHER CHEMICALS (TREATMENT)</v>
          </cell>
          <cell r="C181">
            <v>3039.05</v>
          </cell>
          <cell r="D181">
            <v>0</v>
          </cell>
          <cell r="E181">
            <v>3039.05</v>
          </cell>
        </row>
        <row r="183">
          <cell r="A183" t="str">
            <v>401.1F</v>
          </cell>
          <cell r="B183" t="str">
            <v>CHEMICALS</v>
          </cell>
          <cell r="C183">
            <v>8238.43</v>
          </cell>
          <cell r="D183">
            <v>0</v>
          </cell>
          <cell r="E183">
            <v>8238.43</v>
          </cell>
        </row>
        <row r="185">
          <cell r="A185">
            <v>6361000</v>
          </cell>
          <cell r="B185" t="str">
            <v>METER READING</v>
          </cell>
          <cell r="C185">
            <v>2387.14</v>
          </cell>
          <cell r="D185">
            <v>0</v>
          </cell>
          <cell r="E185">
            <v>2387.14</v>
          </cell>
        </row>
        <row r="187">
          <cell r="A187" t="str">
            <v>401.1G</v>
          </cell>
          <cell r="B187" t="str">
            <v>METER READING</v>
          </cell>
          <cell r="C187">
            <v>2387.14</v>
          </cell>
          <cell r="D187">
            <v>0</v>
          </cell>
          <cell r="E187">
            <v>2387.14</v>
          </cell>
        </row>
        <row r="189">
          <cell r="A189">
            <v>6019020</v>
          </cell>
          <cell r="B189" t="str">
            <v>SALARIES-CHGD TO PLT-WSC</v>
          </cell>
          <cell r="C189">
            <v>-8511</v>
          </cell>
          <cell r="D189">
            <v>0</v>
          </cell>
          <cell r="E189">
            <v>-8511</v>
          </cell>
        </row>
        <row r="190">
          <cell r="A190">
            <v>6019040</v>
          </cell>
          <cell r="B190" t="str">
            <v>SALARIES-OPS FIELD</v>
          </cell>
          <cell r="C190">
            <v>30132.75</v>
          </cell>
          <cell r="D190">
            <v>10044.25</v>
          </cell>
          <cell r="E190">
            <v>40177</v>
          </cell>
        </row>
        <row r="191">
          <cell r="A191">
            <v>6019045</v>
          </cell>
          <cell r="B191" t="str">
            <v>SALARIES-WTR SERV-COMPUTERS</v>
          </cell>
          <cell r="C191">
            <v>675</v>
          </cell>
          <cell r="D191">
            <v>225</v>
          </cell>
          <cell r="E191">
            <v>900</v>
          </cell>
        </row>
        <row r="192">
          <cell r="A192">
            <v>6019050</v>
          </cell>
          <cell r="B192" t="str">
            <v>SALARIES-OPS ADMIN</v>
          </cell>
          <cell r="C192">
            <v>11889.75</v>
          </cell>
          <cell r="D192">
            <v>3963.25</v>
          </cell>
          <cell r="E192">
            <v>15853</v>
          </cell>
        </row>
        <row r="193">
          <cell r="A193">
            <v>6019070</v>
          </cell>
          <cell r="B193" t="str">
            <v>SALARIES-IL ADMIN OFFICE</v>
          </cell>
          <cell r="C193">
            <v>6283.5</v>
          </cell>
          <cell r="D193">
            <v>2094.5</v>
          </cell>
          <cell r="E193">
            <v>8378</v>
          </cell>
        </row>
        <row r="195">
          <cell r="A195" t="str">
            <v>401.1H</v>
          </cell>
          <cell r="B195" t="str">
            <v>SALARIES</v>
          </cell>
          <cell r="C195">
            <v>40470</v>
          </cell>
          <cell r="D195">
            <v>16327</v>
          </cell>
          <cell r="E195">
            <v>56797</v>
          </cell>
        </row>
        <row r="197">
          <cell r="A197">
            <v>6708000</v>
          </cell>
          <cell r="B197" t="str">
            <v>UNCOLLECTIBLE ACCOUNTS</v>
          </cell>
          <cell r="C197">
            <v>1973.68</v>
          </cell>
          <cell r="D197">
            <v>0</v>
          </cell>
          <cell r="E197">
            <v>1973.68</v>
          </cell>
        </row>
        <row r="198">
          <cell r="A198">
            <v>6708001</v>
          </cell>
          <cell r="B198" t="str">
            <v>AGENCY EXPENSE</v>
          </cell>
          <cell r="C198">
            <v>44.25</v>
          </cell>
          <cell r="D198">
            <v>14.75</v>
          </cell>
          <cell r="E198">
            <v>59</v>
          </cell>
        </row>
        <row r="200">
          <cell r="A200" t="str">
            <v>401.1K</v>
          </cell>
          <cell r="B200" t="str">
            <v>UNCOLLECTIBLE ACCOUNTS</v>
          </cell>
          <cell r="C200">
            <v>2017.93</v>
          </cell>
          <cell r="D200">
            <v>14.75</v>
          </cell>
          <cell r="E200">
            <v>2032.68</v>
          </cell>
        </row>
        <row r="202">
          <cell r="A202">
            <v>6319011</v>
          </cell>
          <cell r="B202" t="str">
            <v>ENGINEERING FEES</v>
          </cell>
          <cell r="C202">
            <v>0.75</v>
          </cell>
          <cell r="D202">
            <v>0.25</v>
          </cell>
          <cell r="E202">
            <v>1</v>
          </cell>
        </row>
        <row r="203">
          <cell r="A203">
            <v>6329002</v>
          </cell>
          <cell r="B203" t="str">
            <v>AUDIT FEES</v>
          </cell>
          <cell r="C203">
            <v>864</v>
          </cell>
          <cell r="D203">
            <v>288</v>
          </cell>
          <cell r="E203">
            <v>1152</v>
          </cell>
        </row>
        <row r="204">
          <cell r="A204">
            <v>6329014</v>
          </cell>
          <cell r="B204" t="str">
            <v>TAX RETURN REVIEW</v>
          </cell>
          <cell r="C204">
            <v>206.25</v>
          </cell>
          <cell r="D204">
            <v>68.75</v>
          </cell>
          <cell r="E204">
            <v>275</v>
          </cell>
        </row>
        <row r="205">
          <cell r="A205">
            <v>6338001</v>
          </cell>
          <cell r="B205" t="str">
            <v>LEGAL FEES</v>
          </cell>
          <cell r="C205">
            <v>30</v>
          </cell>
          <cell r="D205">
            <v>10</v>
          </cell>
          <cell r="E205">
            <v>40</v>
          </cell>
        </row>
        <row r="206">
          <cell r="A206">
            <v>6369003</v>
          </cell>
          <cell r="B206" t="str">
            <v>TEMP EMPLOY - CLERICAL</v>
          </cell>
          <cell r="C206">
            <v>7.5</v>
          </cell>
          <cell r="D206">
            <v>2.5</v>
          </cell>
          <cell r="E206">
            <v>10</v>
          </cell>
        </row>
        <row r="208">
          <cell r="A208" t="str">
            <v>PERIOD ENDING: 12/31/04               12:29:09 22 DEC 2008 (NV.1CO.TB3LY) PAGE 5</v>
          </cell>
        </row>
        <row r="209">
          <cell r="A209" t="str">
            <v xml:space="preserve">COMPANY: C-005 APPLE CANYON UTILITY CO.                                         </v>
          </cell>
        </row>
        <row r="211">
          <cell r="A211" t="str">
            <v>DETAIL TB BY SUB</v>
          </cell>
        </row>
        <row r="213">
          <cell r="A213" t="str">
            <v xml:space="preserve">                  U T I L I T I E S ,  I N C O R P O R A T E D</v>
          </cell>
        </row>
        <row r="215">
          <cell r="A215" t="str">
            <v xml:space="preserve">                              DETAIL TRIAL BALANCE</v>
          </cell>
        </row>
        <row r="217">
          <cell r="A217" t="str">
            <v>ACCOUNT               DESCRIPTION                  BEG-BALANCE       CURRENT       END-BALANCE</v>
          </cell>
        </row>
        <row r="218">
          <cell r="A218" t="str">
            <v>-------               -----------                  -----------       -------       -----------</v>
          </cell>
        </row>
        <row r="219">
          <cell r="A219">
            <v>6369005</v>
          </cell>
          <cell r="B219" t="str">
            <v>PAYROLL SERVICES</v>
          </cell>
          <cell r="C219">
            <v>190.5</v>
          </cell>
          <cell r="D219">
            <v>63.5</v>
          </cell>
          <cell r="E219">
            <v>254</v>
          </cell>
        </row>
        <row r="220">
          <cell r="A220">
            <v>6369006</v>
          </cell>
          <cell r="B220" t="str">
            <v>EMPLOY FINDER FEES</v>
          </cell>
          <cell r="C220">
            <v>231</v>
          </cell>
          <cell r="D220">
            <v>77</v>
          </cell>
          <cell r="E220">
            <v>308</v>
          </cell>
        </row>
        <row r="222">
          <cell r="A222" t="str">
            <v>401.1L</v>
          </cell>
          <cell r="B222" t="str">
            <v>OUTSIDE SERVICES-DIRECT</v>
          </cell>
          <cell r="C222">
            <v>1530</v>
          </cell>
          <cell r="D222">
            <v>510</v>
          </cell>
          <cell r="E222">
            <v>2040</v>
          </cell>
        </row>
        <row r="224">
          <cell r="A224">
            <v>6369007</v>
          </cell>
          <cell r="B224" t="str">
            <v>COMPUTER MAINT</v>
          </cell>
          <cell r="C224">
            <v>237.75</v>
          </cell>
          <cell r="D224">
            <v>79.25</v>
          </cell>
          <cell r="E224">
            <v>317</v>
          </cell>
        </row>
        <row r="225">
          <cell r="A225">
            <v>6369009</v>
          </cell>
          <cell r="B225" t="str">
            <v>COMPUTER-AMORT &amp; PROG COST</v>
          </cell>
          <cell r="C225">
            <v>75.75</v>
          </cell>
          <cell r="D225">
            <v>25.25</v>
          </cell>
          <cell r="E225">
            <v>101</v>
          </cell>
        </row>
        <row r="226">
          <cell r="A226">
            <v>6369012</v>
          </cell>
          <cell r="B226" t="str">
            <v>INTERNET SUPPLIER</v>
          </cell>
          <cell r="C226">
            <v>27</v>
          </cell>
          <cell r="D226">
            <v>9</v>
          </cell>
          <cell r="E226">
            <v>36</v>
          </cell>
        </row>
        <row r="227">
          <cell r="A227">
            <v>6759003</v>
          </cell>
          <cell r="B227" t="str">
            <v>COMPUTER SUPPLIES</v>
          </cell>
          <cell r="C227">
            <v>66</v>
          </cell>
          <cell r="D227">
            <v>22</v>
          </cell>
          <cell r="E227">
            <v>88</v>
          </cell>
        </row>
        <row r="228">
          <cell r="A228">
            <v>6759016</v>
          </cell>
          <cell r="B228" t="str">
            <v>MICROFILMING</v>
          </cell>
          <cell r="C228">
            <v>51</v>
          </cell>
          <cell r="D228">
            <v>17</v>
          </cell>
          <cell r="E228">
            <v>68</v>
          </cell>
        </row>
        <row r="230">
          <cell r="A230" t="str">
            <v>401.1LL</v>
          </cell>
          <cell r="B230" t="str">
            <v>IT DEPARTMENT</v>
          </cell>
          <cell r="C230">
            <v>457.5</v>
          </cell>
          <cell r="D230">
            <v>152.5</v>
          </cell>
          <cell r="E230">
            <v>610</v>
          </cell>
        </row>
        <row r="232">
          <cell r="A232">
            <v>6049010</v>
          </cell>
          <cell r="B232" t="str">
            <v>HEALTH INS REIMBURSEMENTS</v>
          </cell>
          <cell r="C232">
            <v>4587.75</v>
          </cell>
          <cell r="D232">
            <v>1529.25</v>
          </cell>
          <cell r="E232">
            <v>6117</v>
          </cell>
        </row>
        <row r="233">
          <cell r="A233">
            <v>6049011</v>
          </cell>
          <cell r="B233" t="str">
            <v>EMPLOYEE INS DEDUCTIONS</v>
          </cell>
          <cell r="C233">
            <v>-288</v>
          </cell>
          <cell r="D233">
            <v>-96</v>
          </cell>
          <cell r="E233">
            <v>-384</v>
          </cell>
        </row>
        <row r="234">
          <cell r="A234">
            <v>6049012</v>
          </cell>
          <cell r="B234" t="str">
            <v>HEALTH COSTS &amp; OTHER</v>
          </cell>
          <cell r="C234">
            <v>23.25</v>
          </cell>
          <cell r="D234">
            <v>7.75</v>
          </cell>
          <cell r="E234">
            <v>31</v>
          </cell>
        </row>
        <row r="235">
          <cell r="A235">
            <v>6049015</v>
          </cell>
          <cell r="B235" t="str">
            <v>DENTAL INS REIMBURSEMENTS</v>
          </cell>
          <cell r="C235">
            <v>82.5</v>
          </cell>
          <cell r="D235">
            <v>27.5</v>
          </cell>
          <cell r="E235">
            <v>110</v>
          </cell>
        </row>
        <row r="236">
          <cell r="A236">
            <v>6049020</v>
          </cell>
          <cell r="B236" t="str">
            <v>PENSION CONTRIBUTIONS</v>
          </cell>
          <cell r="C236">
            <v>1208.25</v>
          </cell>
          <cell r="D236">
            <v>402.75</v>
          </cell>
          <cell r="E236">
            <v>1611</v>
          </cell>
        </row>
        <row r="237">
          <cell r="A237">
            <v>6049050</v>
          </cell>
          <cell r="B237" t="str">
            <v>HEALTH INS PREMIUMS</v>
          </cell>
          <cell r="C237">
            <v>203.25</v>
          </cell>
          <cell r="D237">
            <v>67.75</v>
          </cell>
          <cell r="E237">
            <v>271</v>
          </cell>
        </row>
        <row r="238">
          <cell r="A238">
            <v>6049055</v>
          </cell>
          <cell r="B238" t="str">
            <v>DENTAL PREMIUMS</v>
          </cell>
          <cell r="C238">
            <v>6</v>
          </cell>
          <cell r="D238">
            <v>2</v>
          </cell>
          <cell r="E238">
            <v>8</v>
          </cell>
        </row>
        <row r="239">
          <cell r="A239">
            <v>6049060</v>
          </cell>
          <cell r="B239" t="str">
            <v>TERM LIFE INS</v>
          </cell>
          <cell r="C239">
            <v>41.25</v>
          </cell>
          <cell r="D239">
            <v>13.75</v>
          </cell>
          <cell r="E239">
            <v>55</v>
          </cell>
        </row>
        <row r="240">
          <cell r="A240">
            <v>6049065</v>
          </cell>
          <cell r="B240" t="str">
            <v>TERM LIFE INS - OPT</v>
          </cell>
          <cell r="C240">
            <v>0.75</v>
          </cell>
          <cell r="D240">
            <v>0.25</v>
          </cell>
          <cell r="E240">
            <v>1</v>
          </cell>
        </row>
        <row r="241">
          <cell r="A241">
            <v>6049070</v>
          </cell>
          <cell r="B241" t="str">
            <v>401K/ESOP CONTRIBUTIONS</v>
          </cell>
          <cell r="C241">
            <v>1596</v>
          </cell>
          <cell r="D241">
            <v>532</v>
          </cell>
          <cell r="E241">
            <v>2128</v>
          </cell>
        </row>
        <row r="242">
          <cell r="A242">
            <v>6049080</v>
          </cell>
          <cell r="B242" t="str">
            <v>DISABILITY INSURANCE</v>
          </cell>
          <cell r="C242">
            <v>17.25</v>
          </cell>
          <cell r="D242">
            <v>5.75</v>
          </cell>
          <cell r="E242">
            <v>23</v>
          </cell>
        </row>
        <row r="243">
          <cell r="A243">
            <v>6049090</v>
          </cell>
          <cell r="B243" t="str">
            <v>OTHER EMP PENS &amp; BENEFITS</v>
          </cell>
          <cell r="C243">
            <v>354.75</v>
          </cell>
          <cell r="D243">
            <v>118.25</v>
          </cell>
          <cell r="E243">
            <v>473</v>
          </cell>
        </row>
        <row r="245">
          <cell r="A245" t="str">
            <v>401.1N</v>
          </cell>
          <cell r="B245" t="str">
            <v>EMPLOYEE PENSION&amp;BENEFITS</v>
          </cell>
          <cell r="C245">
            <v>7833</v>
          </cell>
          <cell r="D245">
            <v>2611</v>
          </cell>
          <cell r="E245">
            <v>10444</v>
          </cell>
        </row>
        <row r="247">
          <cell r="A247">
            <v>6599090</v>
          </cell>
          <cell r="B247" t="str">
            <v>OTHER INS</v>
          </cell>
          <cell r="C247">
            <v>8500.5</v>
          </cell>
          <cell r="D247">
            <v>2833.5</v>
          </cell>
          <cell r="E247">
            <v>11334</v>
          </cell>
        </row>
        <row r="249">
          <cell r="A249" t="str">
            <v>401.1O</v>
          </cell>
          <cell r="B249" t="str">
            <v>INSURANCE</v>
          </cell>
          <cell r="C249">
            <v>8500.5</v>
          </cell>
          <cell r="D249">
            <v>2833.5</v>
          </cell>
          <cell r="E249">
            <v>11334</v>
          </cell>
        </row>
        <row r="251">
          <cell r="A251">
            <v>7668010</v>
          </cell>
          <cell r="B251" t="str">
            <v>RATE CASE EXPENSE</v>
          </cell>
          <cell r="C251">
            <v>2131.8000000000002</v>
          </cell>
          <cell r="D251">
            <v>0</v>
          </cell>
          <cell r="E251">
            <v>2131.8000000000002</v>
          </cell>
        </row>
        <row r="253">
          <cell r="A253" t="str">
            <v>401.1P</v>
          </cell>
          <cell r="B253" t="str">
            <v>REGULATORY COMMISSION EXP</v>
          </cell>
          <cell r="C253">
            <v>2131.8000000000002</v>
          </cell>
          <cell r="D253">
            <v>0</v>
          </cell>
          <cell r="E253">
            <v>2131.8000000000002</v>
          </cell>
        </row>
        <row r="255">
          <cell r="A255">
            <v>6759001</v>
          </cell>
          <cell r="B255" t="str">
            <v>PUBL SUBSCRIPTIONS &amp; TAPES</v>
          </cell>
          <cell r="C255">
            <v>33.75</v>
          </cell>
          <cell r="D255">
            <v>11.25</v>
          </cell>
          <cell r="E255">
            <v>45</v>
          </cell>
        </row>
        <row r="256">
          <cell r="A256">
            <v>6759002</v>
          </cell>
          <cell r="B256" t="str">
            <v>ANSWERING SERV</v>
          </cell>
          <cell r="C256">
            <v>537</v>
          </cell>
          <cell r="D256">
            <v>179</v>
          </cell>
          <cell r="E256">
            <v>716</v>
          </cell>
        </row>
        <row r="257">
          <cell r="A257">
            <v>6759004</v>
          </cell>
          <cell r="B257" t="str">
            <v>PRINTING &amp; BLUEPRINTS</v>
          </cell>
          <cell r="C257">
            <v>105.75</v>
          </cell>
          <cell r="D257">
            <v>35.25</v>
          </cell>
          <cell r="E257">
            <v>141</v>
          </cell>
        </row>
        <row r="258">
          <cell r="A258">
            <v>6759006</v>
          </cell>
          <cell r="B258" t="str">
            <v>UPS &amp; AIR FREIGHT</v>
          </cell>
          <cell r="C258">
            <v>437.88</v>
          </cell>
          <cell r="D258">
            <v>22.25</v>
          </cell>
          <cell r="E258">
            <v>460.13</v>
          </cell>
        </row>
        <row r="259">
          <cell r="A259">
            <v>6759008</v>
          </cell>
          <cell r="B259" t="str">
            <v>XEROX</v>
          </cell>
          <cell r="C259">
            <v>96.75</v>
          </cell>
          <cell r="D259">
            <v>32.25</v>
          </cell>
          <cell r="E259">
            <v>129</v>
          </cell>
        </row>
        <row r="260">
          <cell r="A260">
            <v>6759009</v>
          </cell>
          <cell r="B260" t="str">
            <v>OFFICE SUPPLY STORES</v>
          </cell>
          <cell r="C260">
            <v>288.26</v>
          </cell>
          <cell r="D260">
            <v>57.5</v>
          </cell>
          <cell r="E260">
            <v>345.76</v>
          </cell>
        </row>
        <row r="261">
          <cell r="A261">
            <v>6759010</v>
          </cell>
          <cell r="B261" t="str">
            <v>REIM OFFICE EMPLOYEE EXPENSES</v>
          </cell>
          <cell r="C261">
            <v>11.25</v>
          </cell>
          <cell r="D261">
            <v>3.75</v>
          </cell>
          <cell r="E261">
            <v>15</v>
          </cell>
        </row>
        <row r="262">
          <cell r="A262">
            <v>6759013</v>
          </cell>
          <cell r="B262" t="str">
            <v>CLEANING SUPPLIES</v>
          </cell>
          <cell r="C262">
            <v>14.25</v>
          </cell>
          <cell r="D262">
            <v>4.75</v>
          </cell>
          <cell r="E262">
            <v>19</v>
          </cell>
        </row>
        <row r="263">
          <cell r="A263">
            <v>6759014</v>
          </cell>
          <cell r="B263" t="str">
            <v>MEMBERSHIPS - OFFICE EMPLOYEE</v>
          </cell>
          <cell r="C263">
            <v>3.75</v>
          </cell>
          <cell r="D263">
            <v>1.25</v>
          </cell>
          <cell r="E263">
            <v>5</v>
          </cell>
        </row>
        <row r="264">
          <cell r="A264">
            <v>6759090</v>
          </cell>
          <cell r="B264" t="str">
            <v>OTHER OFFICE EXPENSES</v>
          </cell>
          <cell r="C264">
            <v>36.75</v>
          </cell>
          <cell r="D264">
            <v>12.25</v>
          </cell>
          <cell r="E264">
            <v>49</v>
          </cell>
        </row>
        <row r="266">
          <cell r="A266" t="str">
            <v>401.1R</v>
          </cell>
          <cell r="B266" t="str">
            <v>OFFICE SUPPLIES</v>
          </cell>
          <cell r="C266">
            <v>1565.39</v>
          </cell>
          <cell r="D266">
            <v>359.5</v>
          </cell>
          <cell r="E266">
            <v>1924.89</v>
          </cell>
        </row>
        <row r="269">
          <cell r="A269" t="str">
            <v>PERIOD ENDING: 12/31/04               12:29:09 22 DEC 2008 (NV.1CO.TB3LY) PAGE 6</v>
          </cell>
        </row>
        <row r="270">
          <cell r="A270" t="str">
            <v xml:space="preserve">COMPANY: C-005 APPLE CANYON UTILITY CO.                                         </v>
          </cell>
        </row>
        <row r="272">
          <cell r="A272" t="str">
            <v>DETAIL TB BY SUB</v>
          </cell>
        </row>
        <row r="274">
          <cell r="A274" t="str">
            <v xml:space="preserve">                  U T I L I T I E S ,  I N C O R P O R A T E D</v>
          </cell>
        </row>
        <row r="276">
          <cell r="A276" t="str">
            <v xml:space="preserve">                              DETAIL TRIAL BALANCE</v>
          </cell>
        </row>
        <row r="278">
          <cell r="A278" t="str">
            <v>ACCOUNT               DESCRIPTION                  BEG-BALANCE       CURRENT       END-BALANCE</v>
          </cell>
        </row>
        <row r="279">
          <cell r="A279" t="str">
            <v>-------               -----------                  -----------       -------       -----------</v>
          </cell>
        </row>
        <row r="280">
          <cell r="A280">
            <v>6759005</v>
          </cell>
          <cell r="B280" t="str">
            <v>POSTAGE &amp; POSTAGE METER-OFFICE</v>
          </cell>
          <cell r="C280">
            <v>2968.5</v>
          </cell>
          <cell r="D280">
            <v>11.5</v>
          </cell>
          <cell r="E280">
            <v>2980</v>
          </cell>
        </row>
        <row r="281">
          <cell r="A281">
            <v>6759007</v>
          </cell>
          <cell r="B281" t="str">
            <v>PRINTING CUSTOMER SERVICE</v>
          </cell>
          <cell r="C281">
            <v>282.29000000000002</v>
          </cell>
          <cell r="D281">
            <v>13</v>
          </cell>
          <cell r="E281">
            <v>295.29000000000002</v>
          </cell>
        </row>
        <row r="282">
          <cell r="A282">
            <v>6759011</v>
          </cell>
          <cell r="B282" t="str">
            <v>ENVELOPES</v>
          </cell>
          <cell r="C282">
            <v>871.5</v>
          </cell>
          <cell r="D282">
            <v>290.5</v>
          </cell>
          <cell r="E282">
            <v>1162</v>
          </cell>
        </row>
        <row r="283">
          <cell r="A283">
            <v>6759012</v>
          </cell>
          <cell r="B283" t="str">
            <v>BILL STOCK</v>
          </cell>
          <cell r="C283">
            <v>327.75</v>
          </cell>
          <cell r="D283">
            <v>109.25</v>
          </cell>
          <cell r="E283">
            <v>437</v>
          </cell>
        </row>
        <row r="284">
          <cell r="A284">
            <v>6759051</v>
          </cell>
          <cell r="B284" t="str">
            <v>COMPUTER SUPPLIES - BILLING</v>
          </cell>
          <cell r="C284">
            <v>79.5</v>
          </cell>
          <cell r="D284">
            <v>26.5</v>
          </cell>
          <cell r="E284">
            <v>106</v>
          </cell>
        </row>
        <row r="286">
          <cell r="A286" t="str">
            <v>401.1RR</v>
          </cell>
          <cell r="B286" t="str">
            <v>BILLING &amp; CUSTOMER SERVICE</v>
          </cell>
          <cell r="C286">
            <v>4529.54</v>
          </cell>
          <cell r="D286">
            <v>450.75</v>
          </cell>
          <cell r="E286">
            <v>4980.29</v>
          </cell>
        </row>
        <row r="288">
          <cell r="A288">
            <v>6759110</v>
          </cell>
          <cell r="B288" t="str">
            <v>OFFICE TELEPHONE</v>
          </cell>
          <cell r="C288">
            <v>24.75</v>
          </cell>
          <cell r="D288">
            <v>8.25</v>
          </cell>
          <cell r="E288">
            <v>33</v>
          </cell>
        </row>
        <row r="289">
          <cell r="A289">
            <v>6759120</v>
          </cell>
          <cell r="B289" t="str">
            <v>OFFICE ELECTRIC</v>
          </cell>
          <cell r="C289">
            <v>161.25</v>
          </cell>
          <cell r="D289">
            <v>53.75</v>
          </cell>
          <cell r="E289">
            <v>215</v>
          </cell>
        </row>
        <row r="290">
          <cell r="A290">
            <v>6759125</v>
          </cell>
          <cell r="B290" t="str">
            <v>OFFICE WATER</v>
          </cell>
          <cell r="C290">
            <v>35.25</v>
          </cell>
          <cell r="D290">
            <v>11.75</v>
          </cell>
          <cell r="E290">
            <v>47</v>
          </cell>
        </row>
        <row r="291">
          <cell r="A291">
            <v>6759130</v>
          </cell>
          <cell r="B291" t="str">
            <v>OFFICE GAS</v>
          </cell>
          <cell r="C291">
            <v>51</v>
          </cell>
          <cell r="D291">
            <v>17</v>
          </cell>
          <cell r="E291">
            <v>68</v>
          </cell>
        </row>
        <row r="292">
          <cell r="A292">
            <v>6759135</v>
          </cell>
          <cell r="B292" t="str">
            <v>OPERATIONS TELEPHONES</v>
          </cell>
          <cell r="C292">
            <v>2357.91</v>
          </cell>
          <cell r="D292">
            <v>18.5</v>
          </cell>
          <cell r="E292">
            <v>2376.41</v>
          </cell>
        </row>
        <row r="293">
          <cell r="A293">
            <v>6759136</v>
          </cell>
          <cell r="B293" t="str">
            <v>OPERATIONS TELEPHONES-LONG DIST</v>
          </cell>
          <cell r="C293">
            <v>18</v>
          </cell>
          <cell r="D293">
            <v>6</v>
          </cell>
          <cell r="E293">
            <v>24</v>
          </cell>
        </row>
        <row r="295">
          <cell r="A295" t="str">
            <v>401.1S</v>
          </cell>
          <cell r="B295" t="str">
            <v>OFFICE UTILITIES</v>
          </cell>
          <cell r="C295">
            <v>2648.16</v>
          </cell>
          <cell r="D295">
            <v>115.25</v>
          </cell>
          <cell r="E295">
            <v>2763.41</v>
          </cell>
        </row>
        <row r="297">
          <cell r="A297">
            <v>6759210</v>
          </cell>
          <cell r="B297" t="str">
            <v>OFFICE CLEANING SERV</v>
          </cell>
          <cell r="C297">
            <v>174</v>
          </cell>
          <cell r="D297">
            <v>58</v>
          </cell>
          <cell r="E297">
            <v>232</v>
          </cell>
        </row>
        <row r="298">
          <cell r="A298">
            <v>6759220</v>
          </cell>
          <cell r="B298" t="str">
            <v>LNDSCPING MOWING &amp; SNOWPLWNG</v>
          </cell>
          <cell r="C298">
            <v>188.25</v>
          </cell>
          <cell r="D298">
            <v>62.75</v>
          </cell>
          <cell r="E298">
            <v>251</v>
          </cell>
        </row>
        <row r="299">
          <cell r="A299">
            <v>6759230</v>
          </cell>
          <cell r="B299" t="str">
            <v>OFFICE GARBAGE REMOVAL</v>
          </cell>
          <cell r="C299">
            <v>11.25</v>
          </cell>
          <cell r="D299">
            <v>3.75</v>
          </cell>
          <cell r="E299">
            <v>15</v>
          </cell>
        </row>
        <row r="300">
          <cell r="A300">
            <v>6759260</v>
          </cell>
          <cell r="B300" t="str">
            <v>REPAIR OFF MACH &amp; HEATING</v>
          </cell>
          <cell r="C300">
            <v>16.5</v>
          </cell>
          <cell r="D300">
            <v>5.5</v>
          </cell>
          <cell r="E300">
            <v>22</v>
          </cell>
        </row>
        <row r="301">
          <cell r="A301">
            <v>6759290</v>
          </cell>
          <cell r="B301" t="str">
            <v>OTHER OFFICE MAINT</v>
          </cell>
          <cell r="C301">
            <v>311.25</v>
          </cell>
          <cell r="D301">
            <v>103.75</v>
          </cell>
          <cell r="E301">
            <v>415</v>
          </cell>
        </row>
        <row r="303">
          <cell r="A303" t="str">
            <v>401.1U</v>
          </cell>
          <cell r="B303" t="str">
            <v>OFFICE MAINTENANCE</v>
          </cell>
          <cell r="C303">
            <v>701.25</v>
          </cell>
          <cell r="D303">
            <v>233.75</v>
          </cell>
          <cell r="E303">
            <v>935</v>
          </cell>
        </row>
        <row r="305">
          <cell r="A305">
            <v>6759330</v>
          </cell>
          <cell r="B305" t="str">
            <v>MEMBERSHIPS - COMPANY</v>
          </cell>
          <cell r="C305">
            <v>5.25</v>
          </cell>
          <cell r="D305">
            <v>1.75</v>
          </cell>
          <cell r="E305">
            <v>7</v>
          </cell>
        </row>
        <row r="306">
          <cell r="A306">
            <v>7048050</v>
          </cell>
          <cell r="B306" t="str">
            <v>EMPLOYEES ED EXPENSES</v>
          </cell>
          <cell r="C306">
            <v>17.25</v>
          </cell>
          <cell r="D306">
            <v>5.75</v>
          </cell>
          <cell r="E306">
            <v>23</v>
          </cell>
        </row>
        <row r="307">
          <cell r="A307">
            <v>7048055</v>
          </cell>
          <cell r="B307" t="str">
            <v>OFFICE EDUCATION/TRAIN. EXP</v>
          </cell>
          <cell r="C307">
            <v>159.75</v>
          </cell>
          <cell r="D307">
            <v>53.25</v>
          </cell>
          <cell r="E307">
            <v>213</v>
          </cell>
        </row>
        <row r="308">
          <cell r="A308">
            <v>7758370</v>
          </cell>
          <cell r="B308" t="str">
            <v>MEALS &amp; RELATED EXP</v>
          </cell>
          <cell r="C308">
            <v>39.65</v>
          </cell>
          <cell r="D308">
            <v>10</v>
          </cell>
          <cell r="E308">
            <v>49.65</v>
          </cell>
        </row>
        <row r="309">
          <cell r="A309">
            <v>7758380</v>
          </cell>
          <cell r="B309" t="str">
            <v>BANK SERV CHARGES</v>
          </cell>
          <cell r="C309">
            <v>990.75</v>
          </cell>
          <cell r="D309">
            <v>330.25</v>
          </cell>
          <cell r="E309">
            <v>1321</v>
          </cell>
        </row>
        <row r="310">
          <cell r="A310">
            <v>7758390</v>
          </cell>
          <cell r="B310" t="str">
            <v>OTHER MISC GENERAL</v>
          </cell>
          <cell r="C310">
            <v>73</v>
          </cell>
          <cell r="D310">
            <v>32</v>
          </cell>
          <cell r="E310">
            <v>105</v>
          </cell>
        </row>
        <row r="312">
          <cell r="A312" t="str">
            <v>401.1V</v>
          </cell>
          <cell r="B312" t="str">
            <v>MISCELLANEOUS EXPENSE</v>
          </cell>
          <cell r="C312">
            <v>1285.6500000000001</v>
          </cell>
          <cell r="D312">
            <v>433</v>
          </cell>
          <cell r="E312">
            <v>1718.65</v>
          </cell>
        </row>
        <row r="314">
          <cell r="A314">
            <v>6755070</v>
          </cell>
          <cell r="B314" t="str">
            <v>WATER PERMITS</v>
          </cell>
          <cell r="C314">
            <v>250</v>
          </cell>
          <cell r="D314">
            <v>0</v>
          </cell>
          <cell r="E314">
            <v>250</v>
          </cell>
        </row>
        <row r="315">
          <cell r="A315">
            <v>6755090</v>
          </cell>
          <cell r="B315" t="str">
            <v>WATER-OTHER MAINT EXP</v>
          </cell>
          <cell r="C315">
            <v>101.48</v>
          </cell>
          <cell r="D315">
            <v>0</v>
          </cell>
          <cell r="E315">
            <v>101.48</v>
          </cell>
        </row>
        <row r="316">
          <cell r="A316">
            <v>6759503</v>
          </cell>
          <cell r="B316" t="str">
            <v>WATER-MAINT SUPPLIES</v>
          </cell>
          <cell r="C316">
            <v>1916.22</v>
          </cell>
          <cell r="D316">
            <v>0</v>
          </cell>
          <cell r="E316">
            <v>1916.22</v>
          </cell>
        </row>
        <row r="317">
          <cell r="A317">
            <v>6759506</v>
          </cell>
          <cell r="B317" t="str">
            <v>WATER-MAINT REPAIRS</v>
          </cell>
          <cell r="C317">
            <v>1506.81</v>
          </cell>
          <cell r="D317">
            <v>0</v>
          </cell>
          <cell r="E317">
            <v>1506.81</v>
          </cell>
        </row>
        <row r="318">
          <cell r="A318">
            <v>6759507</v>
          </cell>
          <cell r="B318" t="str">
            <v>WATER-MAIN BREAKS</v>
          </cell>
          <cell r="C318">
            <v>600</v>
          </cell>
          <cell r="D318">
            <v>0</v>
          </cell>
          <cell r="E318">
            <v>600</v>
          </cell>
        </row>
        <row r="320">
          <cell r="A320" t="str">
            <v>401.1X</v>
          </cell>
          <cell r="B320" t="str">
            <v>MAINTENANCE-WATER PLANT</v>
          </cell>
          <cell r="C320">
            <v>4374.51</v>
          </cell>
          <cell r="D320">
            <v>0</v>
          </cell>
          <cell r="E320">
            <v>4374.51</v>
          </cell>
        </row>
        <row r="322">
          <cell r="A322">
            <v>6759080</v>
          </cell>
          <cell r="B322" t="str">
            <v>MAINT-DEFERRED CHARGES</v>
          </cell>
          <cell r="C322">
            <v>967</v>
          </cell>
          <cell r="D322">
            <v>0</v>
          </cell>
          <cell r="E322">
            <v>967</v>
          </cell>
        </row>
        <row r="323">
          <cell r="A323">
            <v>6759405</v>
          </cell>
          <cell r="B323" t="str">
            <v>COMMUNICATION EXPENSES</v>
          </cell>
          <cell r="C323">
            <v>750.75</v>
          </cell>
          <cell r="D323">
            <v>250.25</v>
          </cell>
          <cell r="E323">
            <v>1001</v>
          </cell>
        </row>
        <row r="324">
          <cell r="A324">
            <v>6759412</v>
          </cell>
          <cell r="B324" t="str">
            <v>UNIFORMS</v>
          </cell>
          <cell r="C324">
            <v>263.22000000000003</v>
          </cell>
          <cell r="D324">
            <v>0</v>
          </cell>
          <cell r="E324">
            <v>263.22000000000003</v>
          </cell>
        </row>
        <row r="325">
          <cell r="A325">
            <v>6759430</v>
          </cell>
          <cell r="B325" t="str">
            <v>SALES/USE TAX EXPENSE</v>
          </cell>
          <cell r="C325">
            <v>167.18</v>
          </cell>
          <cell r="D325">
            <v>0</v>
          </cell>
          <cell r="E325">
            <v>167.18</v>
          </cell>
        </row>
        <row r="327">
          <cell r="A327" t="str">
            <v>401.1Z</v>
          </cell>
          <cell r="B327" t="str">
            <v>MAINTENANCE-WTR&amp;SWR PLANT</v>
          </cell>
          <cell r="C327">
            <v>2148.15</v>
          </cell>
          <cell r="D327">
            <v>250.25</v>
          </cell>
          <cell r="E327">
            <v>2398.4</v>
          </cell>
        </row>
        <row r="330">
          <cell r="A330" t="str">
            <v>PERIOD ENDING: 12/31/04               12:29:09 22 DEC 2008 (NV.1CO.TB3LY) PAGE 7</v>
          </cell>
        </row>
        <row r="331">
          <cell r="A331" t="str">
            <v xml:space="preserve">COMPANY: C-005 APPLE CANYON UTILITY CO.                                         </v>
          </cell>
        </row>
        <row r="333">
          <cell r="A333" t="str">
            <v>DETAIL TB BY SUB</v>
          </cell>
        </row>
        <row r="335">
          <cell r="A335" t="str">
            <v xml:space="preserve">                  U T I L I T I E S ,  I N C O R P O R A T E D</v>
          </cell>
        </row>
        <row r="337">
          <cell r="A337" t="str">
            <v xml:space="preserve">                              DETAIL TRIAL BALANCE</v>
          </cell>
        </row>
        <row r="339">
          <cell r="A339" t="str">
            <v>ACCOUNT               DESCRIPTION                  BEG-BALANCE       CURRENT       END-BALANCE</v>
          </cell>
        </row>
        <row r="340">
          <cell r="A340" t="str">
            <v>-------               -----------                  -----------       -------       -----------</v>
          </cell>
        </row>
        <row r="341">
          <cell r="A341">
            <v>6205003</v>
          </cell>
          <cell r="B341" t="str">
            <v>OPERATORS EXPENSES</v>
          </cell>
          <cell r="C341">
            <v>21.75</v>
          </cell>
          <cell r="D341">
            <v>7.25</v>
          </cell>
          <cell r="E341">
            <v>29</v>
          </cell>
        </row>
        <row r="342">
          <cell r="A342">
            <v>6759017</v>
          </cell>
          <cell r="B342" t="str">
            <v>OPERATORS-CLEANING SUPPLIES</v>
          </cell>
          <cell r="C342">
            <v>31.54</v>
          </cell>
          <cell r="D342">
            <v>0</v>
          </cell>
          <cell r="E342">
            <v>31.54</v>
          </cell>
        </row>
        <row r="343">
          <cell r="A343">
            <v>6759018</v>
          </cell>
          <cell r="B343" t="str">
            <v>OPERATORS-OTHER OFFICE EXPENSE</v>
          </cell>
          <cell r="C343">
            <v>395.39</v>
          </cell>
          <cell r="D343">
            <v>5.75</v>
          </cell>
          <cell r="E343">
            <v>401.14</v>
          </cell>
        </row>
        <row r="344">
          <cell r="A344">
            <v>6759019</v>
          </cell>
          <cell r="B344" t="str">
            <v>OPERATORS-PUBLICATIONS/SUSCRIPTIONS</v>
          </cell>
          <cell r="C344">
            <v>0.75</v>
          </cell>
          <cell r="D344">
            <v>0.25</v>
          </cell>
          <cell r="E344">
            <v>1</v>
          </cell>
        </row>
        <row r="345">
          <cell r="A345">
            <v>6759410</v>
          </cell>
          <cell r="B345" t="str">
            <v>OPERATORS ED EXPENSES</v>
          </cell>
          <cell r="C345">
            <v>36</v>
          </cell>
          <cell r="D345">
            <v>0</v>
          </cell>
          <cell r="E345">
            <v>36</v>
          </cell>
        </row>
        <row r="346">
          <cell r="A346">
            <v>6759413</v>
          </cell>
          <cell r="B346" t="str">
            <v>OPERATORS-POSTAGE</v>
          </cell>
          <cell r="C346">
            <v>498.34</v>
          </cell>
          <cell r="D346">
            <v>2.25</v>
          </cell>
          <cell r="E346">
            <v>500.59</v>
          </cell>
        </row>
        <row r="347">
          <cell r="A347">
            <v>6759414</v>
          </cell>
          <cell r="B347" t="str">
            <v>OPERATORS-OFFICE SUPPLY STORES</v>
          </cell>
          <cell r="C347">
            <v>287.86</v>
          </cell>
          <cell r="D347">
            <v>2.75</v>
          </cell>
          <cell r="E347">
            <v>290.61</v>
          </cell>
        </row>
        <row r="348">
          <cell r="A348">
            <v>6759416</v>
          </cell>
          <cell r="B348" t="str">
            <v>OPERATORS-MEMBERSHIPS</v>
          </cell>
          <cell r="C348">
            <v>220.5</v>
          </cell>
          <cell r="D348">
            <v>73.5</v>
          </cell>
          <cell r="E348">
            <v>294</v>
          </cell>
        </row>
        <row r="350">
          <cell r="A350" t="str">
            <v>401.1ZZ</v>
          </cell>
          <cell r="B350" t="str">
            <v>OPERATORS EXPENSES</v>
          </cell>
          <cell r="C350">
            <v>1492.13</v>
          </cell>
          <cell r="D350">
            <v>91.75</v>
          </cell>
          <cell r="E350">
            <v>1583.88</v>
          </cell>
        </row>
        <row r="352">
          <cell r="A352">
            <v>6355010</v>
          </cell>
          <cell r="B352" t="str">
            <v>WATER TESTS</v>
          </cell>
          <cell r="C352">
            <v>2714.38</v>
          </cell>
          <cell r="D352">
            <v>0</v>
          </cell>
          <cell r="E352">
            <v>2714.38</v>
          </cell>
        </row>
        <row r="354">
          <cell r="A354" t="str">
            <v>401.2B</v>
          </cell>
          <cell r="B354" t="str">
            <v>MAINTENANCE-TESTING</v>
          </cell>
          <cell r="C354">
            <v>2714.38</v>
          </cell>
          <cell r="D354">
            <v>0</v>
          </cell>
          <cell r="E354">
            <v>2714.38</v>
          </cell>
        </row>
        <row r="356">
          <cell r="A356">
            <v>6501020</v>
          </cell>
          <cell r="B356" t="str">
            <v>GASOLINE</v>
          </cell>
          <cell r="C356">
            <v>3109.83</v>
          </cell>
          <cell r="D356">
            <v>898</v>
          </cell>
          <cell r="E356">
            <v>4007.83</v>
          </cell>
        </row>
        <row r="357">
          <cell r="A357">
            <v>6501030</v>
          </cell>
          <cell r="B357" t="str">
            <v>AUTO REPAIR &amp; TIRES</v>
          </cell>
          <cell r="C357">
            <v>2147.38</v>
          </cell>
          <cell r="D357">
            <v>212.5</v>
          </cell>
          <cell r="E357">
            <v>2359.88</v>
          </cell>
        </row>
        <row r="358">
          <cell r="A358">
            <v>6501040</v>
          </cell>
          <cell r="B358" t="str">
            <v>AUTO LICENSES</v>
          </cell>
          <cell r="C358">
            <v>111.75</v>
          </cell>
          <cell r="D358">
            <v>31.25</v>
          </cell>
          <cell r="E358">
            <v>143</v>
          </cell>
        </row>
        <row r="360">
          <cell r="A360" t="str">
            <v>401.2D</v>
          </cell>
          <cell r="B360" t="str">
            <v>TRANSPORTATION EXPENSE</v>
          </cell>
          <cell r="C360">
            <v>5368.96</v>
          </cell>
          <cell r="D360">
            <v>1141.75</v>
          </cell>
          <cell r="E360">
            <v>6510.71</v>
          </cell>
        </row>
        <row r="362">
          <cell r="A362">
            <v>4032010</v>
          </cell>
          <cell r="B362" t="str">
            <v>DEPRECIATION-WATER PLANT</v>
          </cell>
          <cell r="C362">
            <v>24234.12</v>
          </cell>
          <cell r="D362">
            <v>22</v>
          </cell>
          <cell r="E362">
            <v>24256.12</v>
          </cell>
        </row>
        <row r="363">
          <cell r="A363">
            <v>4032090</v>
          </cell>
          <cell r="B363" t="str">
            <v>DEPRECIATION-10190</v>
          </cell>
          <cell r="C363">
            <v>446.25</v>
          </cell>
          <cell r="D363">
            <v>148.75</v>
          </cell>
          <cell r="E363">
            <v>595</v>
          </cell>
        </row>
        <row r="364">
          <cell r="A364">
            <v>4032091</v>
          </cell>
          <cell r="B364" t="str">
            <v>DEPRECIATION-10191</v>
          </cell>
          <cell r="C364">
            <v>441.75</v>
          </cell>
          <cell r="D364">
            <v>147.25</v>
          </cell>
          <cell r="E364">
            <v>589</v>
          </cell>
        </row>
        <row r="365">
          <cell r="A365">
            <v>4032092</v>
          </cell>
          <cell r="B365" t="str">
            <v>DEPRECIATION-10300</v>
          </cell>
          <cell r="C365">
            <v>3748.5</v>
          </cell>
          <cell r="D365">
            <v>1249.5</v>
          </cell>
          <cell r="E365">
            <v>4998</v>
          </cell>
        </row>
        <row r="366">
          <cell r="A366">
            <v>4032093</v>
          </cell>
          <cell r="B366" t="str">
            <v>DEPRECIATION-10193</v>
          </cell>
          <cell r="C366">
            <v>18</v>
          </cell>
          <cell r="D366">
            <v>6</v>
          </cell>
          <cell r="E366">
            <v>24</v>
          </cell>
        </row>
        <row r="367">
          <cell r="A367">
            <v>4032098</v>
          </cell>
          <cell r="B367" t="str">
            <v>DEPRECIATION-COMPUTER</v>
          </cell>
          <cell r="C367">
            <v>948</v>
          </cell>
          <cell r="D367">
            <v>316</v>
          </cell>
          <cell r="E367">
            <v>1264</v>
          </cell>
        </row>
        <row r="369">
          <cell r="A369">
            <v>403.2</v>
          </cell>
          <cell r="B369" t="str">
            <v>DEPRECIATION EXP-WATER</v>
          </cell>
          <cell r="C369">
            <v>29836.62</v>
          </cell>
          <cell r="D369">
            <v>1889.5</v>
          </cell>
          <cell r="E369">
            <v>31726.12</v>
          </cell>
        </row>
        <row r="371">
          <cell r="A371">
            <v>4071000</v>
          </cell>
          <cell r="B371" t="str">
            <v>AMORT EXP-CIA-WATER</v>
          </cell>
          <cell r="C371">
            <v>-10558.8</v>
          </cell>
          <cell r="D371">
            <v>0</v>
          </cell>
          <cell r="E371">
            <v>-10558.8</v>
          </cell>
        </row>
        <row r="373">
          <cell r="A373">
            <v>407.6</v>
          </cell>
          <cell r="B373" t="str">
            <v>AMORT EXP-CIA-WATER</v>
          </cell>
          <cell r="C373">
            <v>-10558.8</v>
          </cell>
          <cell r="D373">
            <v>0</v>
          </cell>
          <cell r="E373">
            <v>-10558.8</v>
          </cell>
        </row>
        <row r="375">
          <cell r="A375">
            <v>4081201</v>
          </cell>
          <cell r="B375" t="str">
            <v>FICA EXPENSE</v>
          </cell>
          <cell r="C375">
            <v>3634.5</v>
          </cell>
          <cell r="D375">
            <v>1211.5</v>
          </cell>
          <cell r="E375">
            <v>4846</v>
          </cell>
        </row>
        <row r="376">
          <cell r="A376">
            <v>4091050</v>
          </cell>
          <cell r="B376" t="str">
            <v>FED UNEMPLOYMENT TAX</v>
          </cell>
          <cell r="C376">
            <v>73.5</v>
          </cell>
          <cell r="D376">
            <v>24.5</v>
          </cell>
          <cell r="E376">
            <v>98</v>
          </cell>
        </row>
        <row r="377">
          <cell r="A377">
            <v>4091060</v>
          </cell>
          <cell r="B377" t="str">
            <v>ST UNEMPLOYMENT TAX</v>
          </cell>
          <cell r="C377">
            <v>206.25</v>
          </cell>
          <cell r="D377">
            <v>68.75</v>
          </cell>
          <cell r="E377">
            <v>275</v>
          </cell>
        </row>
        <row r="379">
          <cell r="A379">
            <v>408.2</v>
          </cell>
          <cell r="B379" t="str">
            <v>PAYROLL TAXES</v>
          </cell>
          <cell r="C379">
            <v>3914.25</v>
          </cell>
          <cell r="D379">
            <v>1304.75</v>
          </cell>
          <cell r="E379">
            <v>5219</v>
          </cell>
        </row>
        <row r="381">
          <cell r="A381">
            <v>4081004</v>
          </cell>
          <cell r="B381" t="str">
            <v>UTIL OR COMMISSION TAX</v>
          </cell>
          <cell r="C381">
            <v>265</v>
          </cell>
          <cell r="D381">
            <v>0</v>
          </cell>
          <cell r="E381">
            <v>265</v>
          </cell>
        </row>
        <row r="382">
          <cell r="A382">
            <v>4081121</v>
          </cell>
          <cell r="B382" t="str">
            <v>REAL ESTATE TAX</v>
          </cell>
          <cell r="C382">
            <v>1997.34</v>
          </cell>
          <cell r="D382">
            <v>135.5</v>
          </cell>
          <cell r="E382">
            <v>2132.84</v>
          </cell>
        </row>
        <row r="383">
          <cell r="A383">
            <v>4081122</v>
          </cell>
          <cell r="B383" t="str">
            <v>PERS PROP &amp; ICT TAX</v>
          </cell>
          <cell r="C383">
            <v>6094</v>
          </cell>
          <cell r="D383">
            <v>0</v>
          </cell>
          <cell r="E383">
            <v>6094</v>
          </cell>
        </row>
        <row r="384">
          <cell r="A384">
            <v>4081303</v>
          </cell>
          <cell r="B384" t="str">
            <v>FRANCHISE TAX</v>
          </cell>
          <cell r="C384">
            <v>525.75</v>
          </cell>
          <cell r="D384">
            <v>0.25</v>
          </cell>
          <cell r="E384">
            <v>526</v>
          </cell>
        </row>
        <row r="386">
          <cell r="A386">
            <v>408.3</v>
          </cell>
          <cell r="B386" t="str">
            <v>OTHER TAXES</v>
          </cell>
          <cell r="C386">
            <v>8882.09</v>
          </cell>
          <cell r="D386">
            <v>135.75</v>
          </cell>
          <cell r="E386">
            <v>9017.84</v>
          </cell>
        </row>
        <row r="388">
          <cell r="A388">
            <v>4091000</v>
          </cell>
          <cell r="B388" t="str">
            <v>INCOME TAXES-FEDERAL</v>
          </cell>
          <cell r="C388">
            <v>-7205</v>
          </cell>
          <cell r="D388">
            <v>0</v>
          </cell>
          <cell r="E388">
            <v>-7205</v>
          </cell>
        </row>
        <row r="391">
          <cell r="A391" t="str">
            <v>PERIOD ENDING: 12/31/04               12:29:09 22 DEC 2008 (NV.1CO.TB3LY) PAGE 8</v>
          </cell>
        </row>
        <row r="392">
          <cell r="A392" t="str">
            <v xml:space="preserve">COMPANY: C-005 APPLE CANYON UTILITY CO.                                         </v>
          </cell>
        </row>
        <row r="394">
          <cell r="A394" t="str">
            <v>DETAIL TB BY SUB</v>
          </cell>
        </row>
        <row r="396">
          <cell r="A396" t="str">
            <v xml:space="preserve">                  U T I L I T I E S ,  I N C O R P O R A T E D</v>
          </cell>
        </row>
        <row r="398">
          <cell r="A398" t="str">
            <v xml:space="preserve">                              DETAIL TRIAL BALANCE</v>
          </cell>
        </row>
        <row r="400">
          <cell r="A400" t="str">
            <v>ACCOUNT               DESCRIPTION                  BEG-BALANCE       CURRENT       END-BALANCE</v>
          </cell>
        </row>
        <row r="401">
          <cell r="A401" t="str">
            <v>-------               -----------                  -----------       -------       -----------</v>
          </cell>
        </row>
        <row r="402">
          <cell r="A402">
            <v>409.1</v>
          </cell>
          <cell r="B402" t="str">
            <v>INCOME TAXES-FEDERAL</v>
          </cell>
          <cell r="C402">
            <v>-7205</v>
          </cell>
          <cell r="D402">
            <v>0</v>
          </cell>
          <cell r="E402">
            <v>-7205</v>
          </cell>
        </row>
        <row r="404">
          <cell r="A404">
            <v>4091100</v>
          </cell>
          <cell r="B404" t="str">
            <v>INCOME TAXES-STATE</v>
          </cell>
          <cell r="C404">
            <v>-1669</v>
          </cell>
          <cell r="D404">
            <v>0</v>
          </cell>
          <cell r="E404">
            <v>-1669</v>
          </cell>
        </row>
        <row r="406">
          <cell r="A406">
            <v>409.2</v>
          </cell>
          <cell r="B406" t="str">
            <v>INCOME TAXES-STATE</v>
          </cell>
          <cell r="C406">
            <v>-1669</v>
          </cell>
          <cell r="D406">
            <v>0</v>
          </cell>
          <cell r="E406">
            <v>-1669</v>
          </cell>
        </row>
        <row r="408">
          <cell r="A408">
            <v>4101100</v>
          </cell>
          <cell r="B408" t="str">
            <v>DEF INCOME TAXES-STATE</v>
          </cell>
          <cell r="C408">
            <v>-834</v>
          </cell>
          <cell r="D408">
            <v>0</v>
          </cell>
          <cell r="E408">
            <v>-834</v>
          </cell>
        </row>
        <row r="410">
          <cell r="A410">
            <v>410.2</v>
          </cell>
          <cell r="B410" t="str">
            <v>DEFERRED INCOME TAXES-ST</v>
          </cell>
          <cell r="C410">
            <v>-834</v>
          </cell>
          <cell r="D410">
            <v>0</v>
          </cell>
          <cell r="E410">
            <v>-834</v>
          </cell>
        </row>
        <row r="412">
          <cell r="A412">
            <v>4122000</v>
          </cell>
          <cell r="B412" t="str">
            <v>AMORT OF INVEST TAX CREDIT</v>
          </cell>
          <cell r="C412">
            <v>-54</v>
          </cell>
          <cell r="D412">
            <v>0</v>
          </cell>
          <cell r="E412">
            <v>-54</v>
          </cell>
        </row>
        <row r="414">
          <cell r="A414">
            <v>412.1</v>
          </cell>
          <cell r="B414" t="str">
            <v>-AMORT OF INVEST TAX</v>
          </cell>
          <cell r="C414">
            <v>-54</v>
          </cell>
          <cell r="D414">
            <v>0</v>
          </cell>
          <cell r="E414">
            <v>-54</v>
          </cell>
        </row>
        <row r="416">
          <cell r="A416">
            <v>4141040</v>
          </cell>
          <cell r="B416" t="str">
            <v>SALE OF EQUIPMENT</v>
          </cell>
          <cell r="C416">
            <v>-368.25</v>
          </cell>
          <cell r="D416">
            <v>-122.75</v>
          </cell>
          <cell r="E416">
            <v>-491</v>
          </cell>
        </row>
        <row r="418">
          <cell r="A418">
            <v>413.1</v>
          </cell>
          <cell r="B418" t="str">
            <v>RENTAL &amp; OTHER INCOME</v>
          </cell>
          <cell r="C418">
            <v>-368.25</v>
          </cell>
          <cell r="D418">
            <v>-122.75</v>
          </cell>
          <cell r="E418">
            <v>-491</v>
          </cell>
        </row>
        <row r="420">
          <cell r="A420">
            <v>4101000</v>
          </cell>
          <cell r="B420" t="str">
            <v>DEF INCOME TAX-FEDERAL</v>
          </cell>
          <cell r="C420">
            <v>23232</v>
          </cell>
          <cell r="D420">
            <v>0</v>
          </cell>
          <cell r="E420">
            <v>23232</v>
          </cell>
        </row>
        <row r="422">
          <cell r="A422">
            <v>419.1</v>
          </cell>
          <cell r="B422" t="str">
            <v>DEFERRED INCOME TAXES-FED</v>
          </cell>
          <cell r="C422">
            <v>23232</v>
          </cell>
          <cell r="D422">
            <v>0</v>
          </cell>
          <cell r="E422">
            <v>23232</v>
          </cell>
        </row>
        <row r="424">
          <cell r="A424">
            <v>4192000</v>
          </cell>
          <cell r="B424" t="str">
            <v>INTEREST EXPENSE-INTER-CO</v>
          </cell>
          <cell r="C424">
            <v>24902.5</v>
          </cell>
          <cell r="D424">
            <v>809.5</v>
          </cell>
          <cell r="E424">
            <v>25712</v>
          </cell>
        </row>
        <row r="426">
          <cell r="A426">
            <v>419.2</v>
          </cell>
          <cell r="B426" t="str">
            <v>INTEREST EXPENSE-INTERCO</v>
          </cell>
          <cell r="C426">
            <v>24902.5</v>
          </cell>
          <cell r="D426">
            <v>809.5</v>
          </cell>
          <cell r="E426">
            <v>25712</v>
          </cell>
        </row>
        <row r="428">
          <cell r="A428">
            <v>4201000</v>
          </cell>
          <cell r="B428" t="str">
            <v>INTEREST DURING CONSTRUCTION</v>
          </cell>
          <cell r="C428">
            <v>-606</v>
          </cell>
          <cell r="D428">
            <v>0</v>
          </cell>
          <cell r="E428">
            <v>-606</v>
          </cell>
        </row>
        <row r="430">
          <cell r="A430">
            <v>420.1</v>
          </cell>
          <cell r="B430" t="str">
            <v>INTEREST DURING CONSTRUCTION</v>
          </cell>
          <cell r="C430">
            <v>-606</v>
          </cell>
          <cell r="D430">
            <v>0</v>
          </cell>
          <cell r="E430">
            <v>-606</v>
          </cell>
        </row>
        <row r="432">
          <cell r="A432">
            <v>4261000</v>
          </cell>
          <cell r="B432" t="str">
            <v>MISCELLANEOUS INCOME</v>
          </cell>
          <cell r="C432">
            <v>-105</v>
          </cell>
          <cell r="D432">
            <v>-35</v>
          </cell>
          <cell r="E432">
            <v>-140</v>
          </cell>
        </row>
        <row r="434">
          <cell r="A434">
            <v>426.1</v>
          </cell>
          <cell r="B434" t="str">
            <v>MISCELLANEOUS INCOME</v>
          </cell>
          <cell r="C434">
            <v>-105</v>
          </cell>
          <cell r="D434">
            <v>-35</v>
          </cell>
          <cell r="E434">
            <v>-140</v>
          </cell>
        </row>
        <row r="436">
          <cell r="A436">
            <v>4272090</v>
          </cell>
          <cell r="B436" t="str">
            <v>S/T INT EXP OTHER</v>
          </cell>
          <cell r="C436">
            <v>-18.75</v>
          </cell>
          <cell r="D436">
            <v>-6.25</v>
          </cell>
          <cell r="E436">
            <v>-25</v>
          </cell>
        </row>
        <row r="438">
          <cell r="A438">
            <v>427.2</v>
          </cell>
          <cell r="B438" t="str">
            <v>SHORT TERM INTEREST EXP</v>
          </cell>
          <cell r="C438">
            <v>-18.75</v>
          </cell>
          <cell r="D438">
            <v>-6.25</v>
          </cell>
          <cell r="E438">
            <v>-25</v>
          </cell>
        </row>
        <row r="439">
          <cell r="C439" t="str">
            <v>---------------</v>
          </cell>
          <cell r="D439" t="str">
            <v>---------------</v>
          </cell>
          <cell r="E439" t="str">
            <v>---------------</v>
          </cell>
        </row>
        <row r="440">
          <cell r="B440" t="str">
            <v>TOTAL INCOME STATEMENT</v>
          </cell>
          <cell r="C440">
            <v>-73069.59</v>
          </cell>
          <cell r="D440">
            <v>29500.25</v>
          </cell>
          <cell r="E440">
            <v>-43569.34</v>
          </cell>
        </row>
        <row r="443">
          <cell r="B443" t="str">
            <v>TOTAL BALANCE SHEET</v>
          </cell>
          <cell r="C443">
            <v>73069.59</v>
          </cell>
          <cell r="D443">
            <v>-73069.59</v>
          </cell>
          <cell r="E443">
            <v>0</v>
          </cell>
        </row>
        <row r="444">
          <cell r="B444" t="str">
            <v>TOTAL INCOME STATEMENT</v>
          </cell>
          <cell r="C444">
            <v>-73069.59</v>
          </cell>
          <cell r="D444">
            <v>29500.25</v>
          </cell>
          <cell r="E444">
            <v>-43569.34</v>
          </cell>
        </row>
        <row r="446">
          <cell r="A446" t="str">
            <v>Press RETURN to continue......</v>
          </cell>
        </row>
      </sheetData>
      <sheetData sheetId="44">
        <row r="1">
          <cell r="A1" t="str">
            <v xml:space="preserve">Apple Canyon </v>
          </cell>
        </row>
        <row r="2">
          <cell r="A2" t="str">
            <v>Trail Balance - 05</v>
          </cell>
        </row>
        <row r="4">
          <cell r="A4" t="str">
            <v>PERIOD ENDING: 12/31/05               12:29:07 22 DEC 2008 (NV.1CO.TB2LY)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178486.57</v>
          </cell>
          <cell r="D21">
            <v>0</v>
          </cell>
          <cell r="E21">
            <v>178486.57</v>
          </cell>
        </row>
        <row r="22">
          <cell r="A22">
            <v>3113025</v>
          </cell>
          <cell r="B22" t="str">
            <v>ELECTRIC PUMP EQUIP</v>
          </cell>
          <cell r="C22">
            <v>89119.360000000001</v>
          </cell>
          <cell r="D22">
            <v>0</v>
          </cell>
          <cell r="E22">
            <v>89119.360000000001</v>
          </cell>
        </row>
        <row r="23">
          <cell r="A23">
            <v>3204032</v>
          </cell>
          <cell r="B23" t="str">
            <v>WATER TREATMENT EQPT</v>
          </cell>
          <cell r="C23">
            <v>8944.14</v>
          </cell>
          <cell r="D23">
            <v>0</v>
          </cell>
          <cell r="E23">
            <v>8944.14</v>
          </cell>
        </row>
        <row r="24">
          <cell r="A24">
            <v>3305042</v>
          </cell>
          <cell r="B24" t="str">
            <v>DIST RESV &amp; STNDPIPES</v>
          </cell>
          <cell r="C24">
            <v>133669.4</v>
          </cell>
          <cell r="D24">
            <v>0</v>
          </cell>
          <cell r="E24">
            <v>133669.4</v>
          </cell>
        </row>
        <row r="25">
          <cell r="A25">
            <v>3315043</v>
          </cell>
          <cell r="B25" t="str">
            <v>TRANS &amp; DISTR MAINS</v>
          </cell>
          <cell r="C25">
            <v>1222993.82</v>
          </cell>
          <cell r="D25">
            <v>0</v>
          </cell>
          <cell r="E25">
            <v>1222993.82</v>
          </cell>
        </row>
        <row r="26">
          <cell r="A26">
            <v>3335045</v>
          </cell>
          <cell r="B26" t="str">
            <v>SERVICE LINES</v>
          </cell>
          <cell r="C26">
            <v>390927.34</v>
          </cell>
          <cell r="D26">
            <v>0</v>
          </cell>
          <cell r="E26">
            <v>390927.34</v>
          </cell>
        </row>
        <row r="27">
          <cell r="A27">
            <v>3345046</v>
          </cell>
          <cell r="B27" t="str">
            <v>METERS</v>
          </cell>
          <cell r="C27">
            <v>33938.589999999997</v>
          </cell>
          <cell r="D27">
            <v>0</v>
          </cell>
          <cell r="E27">
            <v>33938.589999999997</v>
          </cell>
        </row>
        <row r="28">
          <cell r="A28">
            <v>3345047</v>
          </cell>
          <cell r="B28" t="str">
            <v>METER INSTALLATIONS</v>
          </cell>
          <cell r="C28">
            <v>17237.740000000002</v>
          </cell>
          <cell r="D28">
            <v>0</v>
          </cell>
          <cell r="E28">
            <v>17237.740000000002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9068.9599999999991</v>
          </cell>
          <cell r="D31">
            <v>0</v>
          </cell>
          <cell r="E31">
            <v>9068.9599999999991</v>
          </cell>
        </row>
        <row r="32">
          <cell r="A32">
            <v>3466097</v>
          </cell>
          <cell r="B32" t="str">
            <v>COMMUNICATION EQPT</v>
          </cell>
          <cell r="C32">
            <v>1776.26</v>
          </cell>
          <cell r="D32">
            <v>0</v>
          </cell>
          <cell r="E32">
            <v>1776.26</v>
          </cell>
        </row>
        <row r="34">
          <cell r="A34">
            <v>101.1</v>
          </cell>
          <cell r="B34" t="str">
            <v>WTR UTILITY PLANT IN SERVICE</v>
          </cell>
          <cell r="C34">
            <v>2235686.1800000002</v>
          </cell>
          <cell r="D34">
            <v>0</v>
          </cell>
          <cell r="E34">
            <v>2235686.1800000002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1083010</v>
          </cell>
          <cell r="B40" t="str">
            <v>ACCUM DEPR-WATER PLANT</v>
          </cell>
          <cell r="C40">
            <v>-538733.71</v>
          </cell>
          <cell r="D40">
            <v>0</v>
          </cell>
          <cell r="E40">
            <v>-538733.71</v>
          </cell>
        </row>
        <row r="42">
          <cell r="A42">
            <v>108.3</v>
          </cell>
          <cell r="B42" t="str">
            <v>ACCUM DEPR WATER PLANT</v>
          </cell>
          <cell r="C42">
            <v>-538733.71</v>
          </cell>
          <cell r="D42">
            <v>0</v>
          </cell>
          <cell r="E42">
            <v>-538733.71</v>
          </cell>
        </row>
        <row r="44">
          <cell r="A44">
            <v>1411000</v>
          </cell>
          <cell r="B44" t="str">
            <v>A/R-CUSTOMER</v>
          </cell>
          <cell r="C44">
            <v>45215.19</v>
          </cell>
          <cell r="D44">
            <v>0</v>
          </cell>
          <cell r="E44">
            <v>45215.19</v>
          </cell>
        </row>
        <row r="45">
          <cell r="A45">
            <v>1411002</v>
          </cell>
          <cell r="B45" t="str">
            <v>A/R-CUSTOMER ACCRUAL</v>
          </cell>
          <cell r="C45">
            <v>35955</v>
          </cell>
          <cell r="D45">
            <v>0</v>
          </cell>
          <cell r="E45">
            <v>35955</v>
          </cell>
        </row>
        <row r="47">
          <cell r="A47">
            <v>141.1</v>
          </cell>
          <cell r="B47" t="str">
            <v>ACCOUNTS RECEIVABLE CUSTOMER</v>
          </cell>
          <cell r="C47">
            <v>81170.19</v>
          </cell>
          <cell r="D47">
            <v>0</v>
          </cell>
          <cell r="E47">
            <v>81170.19</v>
          </cell>
        </row>
        <row r="49">
          <cell r="A49">
            <v>1431000</v>
          </cell>
          <cell r="B49" t="str">
            <v>ACCUM PROV UNCOLLECT ACCTS</v>
          </cell>
          <cell r="C49">
            <v>-24607.88</v>
          </cell>
          <cell r="D49">
            <v>0</v>
          </cell>
          <cell r="E49">
            <v>-24607.88</v>
          </cell>
        </row>
        <row r="51">
          <cell r="A51">
            <v>143.1</v>
          </cell>
          <cell r="B51" t="str">
            <v>ACCUM PROV UNCOLL AC</v>
          </cell>
          <cell r="C51">
            <v>-24607.88</v>
          </cell>
          <cell r="D51">
            <v>0</v>
          </cell>
          <cell r="E51">
            <v>-24607.88</v>
          </cell>
        </row>
        <row r="53">
          <cell r="A53">
            <v>1512000</v>
          </cell>
          <cell r="B53" t="str">
            <v>INVENTORY</v>
          </cell>
          <cell r="C53">
            <v>3037.98</v>
          </cell>
          <cell r="D53">
            <v>0</v>
          </cell>
          <cell r="E53">
            <v>3037.98</v>
          </cell>
        </row>
        <row r="55">
          <cell r="A55">
            <v>151.19999999999999</v>
          </cell>
          <cell r="B55" t="str">
            <v>INVENTORY</v>
          </cell>
          <cell r="C55">
            <v>3037.98</v>
          </cell>
          <cell r="D55">
            <v>0</v>
          </cell>
          <cell r="E55">
            <v>3037.98</v>
          </cell>
        </row>
        <row r="57">
          <cell r="A57">
            <v>1863013</v>
          </cell>
          <cell r="B57" t="str">
            <v>RATE CASE EXPENSE--3</v>
          </cell>
          <cell r="C57">
            <v>7131.76</v>
          </cell>
          <cell r="D57">
            <v>0</v>
          </cell>
          <cell r="E57">
            <v>7131.76</v>
          </cell>
        </row>
        <row r="58">
          <cell r="A58">
            <v>1863063</v>
          </cell>
          <cell r="B58" t="str">
            <v>RATE CASE EXP AMORT--3</v>
          </cell>
          <cell r="C58">
            <v>-3685</v>
          </cell>
          <cell r="D58">
            <v>0</v>
          </cell>
          <cell r="E58">
            <v>-3685</v>
          </cell>
        </row>
        <row r="60">
          <cell r="A60">
            <v>186.1</v>
          </cell>
          <cell r="B60" t="str">
            <v>REGULATORY EXP BEING AMORT</v>
          </cell>
          <cell r="C60">
            <v>3446.76</v>
          </cell>
          <cell r="D60">
            <v>0</v>
          </cell>
          <cell r="E60">
            <v>3446.76</v>
          </cell>
        </row>
        <row r="62">
          <cell r="A62">
            <v>1901011</v>
          </cell>
          <cell r="B62" t="str">
            <v>DEF FED TAX - CIAC PRE 1987</v>
          </cell>
          <cell r="C62">
            <v>4644</v>
          </cell>
          <cell r="D62">
            <v>0</v>
          </cell>
          <cell r="E62">
            <v>4644</v>
          </cell>
        </row>
        <row r="64">
          <cell r="A64" t="str">
            <v>PERIOD ENDING: 12/31/05               12:29:07 22 DEC 2008 (NV.1CO.TB2LY)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1901012</v>
          </cell>
          <cell r="B75" t="str">
            <v>DEF FED TAX-TAP FEE POST 2000</v>
          </cell>
          <cell r="C75">
            <v>21684</v>
          </cell>
          <cell r="D75">
            <v>0</v>
          </cell>
          <cell r="E75">
            <v>21684</v>
          </cell>
        </row>
        <row r="76">
          <cell r="A76">
            <v>1901020</v>
          </cell>
          <cell r="B76" t="str">
            <v>DEF FED TAX - RATE CASE</v>
          </cell>
          <cell r="C76">
            <v>-1087</v>
          </cell>
          <cell r="D76">
            <v>0</v>
          </cell>
          <cell r="E76">
            <v>-1087</v>
          </cell>
        </row>
        <row r="77">
          <cell r="A77">
            <v>1901021</v>
          </cell>
          <cell r="B77" t="str">
            <v>DEF FED TAX - DEF MAINT</v>
          </cell>
          <cell r="C77">
            <v>1</v>
          </cell>
          <cell r="D77">
            <v>0</v>
          </cell>
          <cell r="E77">
            <v>1</v>
          </cell>
        </row>
        <row r="78">
          <cell r="A78">
            <v>1901024</v>
          </cell>
          <cell r="B78" t="str">
            <v>DEF FED TAX - ORGN EXP</v>
          </cell>
          <cell r="C78">
            <v>-176</v>
          </cell>
          <cell r="D78">
            <v>0</v>
          </cell>
          <cell r="E78">
            <v>-176</v>
          </cell>
        </row>
        <row r="79">
          <cell r="A79">
            <v>1901025</v>
          </cell>
          <cell r="B79" t="str">
            <v>DEF FED TAX - BAD DEBTS '86</v>
          </cell>
          <cell r="C79">
            <v>11910</v>
          </cell>
          <cell r="D79">
            <v>0</v>
          </cell>
          <cell r="E79">
            <v>11910</v>
          </cell>
        </row>
        <row r="80">
          <cell r="A80">
            <v>1901026</v>
          </cell>
          <cell r="B80" t="str">
            <v>DEF FED TAX - BAD DEBTS CURRENT</v>
          </cell>
          <cell r="C80">
            <v>-5312</v>
          </cell>
          <cell r="D80">
            <v>0</v>
          </cell>
          <cell r="E80">
            <v>-5312</v>
          </cell>
        </row>
        <row r="81">
          <cell r="A81">
            <v>1901031</v>
          </cell>
          <cell r="B81" t="str">
            <v>DEF FED TAX - DEPRECIATION</v>
          </cell>
          <cell r="C81">
            <v>-131105</v>
          </cell>
          <cell r="D81">
            <v>0</v>
          </cell>
          <cell r="E81">
            <v>-131105</v>
          </cell>
        </row>
        <row r="83">
          <cell r="A83">
            <v>190.1</v>
          </cell>
          <cell r="B83" t="str">
            <v>ACCUM DEFERRED FIT</v>
          </cell>
          <cell r="C83">
            <v>-99441</v>
          </cell>
          <cell r="D83">
            <v>0</v>
          </cell>
          <cell r="E83">
            <v>-99441</v>
          </cell>
        </row>
        <row r="85">
          <cell r="A85">
            <v>1902011</v>
          </cell>
          <cell r="B85" t="str">
            <v>DEF ST TAX - CIAC PRE 1987</v>
          </cell>
          <cell r="C85">
            <v>729</v>
          </cell>
          <cell r="D85">
            <v>0</v>
          </cell>
          <cell r="E85">
            <v>729</v>
          </cell>
        </row>
        <row r="86">
          <cell r="A86">
            <v>1902012</v>
          </cell>
          <cell r="B86" t="str">
            <v>DEF ST TAX-TAP FEE POST 2000</v>
          </cell>
          <cell r="C86">
            <v>5023</v>
          </cell>
          <cell r="D86">
            <v>0</v>
          </cell>
          <cell r="E86">
            <v>5023</v>
          </cell>
        </row>
        <row r="87">
          <cell r="A87">
            <v>1902020</v>
          </cell>
          <cell r="B87" t="str">
            <v>DEF ST TAX - RATE CASE</v>
          </cell>
          <cell r="C87">
            <v>-251</v>
          </cell>
          <cell r="D87">
            <v>0</v>
          </cell>
          <cell r="E87">
            <v>-251</v>
          </cell>
        </row>
        <row r="88">
          <cell r="A88">
            <v>1902021</v>
          </cell>
          <cell r="B88" t="str">
            <v>DEF ST TAX - DEF MAINT</v>
          </cell>
          <cell r="C88">
            <v>2</v>
          </cell>
          <cell r="D88">
            <v>0</v>
          </cell>
          <cell r="E88">
            <v>2</v>
          </cell>
        </row>
        <row r="89">
          <cell r="A89">
            <v>1902026</v>
          </cell>
          <cell r="B89" t="str">
            <v>DEF ST TAX - BAD DEBT</v>
          </cell>
          <cell r="C89">
            <v>167</v>
          </cell>
          <cell r="D89">
            <v>0</v>
          </cell>
          <cell r="E89">
            <v>167</v>
          </cell>
        </row>
        <row r="90">
          <cell r="A90">
            <v>1902031</v>
          </cell>
          <cell r="B90" t="str">
            <v>DEF ST TAX - DEPRECIATION</v>
          </cell>
          <cell r="C90">
            <v>-1918</v>
          </cell>
          <cell r="D90">
            <v>0</v>
          </cell>
          <cell r="E90">
            <v>-1918</v>
          </cell>
        </row>
        <row r="92">
          <cell r="A92">
            <v>190.2</v>
          </cell>
          <cell r="B92" t="str">
            <v>ACCUM DEFERRED SIT</v>
          </cell>
          <cell r="C92">
            <v>3752</v>
          </cell>
          <cell r="D92">
            <v>0</v>
          </cell>
          <cell r="E92">
            <v>3752</v>
          </cell>
        </row>
        <row r="94">
          <cell r="A94">
            <v>2021010</v>
          </cell>
          <cell r="B94" t="str">
            <v>COMMON STOCK</v>
          </cell>
          <cell r="C94">
            <v>-450000</v>
          </cell>
          <cell r="D94">
            <v>0</v>
          </cell>
          <cell r="E94">
            <v>-450000</v>
          </cell>
        </row>
        <row r="96">
          <cell r="A96">
            <v>202.1</v>
          </cell>
          <cell r="B96" t="str">
            <v>-COMMON STOCK &amp; CS SUBS</v>
          </cell>
          <cell r="C96">
            <v>-450000</v>
          </cell>
          <cell r="D96">
            <v>0</v>
          </cell>
          <cell r="E96">
            <v>-450000</v>
          </cell>
        </row>
        <row r="98">
          <cell r="A98">
            <v>2112000</v>
          </cell>
          <cell r="B98" t="str">
            <v>MISC PAID-IN CAPITAL</v>
          </cell>
          <cell r="C98">
            <v>-216814.97</v>
          </cell>
          <cell r="D98">
            <v>0</v>
          </cell>
          <cell r="E98">
            <v>-216814.97</v>
          </cell>
        </row>
        <row r="100">
          <cell r="A100">
            <v>211.2</v>
          </cell>
          <cell r="B100" t="str">
            <v>MISC PAID IN CAPITAL</v>
          </cell>
          <cell r="C100">
            <v>-216814.97</v>
          </cell>
          <cell r="D100">
            <v>0</v>
          </cell>
          <cell r="E100">
            <v>-216814.97</v>
          </cell>
        </row>
        <row r="102">
          <cell r="A102">
            <v>2151000</v>
          </cell>
          <cell r="B102" t="str">
            <v>RETAINED EARN-PRIOR YEARS</v>
          </cell>
          <cell r="C102">
            <v>-300358.45</v>
          </cell>
          <cell r="D102">
            <v>-41284.47</v>
          </cell>
          <cell r="E102">
            <v>-341642.92</v>
          </cell>
        </row>
        <row r="104">
          <cell r="A104">
            <v>215.1</v>
          </cell>
          <cell r="B104" t="str">
            <v>RETAINED EARNINGS PRIOR</v>
          </cell>
          <cell r="C104">
            <v>-300358.45</v>
          </cell>
          <cell r="D104">
            <v>-41284.47</v>
          </cell>
          <cell r="E104">
            <v>-341642.92</v>
          </cell>
        </row>
        <row r="106">
          <cell r="A106">
            <v>2311050</v>
          </cell>
          <cell r="B106" t="str">
            <v>A/P TRADE - ACCRUAL</v>
          </cell>
          <cell r="C106">
            <v>-2171.4699999999998</v>
          </cell>
          <cell r="D106">
            <v>0</v>
          </cell>
          <cell r="E106">
            <v>-2171.4699999999998</v>
          </cell>
        </row>
        <row r="108">
          <cell r="A108">
            <v>231.1</v>
          </cell>
          <cell r="B108" t="str">
            <v>ACCOUNTS PAYABLE TRADE</v>
          </cell>
          <cell r="C108">
            <v>-2171.4699999999998</v>
          </cell>
          <cell r="D108">
            <v>0</v>
          </cell>
          <cell r="E108">
            <v>-2171.4699999999998</v>
          </cell>
        </row>
        <row r="110">
          <cell r="A110">
            <v>2334002</v>
          </cell>
          <cell r="B110" t="str">
            <v>A/P WATER SERVICE CORP</v>
          </cell>
          <cell r="C110">
            <v>-1644934.98</v>
          </cell>
          <cell r="D110">
            <v>-17617</v>
          </cell>
          <cell r="E110">
            <v>-1662551.98</v>
          </cell>
        </row>
        <row r="111">
          <cell r="A111">
            <v>2334003</v>
          </cell>
          <cell r="B111" t="str">
            <v>A/P WATER SERVICE DISB</v>
          </cell>
          <cell r="C111">
            <v>2774727.31</v>
          </cell>
          <cell r="D111">
            <v>0</v>
          </cell>
          <cell r="E111">
            <v>2774727.31</v>
          </cell>
        </row>
        <row r="113">
          <cell r="A113">
            <v>233.4</v>
          </cell>
          <cell r="B113" t="str">
            <v>ACCTS PAYABLE ASSOC COS</v>
          </cell>
          <cell r="C113">
            <v>1129792.33</v>
          </cell>
          <cell r="D113">
            <v>-17617</v>
          </cell>
          <cell r="E113">
            <v>1112175.33</v>
          </cell>
        </row>
        <row r="115">
          <cell r="A115">
            <v>2361104</v>
          </cell>
          <cell r="B115" t="str">
            <v>ACCRUED UTIL OR COMM TAX</v>
          </cell>
          <cell r="C115">
            <v>-254</v>
          </cell>
          <cell r="D115">
            <v>0</v>
          </cell>
          <cell r="E115">
            <v>-254</v>
          </cell>
        </row>
        <row r="116">
          <cell r="A116">
            <v>2361121</v>
          </cell>
          <cell r="B116" t="str">
            <v>ACCRUED REAL EST TAX</v>
          </cell>
          <cell r="C116">
            <v>-1620</v>
          </cell>
          <cell r="D116">
            <v>0</v>
          </cell>
          <cell r="E116">
            <v>-1620</v>
          </cell>
        </row>
        <row r="118">
          <cell r="A118">
            <v>236.1</v>
          </cell>
          <cell r="B118" t="str">
            <v>ACCRUED TAXES</v>
          </cell>
          <cell r="C118">
            <v>-1874</v>
          </cell>
          <cell r="D118">
            <v>0</v>
          </cell>
          <cell r="E118">
            <v>-1874</v>
          </cell>
        </row>
        <row r="120">
          <cell r="A120">
            <v>2413000</v>
          </cell>
          <cell r="B120" t="str">
            <v>ADVANCES FROM UTILITIES INC</v>
          </cell>
          <cell r="C120">
            <v>-753504.69</v>
          </cell>
          <cell r="D120">
            <v>-15548</v>
          </cell>
          <cell r="E120">
            <v>-769052.69</v>
          </cell>
        </row>
        <row r="122">
          <cell r="A122">
            <v>241.3</v>
          </cell>
          <cell r="B122" t="str">
            <v>ADVANCES FROM UI</v>
          </cell>
          <cell r="C122">
            <v>-753504.69</v>
          </cell>
          <cell r="D122">
            <v>-15548</v>
          </cell>
          <cell r="E122">
            <v>-769052.69</v>
          </cell>
        </row>
        <row r="125">
          <cell r="A125" t="str">
            <v>PERIOD ENDING: 12/31/05               12:29:07 22 DEC 2008 (NV.1CO.TB2LY)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6">
          <cell r="A136">
            <v>2525000</v>
          </cell>
          <cell r="B136" t="str">
            <v>ADV-IN-AID OF CONST-WATER</v>
          </cell>
          <cell r="C136">
            <v>-450000</v>
          </cell>
          <cell r="D136">
            <v>0</v>
          </cell>
          <cell r="E136">
            <v>-450000</v>
          </cell>
        </row>
        <row r="138">
          <cell r="A138">
            <v>252.1</v>
          </cell>
          <cell r="B138" t="str">
            <v>ADVANCES IN AID WATER</v>
          </cell>
          <cell r="C138">
            <v>-450000</v>
          </cell>
          <cell r="D138">
            <v>0</v>
          </cell>
          <cell r="E138">
            <v>-450000</v>
          </cell>
        </row>
        <row r="140">
          <cell r="A140">
            <v>2551000</v>
          </cell>
          <cell r="B140" t="str">
            <v>UNAMORT INVEST TAX CREDIT</v>
          </cell>
          <cell r="C140">
            <v>-2128</v>
          </cell>
          <cell r="D140">
            <v>0</v>
          </cell>
          <cell r="E140">
            <v>-2128</v>
          </cell>
        </row>
        <row r="142">
          <cell r="A142">
            <v>255.1</v>
          </cell>
          <cell r="B142" t="str">
            <v>UNAMORT INVEST TAX CREDIT</v>
          </cell>
          <cell r="C142">
            <v>-2128</v>
          </cell>
          <cell r="D142">
            <v>0</v>
          </cell>
          <cell r="E142">
            <v>-2128</v>
          </cell>
        </row>
        <row r="144">
          <cell r="A144">
            <v>2711000</v>
          </cell>
          <cell r="B144" t="str">
            <v>CIAC-WATER-UNDISTR.</v>
          </cell>
          <cell r="C144">
            <v>-658521.63</v>
          </cell>
          <cell r="D144">
            <v>0</v>
          </cell>
          <cell r="E144">
            <v>-658521.63</v>
          </cell>
        </row>
        <row r="145">
          <cell r="A145">
            <v>2711010</v>
          </cell>
          <cell r="B145" t="str">
            <v>CIAC-WATER-TAX</v>
          </cell>
          <cell r="C145">
            <v>-73200</v>
          </cell>
          <cell r="D145">
            <v>0</v>
          </cell>
          <cell r="E145">
            <v>-73200</v>
          </cell>
        </row>
        <row r="147">
          <cell r="A147">
            <v>271.10000000000002</v>
          </cell>
          <cell r="B147" t="str">
            <v>CONTRIBUTIONS IN AID WATER</v>
          </cell>
          <cell r="C147">
            <v>-731721.63</v>
          </cell>
          <cell r="D147">
            <v>0</v>
          </cell>
          <cell r="E147">
            <v>-731721.63</v>
          </cell>
        </row>
        <row r="149">
          <cell r="A149">
            <v>2722000</v>
          </cell>
          <cell r="B149" t="str">
            <v>ACC AMORT-CIA-WATER</v>
          </cell>
          <cell r="C149">
            <v>148385.42000000001</v>
          </cell>
          <cell r="D149">
            <v>0</v>
          </cell>
          <cell r="E149">
            <v>148385.42000000001</v>
          </cell>
        </row>
        <row r="151">
          <cell r="A151">
            <v>272.10000000000002</v>
          </cell>
          <cell r="B151" t="str">
            <v>ACCUM AMORT OF CIA WATER</v>
          </cell>
          <cell r="C151">
            <v>148385.42000000001</v>
          </cell>
          <cell r="D151">
            <v>0</v>
          </cell>
          <cell r="E151">
            <v>148385.42000000001</v>
          </cell>
        </row>
        <row r="152">
          <cell r="C152" t="str">
            <v>---------------</v>
          </cell>
          <cell r="D152" t="str">
            <v>---------------</v>
          </cell>
          <cell r="E152" t="str">
            <v>---------------</v>
          </cell>
        </row>
        <row r="153">
          <cell r="B153" t="str">
            <v>TOTAL BALANCE SHEET</v>
          </cell>
          <cell r="C153">
            <v>74449.47</v>
          </cell>
          <cell r="D153">
            <v>-74449.47</v>
          </cell>
          <cell r="E153">
            <v>0</v>
          </cell>
        </row>
        <row r="155">
          <cell r="A155" t="str">
            <v>PERIOD ENDING: 12/31/05               12:29:07 22 DEC 2008 (NV.1CO.TB2LY) PAGE 4</v>
          </cell>
        </row>
        <row r="156">
          <cell r="A156" t="str">
            <v xml:space="preserve">COMPANY: C-005 APPLE CANYON UTILITY CO.                                         </v>
          </cell>
        </row>
        <row r="158">
          <cell r="A158" t="str">
            <v>DETAIL TB BY SUB</v>
          </cell>
        </row>
        <row r="160">
          <cell r="A160" t="str">
            <v xml:space="preserve">                  U T I L I T I E S ,  I N C O R P O R A T E D</v>
          </cell>
        </row>
        <row r="162">
          <cell r="A162" t="str">
            <v xml:space="preserve">                              DETAIL TRIAL BALANCE</v>
          </cell>
        </row>
        <row r="164">
          <cell r="A164" t="str">
            <v>ACCOUNT               DESCRIPTION                  BEG-BALANCE       CURRENT       END-BALANCE</v>
          </cell>
        </row>
        <row r="165">
          <cell r="A165" t="str">
            <v>-------               -----------                  -----------       -------       -----------</v>
          </cell>
        </row>
        <row r="166">
          <cell r="A166">
            <v>4611020</v>
          </cell>
          <cell r="B166" t="str">
            <v>WATER REVENUE-METERED</v>
          </cell>
          <cell r="C166">
            <v>-278529.98</v>
          </cell>
          <cell r="D166">
            <v>0</v>
          </cell>
          <cell r="E166">
            <v>-278529.98</v>
          </cell>
        </row>
        <row r="167">
          <cell r="A167">
            <v>4611099</v>
          </cell>
          <cell r="B167" t="str">
            <v>WATER REVENUE ACCRUALS</v>
          </cell>
          <cell r="C167">
            <v>-5586</v>
          </cell>
          <cell r="D167">
            <v>0</v>
          </cell>
          <cell r="E167">
            <v>-5586</v>
          </cell>
        </row>
        <row r="168">
          <cell r="A168">
            <v>4612030</v>
          </cell>
          <cell r="B168" t="str">
            <v>WATER REVENUE-COMMERCIAL</v>
          </cell>
          <cell r="C168">
            <v>-7767.07</v>
          </cell>
          <cell r="D168">
            <v>0</v>
          </cell>
          <cell r="E168">
            <v>-7767.07</v>
          </cell>
        </row>
        <row r="170">
          <cell r="A170">
            <v>400.1</v>
          </cell>
          <cell r="B170" t="str">
            <v>WATER REVENUE</v>
          </cell>
          <cell r="C170">
            <v>-291883.05</v>
          </cell>
          <cell r="D170">
            <v>0</v>
          </cell>
          <cell r="E170">
            <v>-291883.05</v>
          </cell>
        </row>
        <row r="172">
          <cell r="A172">
            <v>4701000</v>
          </cell>
          <cell r="B172" t="str">
            <v>FORFEITED DISCOUNTS</v>
          </cell>
          <cell r="C172">
            <v>-1856.82</v>
          </cell>
          <cell r="D172">
            <v>0</v>
          </cell>
          <cell r="E172">
            <v>-1856.82</v>
          </cell>
        </row>
        <row r="174">
          <cell r="A174">
            <v>400.3</v>
          </cell>
          <cell r="B174" t="str">
            <v>FORFEITED DISCOUNTS</v>
          </cell>
          <cell r="C174">
            <v>-1856.82</v>
          </cell>
          <cell r="D174">
            <v>0</v>
          </cell>
          <cell r="E174">
            <v>-1856.82</v>
          </cell>
        </row>
        <row r="176">
          <cell r="A176">
            <v>4711000</v>
          </cell>
          <cell r="B176" t="str">
            <v>MISC SERVICE REVENUES</v>
          </cell>
          <cell r="C176">
            <v>775.86</v>
          </cell>
          <cell r="D176">
            <v>0</v>
          </cell>
          <cell r="E176">
            <v>775.86</v>
          </cell>
        </row>
        <row r="177">
          <cell r="A177">
            <v>4741001</v>
          </cell>
          <cell r="B177" t="str">
            <v>NEW CUSTOMER CHGE - WATER</v>
          </cell>
          <cell r="C177">
            <v>-1215</v>
          </cell>
          <cell r="D177">
            <v>0</v>
          </cell>
          <cell r="E177">
            <v>-1215</v>
          </cell>
        </row>
        <row r="178">
          <cell r="A178">
            <v>4741008</v>
          </cell>
          <cell r="B178" t="str">
            <v>NSF CHECK CHARGE</v>
          </cell>
          <cell r="C178">
            <v>-27</v>
          </cell>
          <cell r="D178">
            <v>0</v>
          </cell>
          <cell r="E178">
            <v>-27</v>
          </cell>
        </row>
        <row r="180">
          <cell r="A180">
            <v>400.4</v>
          </cell>
          <cell r="B180" t="str">
            <v>MISC. SERVICE REVENUES</v>
          </cell>
          <cell r="C180">
            <v>-466.14</v>
          </cell>
          <cell r="D180">
            <v>0</v>
          </cell>
          <cell r="E180">
            <v>-466.14</v>
          </cell>
        </row>
        <row r="182">
          <cell r="A182">
            <v>6151010</v>
          </cell>
          <cell r="B182" t="str">
            <v>ELEC PWR - WATER SYSTEM</v>
          </cell>
          <cell r="C182">
            <v>15991.93</v>
          </cell>
          <cell r="D182">
            <v>0</v>
          </cell>
          <cell r="E182">
            <v>15991.93</v>
          </cell>
        </row>
        <row r="184">
          <cell r="A184" t="str">
            <v>401.1E</v>
          </cell>
          <cell r="B184" t="str">
            <v>ELECTRIC POWER</v>
          </cell>
          <cell r="C184">
            <v>15991.93</v>
          </cell>
          <cell r="D184">
            <v>0</v>
          </cell>
          <cell r="E184">
            <v>15991.93</v>
          </cell>
        </row>
        <row r="186">
          <cell r="A186">
            <v>6181010</v>
          </cell>
          <cell r="B186" t="str">
            <v>CHLORINE</v>
          </cell>
          <cell r="C186">
            <v>5615.75</v>
          </cell>
          <cell r="D186">
            <v>0</v>
          </cell>
          <cell r="E186">
            <v>5615.75</v>
          </cell>
        </row>
        <row r="187">
          <cell r="A187">
            <v>6181090</v>
          </cell>
          <cell r="B187" t="str">
            <v>OTHER CHEMICALS (TREATMENT)</v>
          </cell>
          <cell r="C187">
            <v>3646.37</v>
          </cell>
          <cell r="D187">
            <v>0</v>
          </cell>
          <cell r="E187">
            <v>3646.37</v>
          </cell>
        </row>
        <row r="189">
          <cell r="A189" t="str">
            <v>401.1F</v>
          </cell>
          <cell r="B189" t="str">
            <v>CHEMICALS</v>
          </cell>
          <cell r="C189">
            <v>9262.1200000000008</v>
          </cell>
          <cell r="D189">
            <v>0</v>
          </cell>
          <cell r="E189">
            <v>9262.1200000000008</v>
          </cell>
        </row>
        <row r="191">
          <cell r="A191">
            <v>6361000</v>
          </cell>
          <cell r="B191" t="str">
            <v>METER READING</v>
          </cell>
          <cell r="C191">
            <v>3156.6</v>
          </cell>
          <cell r="D191">
            <v>0</v>
          </cell>
          <cell r="E191">
            <v>3156.6</v>
          </cell>
        </row>
        <row r="193">
          <cell r="A193" t="str">
            <v>401.1G</v>
          </cell>
          <cell r="B193" t="str">
            <v>METER READING</v>
          </cell>
          <cell r="C193">
            <v>3156.6</v>
          </cell>
          <cell r="D193">
            <v>0</v>
          </cell>
          <cell r="E193">
            <v>3156.6</v>
          </cell>
        </row>
        <row r="195">
          <cell r="A195">
            <v>6019020</v>
          </cell>
          <cell r="B195" t="str">
            <v>SALARIES-CHGD TO PLT-WSC</v>
          </cell>
          <cell r="C195">
            <v>-5619.75</v>
          </cell>
          <cell r="D195">
            <v>0</v>
          </cell>
          <cell r="E195">
            <v>-5619.75</v>
          </cell>
        </row>
        <row r="196">
          <cell r="A196">
            <v>6019040</v>
          </cell>
          <cell r="B196" t="str">
            <v>SALARIES-OPS FIELD</v>
          </cell>
          <cell r="C196">
            <v>30521</v>
          </cell>
          <cell r="D196">
            <v>11119</v>
          </cell>
          <cell r="E196">
            <v>41640</v>
          </cell>
        </row>
        <row r="197">
          <cell r="A197">
            <v>6019045</v>
          </cell>
          <cell r="B197" t="str">
            <v>SALARIES-WTR SERV-COMPUTERS</v>
          </cell>
          <cell r="C197">
            <v>680</v>
          </cell>
          <cell r="D197">
            <v>27</v>
          </cell>
          <cell r="E197">
            <v>707</v>
          </cell>
        </row>
        <row r="198">
          <cell r="A198">
            <v>6019050</v>
          </cell>
          <cell r="B198" t="str">
            <v>SALARIES-OPS ADMIN</v>
          </cell>
          <cell r="C198">
            <v>13771</v>
          </cell>
          <cell r="D198">
            <v>5995</v>
          </cell>
          <cell r="E198">
            <v>19766</v>
          </cell>
        </row>
        <row r="199">
          <cell r="A199">
            <v>6019070</v>
          </cell>
          <cell r="B199" t="str">
            <v>SALARIES-IL ADMIN OFFICE</v>
          </cell>
          <cell r="C199">
            <v>6478</v>
          </cell>
          <cell r="D199">
            <v>-193</v>
          </cell>
          <cell r="E199">
            <v>6285</v>
          </cell>
        </row>
        <row r="201">
          <cell r="A201" t="str">
            <v>401.1H</v>
          </cell>
          <cell r="B201" t="str">
            <v>SALARIES</v>
          </cell>
          <cell r="C201">
            <v>45830.25</v>
          </cell>
          <cell r="D201">
            <v>16948</v>
          </cell>
          <cell r="E201">
            <v>62778.25</v>
          </cell>
        </row>
        <row r="203">
          <cell r="A203">
            <v>6708000</v>
          </cell>
          <cell r="B203" t="str">
            <v>UNCOLLECTIBLE ACCOUNTS</v>
          </cell>
          <cell r="C203">
            <v>2871.29</v>
          </cell>
          <cell r="D203">
            <v>0</v>
          </cell>
          <cell r="E203">
            <v>2871.29</v>
          </cell>
        </row>
        <row r="204">
          <cell r="A204">
            <v>6708001</v>
          </cell>
          <cell r="B204" t="str">
            <v>AGENCY EXPENSE</v>
          </cell>
          <cell r="C204">
            <v>70.510000000000005</v>
          </cell>
          <cell r="D204">
            <v>24</v>
          </cell>
          <cell r="E204">
            <v>94.51</v>
          </cell>
        </row>
        <row r="206">
          <cell r="A206" t="str">
            <v>401.1K</v>
          </cell>
          <cell r="B206" t="str">
            <v>UNCOLLECTIBLE ACCOUNTS</v>
          </cell>
          <cell r="C206">
            <v>2941.8</v>
          </cell>
          <cell r="D206">
            <v>24</v>
          </cell>
          <cell r="E206">
            <v>2965.8</v>
          </cell>
        </row>
        <row r="208">
          <cell r="A208">
            <v>6319011</v>
          </cell>
          <cell r="B208" t="str">
            <v>ENGINEERING FEES</v>
          </cell>
          <cell r="C208">
            <v>32</v>
          </cell>
          <cell r="D208">
            <v>0</v>
          </cell>
          <cell r="E208">
            <v>32</v>
          </cell>
        </row>
        <row r="209">
          <cell r="A209">
            <v>6329002</v>
          </cell>
          <cell r="B209" t="str">
            <v>AUDIT FEES</v>
          </cell>
          <cell r="C209">
            <v>705</v>
          </cell>
          <cell r="D209">
            <v>610</v>
          </cell>
          <cell r="E209">
            <v>1315</v>
          </cell>
        </row>
        <row r="210">
          <cell r="A210">
            <v>6329014</v>
          </cell>
          <cell r="B210" t="str">
            <v>TAX RETURN REVIEW</v>
          </cell>
          <cell r="C210">
            <v>201</v>
          </cell>
          <cell r="D210">
            <v>93</v>
          </cell>
          <cell r="E210">
            <v>294</v>
          </cell>
        </row>
        <row r="211">
          <cell r="A211">
            <v>6338001</v>
          </cell>
          <cell r="B211" t="str">
            <v>LEGAL FEES</v>
          </cell>
          <cell r="C211">
            <v>426</v>
          </cell>
          <cell r="D211">
            <v>0</v>
          </cell>
          <cell r="E211">
            <v>426</v>
          </cell>
        </row>
        <row r="212">
          <cell r="A212">
            <v>6369003</v>
          </cell>
          <cell r="B212" t="str">
            <v>TEMP EMPLOY - CLERICAL</v>
          </cell>
          <cell r="C212">
            <v>31</v>
          </cell>
          <cell r="D212">
            <v>82</v>
          </cell>
          <cell r="E212">
            <v>113</v>
          </cell>
        </row>
        <row r="213">
          <cell r="A213">
            <v>6369005</v>
          </cell>
          <cell r="B213" t="str">
            <v>PAYROLL SERVICES</v>
          </cell>
          <cell r="C213">
            <v>183</v>
          </cell>
          <cell r="D213">
            <v>82</v>
          </cell>
          <cell r="E213">
            <v>265</v>
          </cell>
        </row>
        <row r="215">
          <cell r="A215" t="str">
            <v>PERIOD ENDING: 12/31/05               12:29:07 22 DEC 2008 (NV.1CO.TB2LY) PAGE 5</v>
          </cell>
        </row>
        <row r="216">
          <cell r="A216" t="str">
            <v xml:space="preserve">COMPANY: C-005 APPLE CANYON UTILITY CO.                                         </v>
          </cell>
        </row>
        <row r="218">
          <cell r="A218" t="str">
            <v>DETAIL TB BY SUB</v>
          </cell>
        </row>
        <row r="220">
          <cell r="A220" t="str">
            <v xml:space="preserve">                  U T I L I T I E S ,  I N C O R P O R A T E D</v>
          </cell>
        </row>
        <row r="222">
          <cell r="A222" t="str">
            <v xml:space="preserve">                              DETAIL TRIAL BALANCE</v>
          </cell>
        </row>
        <row r="224">
          <cell r="A224" t="str">
            <v>ACCOUNT               DESCRIPTION                  BEG-BALANCE       CURRENT       END-BALANCE</v>
          </cell>
        </row>
        <row r="225">
          <cell r="A225" t="str">
            <v>-------               -----------                  -----------       -------       -----------</v>
          </cell>
        </row>
        <row r="226">
          <cell r="A226">
            <v>6369006</v>
          </cell>
          <cell r="B226" t="str">
            <v>EMPLOY FINDER FEES</v>
          </cell>
          <cell r="C226">
            <v>514</v>
          </cell>
          <cell r="D226">
            <v>-520</v>
          </cell>
          <cell r="E226">
            <v>-6</v>
          </cell>
        </row>
        <row r="227">
          <cell r="A227">
            <v>6369090</v>
          </cell>
          <cell r="B227" t="str">
            <v>OTHER DIR OUTSIDE SERVICES</v>
          </cell>
          <cell r="C227">
            <v>0</v>
          </cell>
          <cell r="D227">
            <v>43</v>
          </cell>
          <cell r="E227">
            <v>43</v>
          </cell>
        </row>
        <row r="229">
          <cell r="A229" t="str">
            <v>401.1L</v>
          </cell>
          <cell r="B229" t="str">
            <v>OUTSIDE SERVICES-DIRECT</v>
          </cell>
          <cell r="C229">
            <v>2092</v>
          </cell>
          <cell r="D229">
            <v>390</v>
          </cell>
          <cell r="E229">
            <v>2482</v>
          </cell>
        </row>
        <row r="231">
          <cell r="A231">
            <v>6369007</v>
          </cell>
          <cell r="B231" t="str">
            <v>COMPUTER MAINT</v>
          </cell>
          <cell r="C231">
            <v>209</v>
          </cell>
          <cell r="D231">
            <v>37</v>
          </cell>
          <cell r="E231">
            <v>246</v>
          </cell>
        </row>
        <row r="232">
          <cell r="A232">
            <v>6369009</v>
          </cell>
          <cell r="B232" t="str">
            <v>COMPUTER-AMORT &amp; PROG COST</v>
          </cell>
          <cell r="C232">
            <v>63</v>
          </cell>
          <cell r="D232">
            <v>21</v>
          </cell>
          <cell r="E232">
            <v>84</v>
          </cell>
        </row>
        <row r="233">
          <cell r="A233">
            <v>6369012</v>
          </cell>
          <cell r="B233" t="str">
            <v>INTERNET SUPPLIER</v>
          </cell>
          <cell r="C233">
            <v>24</v>
          </cell>
          <cell r="D233">
            <v>9</v>
          </cell>
          <cell r="E233">
            <v>33</v>
          </cell>
        </row>
        <row r="234">
          <cell r="A234">
            <v>6759003</v>
          </cell>
          <cell r="B234" t="str">
            <v>COMPUTER SUPPLIES</v>
          </cell>
          <cell r="C234">
            <v>69</v>
          </cell>
          <cell r="D234">
            <v>22</v>
          </cell>
          <cell r="E234">
            <v>91</v>
          </cell>
        </row>
        <row r="235">
          <cell r="A235">
            <v>6759016</v>
          </cell>
          <cell r="B235" t="str">
            <v>MICROFILMING</v>
          </cell>
          <cell r="C235">
            <v>51</v>
          </cell>
          <cell r="D235">
            <v>8</v>
          </cell>
          <cell r="E235">
            <v>59</v>
          </cell>
        </row>
        <row r="237">
          <cell r="A237" t="str">
            <v>401.1LL</v>
          </cell>
          <cell r="B237" t="str">
            <v>IT DEPARTMENT</v>
          </cell>
          <cell r="C237">
            <v>416</v>
          </cell>
          <cell r="D237">
            <v>97</v>
          </cell>
          <cell r="E237">
            <v>513</v>
          </cell>
        </row>
        <row r="239">
          <cell r="A239">
            <v>6049000</v>
          </cell>
          <cell r="B239" t="str">
            <v>EMP PENSIONS &amp; BENEFITS</v>
          </cell>
          <cell r="C239">
            <v>0</v>
          </cell>
          <cell r="D239">
            <v>1082</v>
          </cell>
          <cell r="E239">
            <v>1082</v>
          </cell>
        </row>
        <row r="240">
          <cell r="A240">
            <v>6049010</v>
          </cell>
          <cell r="B240" t="str">
            <v>HEALTH INS REIMBURSEMENTS</v>
          </cell>
          <cell r="C240">
            <v>4899</v>
          </cell>
          <cell r="D240">
            <v>1717</v>
          </cell>
          <cell r="E240">
            <v>6616</v>
          </cell>
        </row>
        <row r="241">
          <cell r="A241">
            <v>6049011</v>
          </cell>
          <cell r="B241" t="str">
            <v>EMPLOYEE INS DEDUCTIONS</v>
          </cell>
          <cell r="C241">
            <v>-412</v>
          </cell>
          <cell r="D241">
            <v>-271</v>
          </cell>
          <cell r="E241">
            <v>-683</v>
          </cell>
        </row>
        <row r="242">
          <cell r="A242">
            <v>6049012</v>
          </cell>
          <cell r="B242" t="str">
            <v>HEALTH COSTS &amp; OTHER</v>
          </cell>
          <cell r="C242">
            <v>35</v>
          </cell>
          <cell r="D242">
            <v>36</v>
          </cell>
          <cell r="E242">
            <v>71</v>
          </cell>
        </row>
        <row r="243">
          <cell r="A243">
            <v>6049015</v>
          </cell>
          <cell r="B243" t="str">
            <v>DENTAL INS REIMBURSEMENTS</v>
          </cell>
          <cell r="C243">
            <v>130</v>
          </cell>
          <cell r="D243">
            <v>95</v>
          </cell>
          <cell r="E243">
            <v>225</v>
          </cell>
        </row>
        <row r="244">
          <cell r="A244">
            <v>6049020</v>
          </cell>
          <cell r="B244" t="str">
            <v>PENSION CONTRIBUTIONS</v>
          </cell>
          <cell r="C244">
            <v>1254</v>
          </cell>
          <cell r="D244">
            <v>478</v>
          </cell>
          <cell r="E244">
            <v>1732</v>
          </cell>
        </row>
        <row r="245">
          <cell r="A245">
            <v>6049050</v>
          </cell>
          <cell r="B245" t="str">
            <v>HEALTH INS PREMIUMS</v>
          </cell>
          <cell r="C245">
            <v>238</v>
          </cell>
          <cell r="D245">
            <v>183</v>
          </cell>
          <cell r="E245">
            <v>421</v>
          </cell>
        </row>
        <row r="246">
          <cell r="A246">
            <v>6049055</v>
          </cell>
          <cell r="B246" t="str">
            <v>DENTAL PREMIUMS</v>
          </cell>
          <cell r="C246">
            <v>22</v>
          </cell>
          <cell r="D246">
            <v>13</v>
          </cell>
          <cell r="E246">
            <v>35</v>
          </cell>
        </row>
        <row r="247">
          <cell r="A247">
            <v>6049060</v>
          </cell>
          <cell r="B247" t="str">
            <v>TERM LIFE INS</v>
          </cell>
          <cell r="C247">
            <v>51</v>
          </cell>
          <cell r="D247">
            <v>42</v>
          </cell>
          <cell r="E247">
            <v>93</v>
          </cell>
        </row>
        <row r="248">
          <cell r="A248">
            <v>6049065</v>
          </cell>
          <cell r="B248" t="str">
            <v>TERM LIFE INS - OPT</v>
          </cell>
          <cell r="C248">
            <v>1</v>
          </cell>
          <cell r="D248">
            <v>1</v>
          </cell>
          <cell r="E248">
            <v>2</v>
          </cell>
        </row>
        <row r="249">
          <cell r="A249">
            <v>6049067</v>
          </cell>
          <cell r="B249" t="str">
            <v>AFLAC</v>
          </cell>
          <cell r="C249">
            <v>0</v>
          </cell>
          <cell r="D249">
            <v>2</v>
          </cell>
          <cell r="E249">
            <v>2</v>
          </cell>
        </row>
        <row r="250">
          <cell r="A250">
            <v>6049070</v>
          </cell>
          <cell r="B250" t="str">
            <v>401K/ESOP CONTRIBUTIONS</v>
          </cell>
          <cell r="C250">
            <v>1655</v>
          </cell>
          <cell r="D250">
            <v>590</v>
          </cell>
          <cell r="E250">
            <v>2245</v>
          </cell>
        </row>
        <row r="251">
          <cell r="A251">
            <v>6049080</v>
          </cell>
          <cell r="B251" t="str">
            <v>DISABILITY INSURANCE</v>
          </cell>
          <cell r="C251">
            <v>28</v>
          </cell>
          <cell r="D251">
            <v>23</v>
          </cell>
          <cell r="E251">
            <v>51</v>
          </cell>
        </row>
        <row r="252">
          <cell r="A252">
            <v>6049090</v>
          </cell>
          <cell r="B252" t="str">
            <v>OTHER EMP PENS &amp; BENEFITS</v>
          </cell>
          <cell r="C252">
            <v>285</v>
          </cell>
          <cell r="D252">
            <v>91</v>
          </cell>
          <cell r="E252">
            <v>376</v>
          </cell>
        </row>
        <row r="254">
          <cell r="A254" t="str">
            <v>401.1N</v>
          </cell>
          <cell r="B254" t="str">
            <v>EMPLOYEE PENSION&amp;BENEFITS</v>
          </cell>
          <cell r="C254">
            <v>8186</v>
          </cell>
          <cell r="D254">
            <v>4082</v>
          </cell>
          <cell r="E254">
            <v>12268</v>
          </cell>
        </row>
        <row r="256">
          <cell r="A256">
            <v>6599090</v>
          </cell>
          <cell r="B256" t="str">
            <v>OTHER INS</v>
          </cell>
          <cell r="C256">
            <v>8320</v>
          </cell>
          <cell r="D256">
            <v>2713</v>
          </cell>
          <cell r="E256">
            <v>11033</v>
          </cell>
        </row>
        <row r="258">
          <cell r="A258" t="str">
            <v>401.1O</v>
          </cell>
          <cell r="B258" t="str">
            <v>INSURANCE</v>
          </cell>
          <cell r="C258">
            <v>8320</v>
          </cell>
          <cell r="D258">
            <v>2713</v>
          </cell>
          <cell r="E258">
            <v>11033</v>
          </cell>
        </row>
        <row r="260">
          <cell r="A260">
            <v>7668010</v>
          </cell>
          <cell r="B260" t="str">
            <v>RATE CASE EXPENSE</v>
          </cell>
          <cell r="C260">
            <v>3926.4</v>
          </cell>
          <cell r="D260">
            <v>0</v>
          </cell>
          <cell r="E260">
            <v>3926.4</v>
          </cell>
        </row>
        <row r="262">
          <cell r="A262" t="str">
            <v>401.1P</v>
          </cell>
          <cell r="B262" t="str">
            <v>REGULATORY COMMISSION EXP</v>
          </cell>
          <cell r="C262">
            <v>3926.4</v>
          </cell>
          <cell r="D262">
            <v>0</v>
          </cell>
          <cell r="E262">
            <v>3926.4</v>
          </cell>
        </row>
        <row r="264">
          <cell r="A264">
            <v>6759001</v>
          </cell>
          <cell r="B264" t="str">
            <v>PUBL SUBSCRIPTIONS &amp; TAPES</v>
          </cell>
          <cell r="C264">
            <v>41</v>
          </cell>
          <cell r="D264">
            <v>12</v>
          </cell>
          <cell r="E264">
            <v>53</v>
          </cell>
        </row>
        <row r="265">
          <cell r="A265">
            <v>6759002</v>
          </cell>
          <cell r="B265" t="str">
            <v>ANSWERING SERV</v>
          </cell>
          <cell r="C265">
            <v>-1</v>
          </cell>
          <cell r="D265">
            <v>753</v>
          </cell>
          <cell r="E265">
            <v>752</v>
          </cell>
        </row>
        <row r="266">
          <cell r="A266">
            <v>6759004</v>
          </cell>
          <cell r="B266" t="str">
            <v>PRINTING &amp; BLUEPRINTS</v>
          </cell>
          <cell r="C266">
            <v>66</v>
          </cell>
          <cell r="D266">
            <v>79</v>
          </cell>
          <cell r="E266">
            <v>145</v>
          </cell>
        </row>
        <row r="267">
          <cell r="A267">
            <v>6759006</v>
          </cell>
          <cell r="B267" t="str">
            <v>UPS &amp; AIR FREIGHT</v>
          </cell>
          <cell r="C267">
            <v>669.15</v>
          </cell>
          <cell r="D267">
            <v>33</v>
          </cell>
          <cell r="E267">
            <v>702.15</v>
          </cell>
        </row>
        <row r="268">
          <cell r="A268">
            <v>6759008</v>
          </cell>
          <cell r="B268" t="str">
            <v>XEROX</v>
          </cell>
          <cell r="C268">
            <v>56</v>
          </cell>
          <cell r="D268">
            <v>10</v>
          </cell>
          <cell r="E268">
            <v>66</v>
          </cell>
        </row>
        <row r="269">
          <cell r="A269">
            <v>6759009</v>
          </cell>
          <cell r="B269" t="str">
            <v>OFFICE SUPPLY STORES</v>
          </cell>
          <cell r="C269">
            <v>161</v>
          </cell>
          <cell r="D269">
            <v>97</v>
          </cell>
          <cell r="E269">
            <v>258</v>
          </cell>
        </row>
        <row r="270">
          <cell r="A270">
            <v>6759010</v>
          </cell>
          <cell r="B270" t="str">
            <v>REIM OFFICE EMPLOYEE EXPENSES</v>
          </cell>
          <cell r="C270">
            <v>11</v>
          </cell>
          <cell r="D270">
            <v>7</v>
          </cell>
          <cell r="E270">
            <v>18</v>
          </cell>
        </row>
        <row r="271">
          <cell r="A271">
            <v>6759013</v>
          </cell>
          <cell r="B271" t="str">
            <v>CLEANING SUPPLIES</v>
          </cell>
          <cell r="C271">
            <v>14</v>
          </cell>
          <cell r="D271">
            <v>5</v>
          </cell>
          <cell r="E271">
            <v>19</v>
          </cell>
        </row>
        <row r="272">
          <cell r="A272">
            <v>6759014</v>
          </cell>
          <cell r="B272" t="str">
            <v>MEMBERSHIPS - OFFICE EMPLOYEE</v>
          </cell>
          <cell r="C272">
            <v>5</v>
          </cell>
          <cell r="D272">
            <v>2</v>
          </cell>
          <cell r="E272">
            <v>7</v>
          </cell>
        </row>
        <row r="273">
          <cell r="A273">
            <v>6759090</v>
          </cell>
          <cell r="B273" t="str">
            <v>OTHER OFFICE EXPENSES</v>
          </cell>
          <cell r="C273">
            <v>57</v>
          </cell>
          <cell r="D273">
            <v>15</v>
          </cell>
          <cell r="E273">
            <v>72</v>
          </cell>
        </row>
        <row r="276">
          <cell r="A276" t="str">
            <v>PERIOD ENDING: 12/31/05               12:29:07 22 DEC 2008 (NV.1CO.TB2LY) PAGE 6</v>
          </cell>
        </row>
        <row r="277">
          <cell r="A277" t="str">
            <v xml:space="preserve">COMPANY: C-005 APPLE CANYON UTILITY CO.                                         </v>
          </cell>
        </row>
        <row r="279">
          <cell r="A279" t="str">
            <v>DETAIL TB BY SUB</v>
          </cell>
        </row>
        <row r="281">
          <cell r="A281" t="str">
            <v xml:space="preserve">                  U T I L I T I E S ,  I N C O R P O R A T E D</v>
          </cell>
        </row>
        <row r="283">
          <cell r="A283" t="str">
            <v xml:space="preserve">                              DETAIL TRIAL BALANCE</v>
          </cell>
        </row>
        <row r="285">
          <cell r="A285" t="str">
            <v>ACCOUNT               DESCRIPTION                  BEG-BALANCE       CURRENT       END-BALANCE</v>
          </cell>
        </row>
        <row r="286">
          <cell r="A286" t="str">
            <v>-------               -----------                  -----------       -------       -----------</v>
          </cell>
        </row>
        <row r="287">
          <cell r="A287" t="str">
            <v>401.1R</v>
          </cell>
          <cell r="B287" t="str">
            <v>OFFICE SUPPLIES</v>
          </cell>
          <cell r="C287">
            <v>1079.1500000000001</v>
          </cell>
          <cell r="D287">
            <v>1013</v>
          </cell>
          <cell r="E287">
            <v>2092.15</v>
          </cell>
        </row>
        <row r="289">
          <cell r="A289">
            <v>6759005</v>
          </cell>
          <cell r="B289" t="str">
            <v>POSTAGE &amp; POSTAGE METER-OFFICE</v>
          </cell>
          <cell r="C289">
            <v>2695</v>
          </cell>
          <cell r="D289">
            <v>41</v>
          </cell>
          <cell r="E289">
            <v>2736</v>
          </cell>
        </row>
        <row r="290">
          <cell r="A290">
            <v>6759007</v>
          </cell>
          <cell r="B290" t="str">
            <v>PRINTING CUSTOMER SERVICE</v>
          </cell>
          <cell r="C290">
            <v>278.08</v>
          </cell>
          <cell r="D290">
            <v>8</v>
          </cell>
          <cell r="E290">
            <v>286.08</v>
          </cell>
        </row>
        <row r="291">
          <cell r="A291">
            <v>6759011</v>
          </cell>
          <cell r="B291" t="str">
            <v>ENVELOPES</v>
          </cell>
          <cell r="C291">
            <v>1046</v>
          </cell>
          <cell r="D291">
            <v>242</v>
          </cell>
          <cell r="E291">
            <v>1288</v>
          </cell>
        </row>
        <row r="292">
          <cell r="A292">
            <v>6759012</v>
          </cell>
          <cell r="B292" t="str">
            <v>BILL STOCK</v>
          </cell>
          <cell r="C292">
            <v>171</v>
          </cell>
          <cell r="D292">
            <v>49</v>
          </cell>
          <cell r="E292">
            <v>220</v>
          </cell>
        </row>
        <row r="293">
          <cell r="A293">
            <v>6759051</v>
          </cell>
          <cell r="B293" t="str">
            <v>COMPUTER SUPPLIES - BILLING</v>
          </cell>
          <cell r="C293">
            <v>86</v>
          </cell>
          <cell r="D293">
            <v>27</v>
          </cell>
          <cell r="E293">
            <v>113</v>
          </cell>
        </row>
        <row r="295">
          <cell r="A295" t="str">
            <v>401.1RR</v>
          </cell>
          <cell r="B295" t="str">
            <v>BILLING &amp; CUSTOMER SERVICE</v>
          </cell>
          <cell r="C295">
            <v>4276.08</v>
          </cell>
          <cell r="D295">
            <v>367</v>
          </cell>
          <cell r="E295">
            <v>4643.08</v>
          </cell>
        </row>
        <row r="297">
          <cell r="A297">
            <v>6759110</v>
          </cell>
          <cell r="B297" t="str">
            <v>OFFICE TELEPHONE</v>
          </cell>
          <cell r="C297">
            <v>22</v>
          </cell>
          <cell r="D297">
            <v>4</v>
          </cell>
          <cell r="E297">
            <v>26</v>
          </cell>
        </row>
        <row r="298">
          <cell r="A298">
            <v>6759120</v>
          </cell>
          <cell r="B298" t="str">
            <v>OFFICE ELECTRIC</v>
          </cell>
          <cell r="C298">
            <v>161</v>
          </cell>
          <cell r="D298">
            <v>45</v>
          </cell>
          <cell r="E298">
            <v>206</v>
          </cell>
        </row>
        <row r="299">
          <cell r="A299">
            <v>6759125</v>
          </cell>
          <cell r="B299" t="str">
            <v>OFFICE WATER</v>
          </cell>
          <cell r="C299">
            <v>33</v>
          </cell>
          <cell r="D299">
            <v>14</v>
          </cell>
          <cell r="E299">
            <v>47</v>
          </cell>
        </row>
        <row r="300">
          <cell r="A300">
            <v>6759130</v>
          </cell>
          <cell r="B300" t="str">
            <v>OFFICE GAS</v>
          </cell>
          <cell r="C300">
            <v>59</v>
          </cell>
          <cell r="D300">
            <v>18</v>
          </cell>
          <cell r="E300">
            <v>77</v>
          </cell>
        </row>
        <row r="301">
          <cell r="A301">
            <v>6759135</v>
          </cell>
          <cell r="B301" t="str">
            <v>OPERATIONS TELEPHONES</v>
          </cell>
          <cell r="C301">
            <v>2484.35</v>
          </cell>
          <cell r="D301">
            <v>57</v>
          </cell>
          <cell r="E301">
            <v>2541.35</v>
          </cell>
        </row>
        <row r="302">
          <cell r="A302">
            <v>6759136</v>
          </cell>
          <cell r="B302" t="str">
            <v>OPERATIONS TELEPHONES-LONG DIST</v>
          </cell>
          <cell r="C302">
            <v>30</v>
          </cell>
          <cell r="D302">
            <v>10</v>
          </cell>
          <cell r="E302">
            <v>40</v>
          </cell>
        </row>
        <row r="304">
          <cell r="A304" t="str">
            <v>401.1S</v>
          </cell>
          <cell r="B304" t="str">
            <v>OFFICE UTILITIES</v>
          </cell>
          <cell r="C304">
            <v>2789.35</v>
          </cell>
          <cell r="D304">
            <v>148</v>
          </cell>
          <cell r="E304">
            <v>2937.35</v>
          </cell>
        </row>
        <row r="306">
          <cell r="A306">
            <v>6759210</v>
          </cell>
          <cell r="B306" t="str">
            <v>OFFICE CLEANING SERV</v>
          </cell>
          <cell r="C306">
            <v>168</v>
          </cell>
          <cell r="D306">
            <v>55</v>
          </cell>
          <cell r="E306">
            <v>223</v>
          </cell>
        </row>
        <row r="307">
          <cell r="A307">
            <v>6759220</v>
          </cell>
          <cell r="B307" t="str">
            <v>LNDSCPING MOWING &amp; SNOWPLWNG</v>
          </cell>
          <cell r="C307">
            <v>166</v>
          </cell>
          <cell r="D307">
            <v>80</v>
          </cell>
          <cell r="E307">
            <v>246</v>
          </cell>
        </row>
        <row r="308">
          <cell r="A308">
            <v>6759230</v>
          </cell>
          <cell r="B308" t="str">
            <v>OFFICE GARBAGE REMOVAL</v>
          </cell>
          <cell r="C308">
            <v>12</v>
          </cell>
          <cell r="D308">
            <v>4</v>
          </cell>
          <cell r="E308">
            <v>16</v>
          </cell>
        </row>
        <row r="309">
          <cell r="A309">
            <v>6759260</v>
          </cell>
          <cell r="B309" t="str">
            <v>REPAIR OFF MACH &amp; HEATING</v>
          </cell>
          <cell r="C309">
            <v>52</v>
          </cell>
          <cell r="D309">
            <v>0</v>
          </cell>
          <cell r="E309">
            <v>52</v>
          </cell>
        </row>
        <row r="310">
          <cell r="A310">
            <v>6759290</v>
          </cell>
          <cell r="B310" t="str">
            <v>OTHER OFFICE MAINT</v>
          </cell>
          <cell r="C310">
            <v>257</v>
          </cell>
          <cell r="D310">
            <v>163</v>
          </cell>
          <cell r="E310">
            <v>420</v>
          </cell>
        </row>
        <row r="312">
          <cell r="A312" t="str">
            <v>401.1U</v>
          </cell>
          <cell r="B312" t="str">
            <v>OFFICE MAINTENANCE</v>
          </cell>
          <cell r="C312">
            <v>655</v>
          </cell>
          <cell r="D312">
            <v>302</v>
          </cell>
          <cell r="E312">
            <v>957</v>
          </cell>
        </row>
        <row r="314">
          <cell r="A314">
            <v>6759330</v>
          </cell>
          <cell r="B314" t="str">
            <v>MEMBERSHIPS - COMPANY</v>
          </cell>
          <cell r="C314">
            <v>0</v>
          </cell>
          <cell r="D314">
            <v>2</v>
          </cell>
          <cell r="E314">
            <v>2</v>
          </cell>
        </row>
        <row r="315">
          <cell r="A315">
            <v>7048050</v>
          </cell>
          <cell r="B315" t="str">
            <v>EMPLOYEES ED EXPENSES</v>
          </cell>
          <cell r="C315">
            <v>1</v>
          </cell>
          <cell r="D315">
            <v>0</v>
          </cell>
          <cell r="E315">
            <v>1</v>
          </cell>
        </row>
        <row r="316">
          <cell r="A316">
            <v>7048055</v>
          </cell>
          <cell r="B316" t="str">
            <v>OFFICE EDUCATION/TRAIN. EXP</v>
          </cell>
          <cell r="C316">
            <v>225</v>
          </cell>
          <cell r="D316">
            <v>58</v>
          </cell>
          <cell r="E316">
            <v>283</v>
          </cell>
        </row>
        <row r="317">
          <cell r="A317">
            <v>7758370</v>
          </cell>
          <cell r="B317" t="str">
            <v>MEALS &amp; RELATED EXP</v>
          </cell>
          <cell r="C317">
            <v>42</v>
          </cell>
          <cell r="D317">
            <v>30</v>
          </cell>
          <cell r="E317">
            <v>72</v>
          </cell>
        </row>
        <row r="318">
          <cell r="A318">
            <v>7758380</v>
          </cell>
          <cell r="B318" t="str">
            <v>BANK SERV CHARGES</v>
          </cell>
          <cell r="C318">
            <v>882</v>
          </cell>
          <cell r="D318">
            <v>376</v>
          </cell>
          <cell r="E318">
            <v>1258</v>
          </cell>
        </row>
        <row r="319">
          <cell r="A319">
            <v>7758390</v>
          </cell>
          <cell r="B319" t="str">
            <v>OTHER MISC GENERAL</v>
          </cell>
          <cell r="C319">
            <v>142</v>
          </cell>
          <cell r="D319">
            <v>48</v>
          </cell>
          <cell r="E319">
            <v>190</v>
          </cell>
        </row>
        <row r="321">
          <cell r="A321" t="str">
            <v>401.1V</v>
          </cell>
          <cell r="B321" t="str">
            <v>MISCELLANEOUS EXPENSE</v>
          </cell>
          <cell r="C321">
            <v>1292</v>
          </cell>
          <cell r="D321">
            <v>514</v>
          </cell>
          <cell r="E321">
            <v>1806</v>
          </cell>
        </row>
        <row r="323">
          <cell r="A323">
            <v>6755070</v>
          </cell>
          <cell r="B323" t="str">
            <v>WATER PERMITS</v>
          </cell>
          <cell r="C323">
            <v>250</v>
          </cell>
          <cell r="D323">
            <v>0</v>
          </cell>
          <cell r="E323">
            <v>250</v>
          </cell>
        </row>
        <row r="324">
          <cell r="A324">
            <v>6755090</v>
          </cell>
          <cell r="B324" t="str">
            <v>WATER-OTHER MAINT EXP</v>
          </cell>
          <cell r="C324">
            <v>90.44</v>
          </cell>
          <cell r="D324">
            <v>0</v>
          </cell>
          <cell r="E324">
            <v>90.44</v>
          </cell>
        </row>
        <row r="325">
          <cell r="A325">
            <v>6759503</v>
          </cell>
          <cell r="B325" t="str">
            <v>WATER-MAINT SUPPLIES</v>
          </cell>
          <cell r="C325">
            <v>2231.52</v>
          </cell>
          <cell r="D325">
            <v>0</v>
          </cell>
          <cell r="E325">
            <v>2231.52</v>
          </cell>
        </row>
        <row r="326">
          <cell r="A326">
            <v>6759506</v>
          </cell>
          <cell r="B326" t="str">
            <v>WATER-MAINT REPAIRS</v>
          </cell>
          <cell r="C326">
            <v>1046.77</v>
          </cell>
          <cell r="D326">
            <v>0</v>
          </cell>
          <cell r="E326">
            <v>1046.77</v>
          </cell>
        </row>
        <row r="327">
          <cell r="A327">
            <v>6759507</v>
          </cell>
          <cell r="B327" t="str">
            <v>WATER-MAIN BREAKS</v>
          </cell>
          <cell r="C327">
            <v>878.15</v>
          </cell>
          <cell r="D327">
            <v>0</v>
          </cell>
          <cell r="E327">
            <v>878.15</v>
          </cell>
        </row>
        <row r="329">
          <cell r="A329" t="str">
            <v>401.1X</v>
          </cell>
          <cell r="B329" t="str">
            <v>MAINTENANCE-WATER PLANT</v>
          </cell>
          <cell r="C329">
            <v>4496.88</v>
          </cell>
          <cell r="D329">
            <v>0</v>
          </cell>
          <cell r="E329">
            <v>4496.88</v>
          </cell>
        </row>
        <row r="331">
          <cell r="A331">
            <v>6759405</v>
          </cell>
          <cell r="B331" t="str">
            <v>COMMUNICATION EXPENSES</v>
          </cell>
          <cell r="C331">
            <v>785</v>
          </cell>
          <cell r="D331">
            <v>313</v>
          </cell>
          <cell r="E331">
            <v>1098</v>
          </cell>
        </row>
        <row r="332">
          <cell r="A332">
            <v>6759412</v>
          </cell>
          <cell r="B332" t="str">
            <v>UNIFORMS</v>
          </cell>
          <cell r="C332">
            <v>380.84</v>
          </cell>
          <cell r="D332">
            <v>0</v>
          </cell>
          <cell r="E332">
            <v>380.84</v>
          </cell>
        </row>
        <row r="333">
          <cell r="A333">
            <v>6759430</v>
          </cell>
          <cell r="B333" t="str">
            <v>SALES/USE TAX EXPENSE</v>
          </cell>
          <cell r="C333">
            <v>354.02</v>
          </cell>
          <cell r="D333">
            <v>0</v>
          </cell>
          <cell r="E333">
            <v>354.02</v>
          </cell>
        </row>
        <row r="335">
          <cell r="A335" t="str">
            <v>401.1Z</v>
          </cell>
          <cell r="B335" t="str">
            <v>MAINTENANCE-WTR&amp;SWR PLANT</v>
          </cell>
          <cell r="C335">
            <v>1519.86</v>
          </cell>
          <cell r="D335">
            <v>313</v>
          </cell>
          <cell r="E335">
            <v>1832.86</v>
          </cell>
        </row>
        <row r="337">
          <cell r="A337" t="str">
            <v>PERIOD ENDING: 12/31/05               12:29:07 22 DEC 2008 (NV.1CO.TB2LY) PAGE 7</v>
          </cell>
        </row>
        <row r="338">
          <cell r="A338" t="str">
            <v xml:space="preserve">COMPANY: C-005 APPLE CANYON UTILITY CO.                                         </v>
          </cell>
        </row>
        <row r="340">
          <cell r="A340" t="str">
            <v>DETAIL TB BY SUB</v>
          </cell>
        </row>
        <row r="342">
          <cell r="A342" t="str">
            <v xml:space="preserve">                  U T I L I T I E S ,  I N C O R P O R A T E D</v>
          </cell>
        </row>
        <row r="344">
          <cell r="A344" t="str">
            <v xml:space="preserve">                              DETAIL TRIAL BALANCE</v>
          </cell>
        </row>
        <row r="346">
          <cell r="A346" t="str">
            <v>ACCOUNT               DESCRIPTION                  BEG-BALANCE       CURRENT       END-BALANCE</v>
          </cell>
        </row>
        <row r="347">
          <cell r="A347" t="str">
            <v>-------               -----------                  -----------       -------       -----------</v>
          </cell>
        </row>
        <row r="349">
          <cell r="A349">
            <v>6759017</v>
          </cell>
          <cell r="B349" t="str">
            <v>OPERATORS-CLEANING SUPPLIES</v>
          </cell>
          <cell r="C349">
            <v>134.94999999999999</v>
          </cell>
          <cell r="D349">
            <v>0</v>
          </cell>
          <cell r="E349">
            <v>134.94999999999999</v>
          </cell>
        </row>
        <row r="350">
          <cell r="A350">
            <v>6759018</v>
          </cell>
          <cell r="B350" t="str">
            <v>OPERATORS-OTHER OFFICE EXPENSE</v>
          </cell>
          <cell r="C350">
            <v>211.55</v>
          </cell>
          <cell r="D350">
            <v>-2</v>
          </cell>
          <cell r="E350">
            <v>209.55</v>
          </cell>
        </row>
        <row r="351">
          <cell r="A351">
            <v>6759019</v>
          </cell>
          <cell r="B351" t="str">
            <v>OPERATORS-PUBLICATIONS/SUSCRIPTIONS</v>
          </cell>
          <cell r="C351">
            <v>3</v>
          </cell>
          <cell r="D351">
            <v>0</v>
          </cell>
          <cell r="E351">
            <v>3</v>
          </cell>
        </row>
        <row r="352">
          <cell r="A352">
            <v>6759410</v>
          </cell>
          <cell r="B352" t="str">
            <v>OPERATORS ED EXPENSES</v>
          </cell>
          <cell r="C352">
            <v>0</v>
          </cell>
          <cell r="D352">
            <v>82</v>
          </cell>
          <cell r="E352">
            <v>82</v>
          </cell>
        </row>
        <row r="353">
          <cell r="A353">
            <v>6759413</v>
          </cell>
          <cell r="B353" t="str">
            <v>OPERATORS-POSTAGE</v>
          </cell>
          <cell r="C353">
            <v>193.6</v>
          </cell>
          <cell r="D353">
            <v>0</v>
          </cell>
          <cell r="E353">
            <v>193.6</v>
          </cell>
        </row>
        <row r="354">
          <cell r="A354">
            <v>6759414</v>
          </cell>
          <cell r="B354" t="str">
            <v>OPERATORS-OFFICE SUPPLY STORES</v>
          </cell>
          <cell r="C354">
            <v>398.3</v>
          </cell>
          <cell r="D354">
            <v>45</v>
          </cell>
          <cell r="E354">
            <v>443.3</v>
          </cell>
        </row>
        <row r="355">
          <cell r="A355">
            <v>6759416</v>
          </cell>
          <cell r="B355" t="str">
            <v>OPERATORS-MEMBERSHIPS</v>
          </cell>
          <cell r="C355">
            <v>201</v>
          </cell>
          <cell r="D355">
            <v>73</v>
          </cell>
          <cell r="E355">
            <v>274</v>
          </cell>
        </row>
        <row r="357">
          <cell r="A357" t="str">
            <v>401.1ZZ</v>
          </cell>
          <cell r="B357" t="str">
            <v>OPERATORS EXPENSES</v>
          </cell>
          <cell r="C357">
            <v>1142.4000000000001</v>
          </cell>
          <cell r="D357">
            <v>198</v>
          </cell>
          <cell r="E357">
            <v>1340.4</v>
          </cell>
        </row>
        <row r="359">
          <cell r="A359">
            <v>6355010</v>
          </cell>
          <cell r="B359" t="str">
            <v>WATER TESTS</v>
          </cell>
          <cell r="C359">
            <v>7379.35</v>
          </cell>
          <cell r="D359">
            <v>0</v>
          </cell>
          <cell r="E359">
            <v>7379.35</v>
          </cell>
        </row>
        <row r="360">
          <cell r="A360">
            <v>6355030</v>
          </cell>
          <cell r="B360" t="str">
            <v>TESTING EQUIP &amp; CHEM</v>
          </cell>
          <cell r="C360">
            <v>100.09</v>
          </cell>
          <cell r="D360">
            <v>0</v>
          </cell>
          <cell r="E360">
            <v>100.09</v>
          </cell>
        </row>
        <row r="362">
          <cell r="A362" t="str">
            <v>401.2B</v>
          </cell>
          <cell r="B362" t="str">
            <v>MAINTENANCE-TESTING</v>
          </cell>
          <cell r="C362">
            <v>7479.44</v>
          </cell>
          <cell r="D362">
            <v>0</v>
          </cell>
          <cell r="E362">
            <v>7479.44</v>
          </cell>
        </row>
        <row r="364">
          <cell r="A364">
            <v>6501020</v>
          </cell>
          <cell r="B364" t="str">
            <v>GASOLINE</v>
          </cell>
          <cell r="C364">
            <v>3252.45</v>
          </cell>
          <cell r="D364">
            <v>1188</v>
          </cell>
          <cell r="E364">
            <v>4440.45</v>
          </cell>
        </row>
        <row r="365">
          <cell r="A365">
            <v>6501030</v>
          </cell>
          <cell r="B365" t="str">
            <v>AUTO REPAIR &amp; TIRES</v>
          </cell>
          <cell r="C365">
            <v>1627.85</v>
          </cell>
          <cell r="D365">
            <v>516</v>
          </cell>
          <cell r="E365">
            <v>2143.85</v>
          </cell>
        </row>
        <row r="366">
          <cell r="A366">
            <v>6501040</v>
          </cell>
          <cell r="B366" t="str">
            <v>AUTO LICENSES</v>
          </cell>
          <cell r="C366">
            <v>95</v>
          </cell>
          <cell r="D366">
            <v>37</v>
          </cell>
          <cell r="E366">
            <v>132</v>
          </cell>
        </row>
        <row r="368">
          <cell r="A368" t="str">
            <v>401.2D</v>
          </cell>
          <cell r="B368" t="str">
            <v>TRANSPORTATION EXPENSE</v>
          </cell>
          <cell r="C368">
            <v>4975.3</v>
          </cell>
          <cell r="D368">
            <v>1741</v>
          </cell>
          <cell r="E368">
            <v>6716.3</v>
          </cell>
        </row>
        <row r="370">
          <cell r="A370">
            <v>4032010</v>
          </cell>
          <cell r="B370" t="str">
            <v>DEPRECIATION-WATER PLANT</v>
          </cell>
          <cell r="C370">
            <v>26044.04</v>
          </cell>
          <cell r="D370">
            <v>22</v>
          </cell>
          <cell r="E370">
            <v>26066.04</v>
          </cell>
        </row>
        <row r="371">
          <cell r="A371">
            <v>4032090</v>
          </cell>
          <cell r="B371" t="str">
            <v>DEPRECIATION-10190</v>
          </cell>
          <cell r="C371">
            <v>427</v>
          </cell>
          <cell r="D371">
            <v>134</v>
          </cell>
          <cell r="E371">
            <v>561</v>
          </cell>
        </row>
        <row r="372">
          <cell r="A372">
            <v>4032091</v>
          </cell>
          <cell r="B372" t="str">
            <v>DEPRECIATION-10191</v>
          </cell>
          <cell r="C372">
            <v>522</v>
          </cell>
          <cell r="D372">
            <v>294</v>
          </cell>
          <cell r="E372">
            <v>816</v>
          </cell>
        </row>
        <row r="373">
          <cell r="A373">
            <v>4032092</v>
          </cell>
          <cell r="B373" t="str">
            <v>DEPRECIATION-10300</v>
          </cell>
          <cell r="C373">
            <v>3500</v>
          </cell>
          <cell r="D373">
            <v>1556</v>
          </cell>
          <cell r="E373">
            <v>5056</v>
          </cell>
        </row>
        <row r="374">
          <cell r="A374">
            <v>4032093</v>
          </cell>
          <cell r="B374" t="str">
            <v>DEPRECIATION-10193</v>
          </cell>
          <cell r="C374">
            <v>18</v>
          </cell>
          <cell r="D374">
            <v>5</v>
          </cell>
          <cell r="E374">
            <v>23</v>
          </cell>
        </row>
        <row r="375">
          <cell r="A375">
            <v>4032098</v>
          </cell>
          <cell r="B375" t="str">
            <v>DEPRECIATION-COMPUTER</v>
          </cell>
          <cell r="C375">
            <v>817</v>
          </cell>
          <cell r="D375">
            <v>335</v>
          </cell>
          <cell r="E375">
            <v>1152</v>
          </cell>
        </row>
        <row r="377">
          <cell r="A377">
            <v>403.2</v>
          </cell>
          <cell r="B377" t="str">
            <v>DEPRECIATION EXP-WATER</v>
          </cell>
          <cell r="C377">
            <v>31328.04</v>
          </cell>
          <cell r="D377">
            <v>2346</v>
          </cell>
          <cell r="E377">
            <v>33674.04</v>
          </cell>
        </row>
        <row r="379">
          <cell r="A379">
            <v>4071000</v>
          </cell>
          <cell r="B379" t="str">
            <v>AMORT EXP-CIA-WATER</v>
          </cell>
          <cell r="C379">
            <v>-10756.8</v>
          </cell>
          <cell r="D379">
            <v>0</v>
          </cell>
          <cell r="E379">
            <v>-10756.8</v>
          </cell>
        </row>
        <row r="381">
          <cell r="A381">
            <v>407.6</v>
          </cell>
          <cell r="B381" t="str">
            <v>AMORT EXP-CIA-WATER</v>
          </cell>
          <cell r="C381">
            <v>-10756.8</v>
          </cell>
          <cell r="D381">
            <v>0</v>
          </cell>
          <cell r="E381">
            <v>-10756.8</v>
          </cell>
        </row>
        <row r="383">
          <cell r="A383">
            <v>4081201</v>
          </cell>
          <cell r="B383" t="str">
            <v>FICA EXPENSE</v>
          </cell>
          <cell r="C383">
            <v>3904</v>
          </cell>
          <cell r="D383">
            <v>1189</v>
          </cell>
          <cell r="E383">
            <v>5093</v>
          </cell>
        </row>
        <row r="384">
          <cell r="A384">
            <v>4091050</v>
          </cell>
          <cell r="B384" t="str">
            <v>FED UNEMPLOYMENT TAX</v>
          </cell>
          <cell r="C384">
            <v>52</v>
          </cell>
          <cell r="D384">
            <v>-13</v>
          </cell>
          <cell r="E384">
            <v>39</v>
          </cell>
        </row>
        <row r="385">
          <cell r="A385">
            <v>4091060</v>
          </cell>
          <cell r="B385" t="str">
            <v>ST UNEMPLOYMENT TAX</v>
          </cell>
          <cell r="C385">
            <v>230</v>
          </cell>
          <cell r="D385">
            <v>-94</v>
          </cell>
          <cell r="E385">
            <v>136</v>
          </cell>
        </row>
        <row r="387">
          <cell r="A387">
            <v>408.2</v>
          </cell>
          <cell r="B387" t="str">
            <v>PAYROLL TAXES</v>
          </cell>
          <cell r="C387">
            <v>4186</v>
          </cell>
          <cell r="D387">
            <v>1082</v>
          </cell>
          <cell r="E387">
            <v>5268</v>
          </cell>
        </row>
        <row r="389">
          <cell r="A389">
            <v>4081004</v>
          </cell>
          <cell r="B389" t="str">
            <v>UTIL OR COMMISSION TAX</v>
          </cell>
          <cell r="C389">
            <v>260</v>
          </cell>
          <cell r="D389">
            <v>0</v>
          </cell>
          <cell r="E389">
            <v>260</v>
          </cell>
        </row>
        <row r="390">
          <cell r="A390">
            <v>4081121</v>
          </cell>
          <cell r="B390" t="str">
            <v>REAL ESTATE TAX</v>
          </cell>
          <cell r="C390">
            <v>3505.74</v>
          </cell>
          <cell r="D390">
            <v>336</v>
          </cell>
          <cell r="E390">
            <v>3841.74</v>
          </cell>
        </row>
        <row r="391">
          <cell r="A391">
            <v>4081122</v>
          </cell>
          <cell r="B391" t="str">
            <v>PERS PROP &amp; ICT TAX</v>
          </cell>
          <cell r="C391">
            <v>6321</v>
          </cell>
          <cell r="D391">
            <v>0</v>
          </cell>
          <cell r="E391">
            <v>6321</v>
          </cell>
        </row>
        <row r="392">
          <cell r="A392">
            <v>4081303</v>
          </cell>
          <cell r="B392" t="str">
            <v>FRANCHISE TAX</v>
          </cell>
          <cell r="C392">
            <v>526</v>
          </cell>
          <cell r="D392">
            <v>0</v>
          </cell>
          <cell r="E392">
            <v>526</v>
          </cell>
        </row>
        <row r="394">
          <cell r="A394">
            <v>408.3</v>
          </cell>
          <cell r="B394" t="str">
            <v>OTHER TAXES</v>
          </cell>
          <cell r="C394">
            <v>10612.74</v>
          </cell>
          <cell r="D394">
            <v>336</v>
          </cell>
          <cell r="E394">
            <v>10948.74</v>
          </cell>
        </row>
        <row r="396">
          <cell r="A396">
            <v>4091000</v>
          </cell>
          <cell r="B396" t="str">
            <v>INCOME TAXES-FEDERAL</v>
          </cell>
          <cell r="C396">
            <v>18631</v>
          </cell>
          <cell r="D396">
            <v>0</v>
          </cell>
          <cell r="E396">
            <v>18631</v>
          </cell>
        </row>
        <row r="398">
          <cell r="A398" t="str">
            <v>PERIOD ENDING: 12/31/05               12:29:07 22 DEC 2008 (NV.1CO.TB2LY) PAGE 8</v>
          </cell>
        </row>
        <row r="399">
          <cell r="A399" t="str">
            <v xml:space="preserve">COMPANY: C-005 APPLE CANYON UTILITY CO.                                         </v>
          </cell>
        </row>
        <row r="401">
          <cell r="A401" t="str">
            <v>DETAIL TB BY SUB</v>
          </cell>
        </row>
        <row r="403">
          <cell r="A403" t="str">
            <v xml:space="preserve">                  U T I L I T I E S ,  I N C O R P O R A T E D</v>
          </cell>
        </row>
        <row r="405">
          <cell r="A405" t="str">
            <v xml:space="preserve">                              DETAIL TRIAL BALANCE</v>
          </cell>
        </row>
        <row r="407">
          <cell r="A407" t="str">
            <v>ACCOUNT               DESCRIPTION                  BEG-BALANCE       CURRENT       END-BALANCE</v>
          </cell>
        </row>
        <row r="408">
          <cell r="A408" t="str">
            <v>-------               -----------                  -----------       -------       -----------</v>
          </cell>
        </row>
        <row r="410">
          <cell r="A410">
            <v>409.1</v>
          </cell>
          <cell r="B410" t="str">
            <v>INCOME TAXES-FEDERAL</v>
          </cell>
          <cell r="C410">
            <v>18631</v>
          </cell>
          <cell r="D410">
            <v>0</v>
          </cell>
          <cell r="E410">
            <v>18631</v>
          </cell>
        </row>
        <row r="412">
          <cell r="A412">
            <v>4091100</v>
          </cell>
          <cell r="B412" t="str">
            <v>INCOME TAXES-STATE</v>
          </cell>
          <cell r="C412">
            <v>4315</v>
          </cell>
          <cell r="D412">
            <v>0</v>
          </cell>
          <cell r="E412">
            <v>4315</v>
          </cell>
        </row>
        <row r="414">
          <cell r="A414">
            <v>409.2</v>
          </cell>
          <cell r="B414" t="str">
            <v>INCOME TAXES-STATE</v>
          </cell>
          <cell r="C414">
            <v>4315</v>
          </cell>
          <cell r="D414">
            <v>0</v>
          </cell>
          <cell r="E414">
            <v>4315</v>
          </cell>
        </row>
        <row r="416">
          <cell r="A416">
            <v>4101100</v>
          </cell>
          <cell r="B416" t="str">
            <v>DEF INCOME TAXES-STATE</v>
          </cell>
          <cell r="C416">
            <v>571</v>
          </cell>
          <cell r="D416">
            <v>0</v>
          </cell>
          <cell r="E416">
            <v>571</v>
          </cell>
        </row>
        <row r="418">
          <cell r="A418">
            <v>410.2</v>
          </cell>
          <cell r="B418" t="str">
            <v>DEFERRED INCOME TAXES-ST</v>
          </cell>
          <cell r="C418">
            <v>571</v>
          </cell>
          <cell r="D418">
            <v>0</v>
          </cell>
          <cell r="E418">
            <v>571</v>
          </cell>
        </row>
        <row r="420">
          <cell r="A420">
            <v>4122000</v>
          </cell>
          <cell r="B420" t="str">
            <v>AMORT OF INVEST TAX CREDIT</v>
          </cell>
          <cell r="C420">
            <v>-54</v>
          </cell>
          <cell r="D420">
            <v>0</v>
          </cell>
          <cell r="E420">
            <v>-54</v>
          </cell>
        </row>
        <row r="422">
          <cell r="A422">
            <v>412.1</v>
          </cell>
          <cell r="B422" t="str">
            <v>-AMORT OF INVEST TAX</v>
          </cell>
          <cell r="C422">
            <v>-54</v>
          </cell>
          <cell r="D422">
            <v>0</v>
          </cell>
          <cell r="E422">
            <v>-54</v>
          </cell>
        </row>
        <row r="424">
          <cell r="A424">
            <v>4131020</v>
          </cell>
          <cell r="B424" t="str">
            <v>RENTAL INCOME</v>
          </cell>
          <cell r="C424">
            <v>-10</v>
          </cell>
          <cell r="D424">
            <v>-7</v>
          </cell>
          <cell r="E424">
            <v>-17</v>
          </cell>
        </row>
        <row r="425">
          <cell r="A425">
            <v>4141040</v>
          </cell>
          <cell r="B425" t="str">
            <v>SALE OF EQUIPMENT</v>
          </cell>
          <cell r="C425">
            <v>-74</v>
          </cell>
          <cell r="D425">
            <v>0</v>
          </cell>
          <cell r="E425">
            <v>-74</v>
          </cell>
        </row>
        <row r="426">
          <cell r="A426">
            <v>4191010</v>
          </cell>
          <cell r="B426" t="str">
            <v>INTEREST INCOME-OTHER</v>
          </cell>
          <cell r="C426">
            <v>-1</v>
          </cell>
          <cell r="D426">
            <v>0</v>
          </cell>
          <cell r="E426">
            <v>-1</v>
          </cell>
        </row>
        <row r="428">
          <cell r="A428">
            <v>413.1</v>
          </cell>
          <cell r="B428" t="str">
            <v>RENTAL &amp; OTHER INCOME</v>
          </cell>
          <cell r="C428">
            <v>-85</v>
          </cell>
          <cell r="D428">
            <v>-7</v>
          </cell>
          <cell r="E428">
            <v>-92</v>
          </cell>
        </row>
        <row r="430">
          <cell r="A430">
            <v>4101000</v>
          </cell>
          <cell r="B430" t="str">
            <v>DEF INCOME TAX-FEDERAL</v>
          </cell>
          <cell r="C430">
            <v>2594</v>
          </cell>
          <cell r="D430">
            <v>78</v>
          </cell>
          <cell r="E430">
            <v>2672</v>
          </cell>
        </row>
        <row r="432">
          <cell r="A432">
            <v>419.1</v>
          </cell>
          <cell r="B432" t="str">
            <v>DEFERRED INCOME TAXES-FED</v>
          </cell>
          <cell r="C432">
            <v>2594</v>
          </cell>
          <cell r="D432">
            <v>78</v>
          </cell>
          <cell r="E432">
            <v>2672</v>
          </cell>
        </row>
        <row r="434">
          <cell r="A434">
            <v>4192000</v>
          </cell>
          <cell r="B434" t="str">
            <v>INTEREST EXPENSE-INTER-CO</v>
          </cell>
          <cell r="C434">
            <v>28869</v>
          </cell>
          <cell r="D434">
            <v>593</v>
          </cell>
          <cell r="E434">
            <v>29462</v>
          </cell>
        </row>
        <row r="436">
          <cell r="A436">
            <v>419.2</v>
          </cell>
          <cell r="B436" t="str">
            <v>INTEREST EXPENSE-INTERCO</v>
          </cell>
          <cell r="C436">
            <v>28869</v>
          </cell>
          <cell r="D436">
            <v>593</v>
          </cell>
          <cell r="E436">
            <v>29462</v>
          </cell>
        </row>
        <row r="438">
          <cell r="A438">
            <v>4272090</v>
          </cell>
          <cell r="B438" t="str">
            <v>S/T INT EXP OTHER</v>
          </cell>
          <cell r="C438">
            <v>-283</v>
          </cell>
          <cell r="D438">
            <v>-113</v>
          </cell>
          <cell r="E438">
            <v>-396</v>
          </cell>
        </row>
        <row r="440">
          <cell r="A440">
            <v>427.2</v>
          </cell>
          <cell r="B440" t="str">
            <v>SHORT TERM INTEREST EXP</v>
          </cell>
          <cell r="C440">
            <v>-283</v>
          </cell>
          <cell r="D440">
            <v>-113</v>
          </cell>
          <cell r="E440">
            <v>-396</v>
          </cell>
        </row>
        <row r="441">
          <cell r="C441" t="str">
            <v>---------------</v>
          </cell>
          <cell r="D441" t="str">
            <v>---------------</v>
          </cell>
          <cell r="E441" t="str">
            <v>---------------</v>
          </cell>
        </row>
        <row r="442">
          <cell r="B442" t="str">
            <v>TOTAL INCOME STATEMENT</v>
          </cell>
          <cell r="C442">
            <v>-74449.47</v>
          </cell>
          <cell r="D442">
            <v>33165</v>
          </cell>
          <cell r="E442">
            <v>-41284.47</v>
          </cell>
        </row>
        <row r="445">
          <cell r="B445" t="str">
            <v>TOTAL BALANCE SHEET</v>
          </cell>
          <cell r="C445">
            <v>74449.47</v>
          </cell>
          <cell r="D445">
            <v>-74449.47</v>
          </cell>
          <cell r="E445">
            <v>0</v>
          </cell>
        </row>
        <row r="446">
          <cell r="B446" t="str">
            <v>TOTAL INCOME STATEMENT</v>
          </cell>
          <cell r="C446">
            <v>-74449.47</v>
          </cell>
          <cell r="D446">
            <v>33165</v>
          </cell>
          <cell r="E446">
            <v>-41284.47</v>
          </cell>
        </row>
        <row r="448">
          <cell r="A448" t="str">
            <v>Press RETURN to continue......</v>
          </cell>
        </row>
      </sheetData>
      <sheetData sheetId="45">
        <row r="1">
          <cell r="A1" t="str">
            <v xml:space="preserve">Apple Canyon </v>
          </cell>
        </row>
        <row r="2">
          <cell r="A2" t="str">
            <v>Trail Balance - 06</v>
          </cell>
        </row>
        <row r="4">
          <cell r="A4" t="str">
            <v>PERIOD ENDING: 12/31/06               12:29:05 22 DEC 2008 (NV.1CO.TB.LY)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COMPANY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179083.57</v>
          </cell>
          <cell r="D21">
            <v>0</v>
          </cell>
          <cell r="E21">
            <v>179083.57</v>
          </cell>
        </row>
        <row r="22">
          <cell r="A22">
            <v>3113025</v>
          </cell>
          <cell r="B22" t="str">
            <v>ELECTRIC PUMP EQUIP</v>
          </cell>
          <cell r="C22">
            <v>92060.99</v>
          </cell>
          <cell r="D22">
            <v>0</v>
          </cell>
          <cell r="E22">
            <v>92060.99</v>
          </cell>
        </row>
        <row r="23">
          <cell r="A23">
            <v>3204032</v>
          </cell>
          <cell r="B23" t="str">
            <v>WATER TREATMENT EQPT</v>
          </cell>
          <cell r="C23">
            <v>9925.83</v>
          </cell>
          <cell r="D23">
            <v>0</v>
          </cell>
          <cell r="E23">
            <v>9925.83</v>
          </cell>
        </row>
        <row r="24">
          <cell r="A24">
            <v>3305042</v>
          </cell>
          <cell r="B24" t="str">
            <v>DIST RESV &amp; STNDPIPES</v>
          </cell>
          <cell r="C24">
            <v>133906.76</v>
          </cell>
          <cell r="D24">
            <v>0</v>
          </cell>
          <cell r="E24">
            <v>133906.76</v>
          </cell>
        </row>
        <row r="25">
          <cell r="A25">
            <v>3315043</v>
          </cell>
          <cell r="B25" t="str">
            <v>TRANS &amp; DISTR MAINS</v>
          </cell>
          <cell r="C25">
            <v>1225568.82</v>
          </cell>
          <cell r="D25">
            <v>0</v>
          </cell>
          <cell r="E25">
            <v>1225568.82</v>
          </cell>
        </row>
        <row r="26">
          <cell r="A26">
            <v>3335045</v>
          </cell>
          <cell r="B26" t="str">
            <v>SERVICE LINES</v>
          </cell>
          <cell r="C26">
            <v>426496.49</v>
          </cell>
          <cell r="D26">
            <v>0</v>
          </cell>
          <cell r="E26">
            <v>426496.49</v>
          </cell>
        </row>
        <row r="27">
          <cell r="A27">
            <v>3345046</v>
          </cell>
          <cell r="B27" t="str">
            <v>METERS</v>
          </cell>
          <cell r="C27">
            <v>38334.6</v>
          </cell>
          <cell r="D27">
            <v>0</v>
          </cell>
          <cell r="E27">
            <v>38334.6</v>
          </cell>
        </row>
        <row r="28">
          <cell r="A28">
            <v>3345047</v>
          </cell>
          <cell r="B28" t="str">
            <v>METER INSTALLATIONS</v>
          </cell>
          <cell r="C28">
            <v>19836.740000000002</v>
          </cell>
          <cell r="D28">
            <v>0</v>
          </cell>
          <cell r="E28">
            <v>19836.740000000002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3446095</v>
          </cell>
          <cell r="B31" t="str">
            <v>LABORATORY EQPT</v>
          </cell>
          <cell r="C31">
            <v>792.74</v>
          </cell>
          <cell r="D31">
            <v>0</v>
          </cell>
          <cell r="E31">
            <v>792.74</v>
          </cell>
        </row>
        <row r="32">
          <cell r="A32">
            <v>3466094</v>
          </cell>
          <cell r="B32" t="str">
            <v>TOOLS SHOP &amp; MISC EQPT</v>
          </cell>
          <cell r="C32">
            <v>16340.88</v>
          </cell>
          <cell r="D32">
            <v>0</v>
          </cell>
          <cell r="E32">
            <v>16340.88</v>
          </cell>
        </row>
        <row r="33">
          <cell r="A33">
            <v>3466097</v>
          </cell>
          <cell r="B33" t="str">
            <v>COMMUNICATION EQPT</v>
          </cell>
          <cell r="C33">
            <v>1776.26</v>
          </cell>
          <cell r="D33">
            <v>0</v>
          </cell>
          <cell r="E33">
            <v>1776.26</v>
          </cell>
        </row>
        <row r="35">
          <cell r="A35">
            <v>101.1</v>
          </cell>
          <cell r="B35" t="str">
            <v>WTR UTILITY PLANT IN SERVICE</v>
          </cell>
          <cell r="C35">
            <v>2293647.6800000002</v>
          </cell>
          <cell r="D35">
            <v>0</v>
          </cell>
          <cell r="E35">
            <v>2293647.6800000002</v>
          </cell>
        </row>
        <row r="37">
          <cell r="A37">
            <v>3917000</v>
          </cell>
          <cell r="B37" t="str">
            <v>TRANSPORTATION EQPT</v>
          </cell>
          <cell r="C37">
            <v>66495.92</v>
          </cell>
          <cell r="D37">
            <v>0</v>
          </cell>
          <cell r="E37">
            <v>66495.92</v>
          </cell>
        </row>
        <row r="39">
          <cell r="A39">
            <v>101.3</v>
          </cell>
          <cell r="B39" t="str">
            <v>TRANSPORTATION EQPT</v>
          </cell>
          <cell r="C39">
            <v>66495.92</v>
          </cell>
          <cell r="D39">
            <v>0</v>
          </cell>
          <cell r="E39">
            <v>66495.92</v>
          </cell>
        </row>
        <row r="41">
          <cell r="A41">
            <v>1032000</v>
          </cell>
          <cell r="B41" t="str">
            <v>PLT HELD FUTURE USE-WTR</v>
          </cell>
          <cell r="C41">
            <v>40534.410000000003</v>
          </cell>
          <cell r="D41">
            <v>0</v>
          </cell>
          <cell r="E41">
            <v>40534.410000000003</v>
          </cell>
        </row>
        <row r="43">
          <cell r="A43">
            <v>103.1</v>
          </cell>
          <cell r="B43" t="str">
            <v>PLANT HELD FOR FUTURE USE</v>
          </cell>
          <cell r="C43">
            <v>40534.410000000003</v>
          </cell>
          <cell r="D43">
            <v>0</v>
          </cell>
          <cell r="E43">
            <v>40534.410000000003</v>
          </cell>
        </row>
        <row r="45">
          <cell r="A45">
            <v>1082000</v>
          </cell>
          <cell r="B45" t="str">
            <v>ACCUM DEPR-TRANSPORTATION</v>
          </cell>
          <cell r="C45">
            <v>-54758.55</v>
          </cell>
          <cell r="D45">
            <v>0</v>
          </cell>
          <cell r="E45">
            <v>-54758.55</v>
          </cell>
        </row>
        <row r="47">
          <cell r="A47">
            <v>108.2</v>
          </cell>
          <cell r="B47" t="str">
            <v>ACCUM DEPR TRANSPORTATION</v>
          </cell>
          <cell r="C47">
            <v>-54758.55</v>
          </cell>
          <cell r="D47">
            <v>0</v>
          </cell>
          <cell r="E47">
            <v>-54758.55</v>
          </cell>
        </row>
        <row r="49">
          <cell r="A49">
            <v>1083010</v>
          </cell>
          <cell r="B49" t="str">
            <v>ACCUM DEPR-WATER PLANT</v>
          </cell>
          <cell r="C49">
            <v>-570454.55000000005</v>
          </cell>
          <cell r="D49">
            <v>0</v>
          </cell>
          <cell r="E49">
            <v>-570454.55000000005</v>
          </cell>
        </row>
        <row r="51">
          <cell r="A51">
            <v>108.3</v>
          </cell>
          <cell r="B51" t="str">
            <v>ACCUM DEPR WATER PLANT</v>
          </cell>
          <cell r="C51">
            <v>-570454.55000000005</v>
          </cell>
          <cell r="D51">
            <v>0</v>
          </cell>
          <cell r="E51">
            <v>-570454.55000000005</v>
          </cell>
        </row>
        <row r="53">
          <cell r="A53">
            <v>1411000</v>
          </cell>
          <cell r="B53" t="str">
            <v>A/R-CUSTOMER</v>
          </cell>
          <cell r="C53">
            <v>39316.230000000003</v>
          </cell>
          <cell r="D53">
            <v>0</v>
          </cell>
          <cell r="E53">
            <v>39316.230000000003</v>
          </cell>
        </row>
        <row r="54">
          <cell r="A54">
            <v>1411002</v>
          </cell>
          <cell r="B54" t="str">
            <v>A/R-CUSTOMER ACCRUAL</v>
          </cell>
          <cell r="C54">
            <v>39139</v>
          </cell>
          <cell r="D54">
            <v>0</v>
          </cell>
          <cell r="E54">
            <v>39139</v>
          </cell>
        </row>
        <row r="55">
          <cell r="A55">
            <v>1411003</v>
          </cell>
          <cell r="B55" t="str">
            <v>A/R-CUSTOMER REFUNDS</v>
          </cell>
          <cell r="C55">
            <v>33.92</v>
          </cell>
          <cell r="D55">
            <v>0</v>
          </cell>
          <cell r="E55">
            <v>33.92</v>
          </cell>
        </row>
        <row r="57">
          <cell r="A57">
            <v>141.1</v>
          </cell>
          <cell r="B57" t="str">
            <v>ACCOUNTS RECEIVABLE CUSTOMER</v>
          </cell>
          <cell r="C57">
            <v>78489.149999999994</v>
          </cell>
          <cell r="D57">
            <v>0</v>
          </cell>
          <cell r="E57">
            <v>78489.149999999994</v>
          </cell>
        </row>
        <row r="59">
          <cell r="A59">
            <v>1431000</v>
          </cell>
          <cell r="B59" t="str">
            <v>ACCUM PROV UNCOLLECT ACCTS</v>
          </cell>
          <cell r="C59">
            <v>-18314.830000000002</v>
          </cell>
          <cell r="D59">
            <v>0</v>
          </cell>
          <cell r="E59">
            <v>-18314.830000000002</v>
          </cell>
        </row>
        <row r="61">
          <cell r="A61">
            <v>143.1</v>
          </cell>
          <cell r="B61" t="str">
            <v>ACCUM PROV UNCOLL AC</v>
          </cell>
          <cell r="C61">
            <v>-18314.830000000002</v>
          </cell>
          <cell r="D61">
            <v>0</v>
          </cell>
          <cell r="E61">
            <v>-18314.830000000002</v>
          </cell>
        </row>
        <row r="64">
          <cell r="A64" t="str">
            <v>PERIOD ENDING: 12/31/06               12:29:05 22 DEC 2008 (NV.1CO.TB.LY)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COMPANY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1512000</v>
          </cell>
          <cell r="B75" t="str">
            <v>INVENTORY</v>
          </cell>
          <cell r="C75">
            <v>3037.98</v>
          </cell>
          <cell r="D75">
            <v>0</v>
          </cell>
          <cell r="E75">
            <v>3037.98</v>
          </cell>
        </row>
        <row r="77">
          <cell r="A77">
            <v>151.19999999999999</v>
          </cell>
          <cell r="B77" t="str">
            <v>INVENTORY</v>
          </cell>
          <cell r="C77">
            <v>3037.98</v>
          </cell>
          <cell r="D77">
            <v>0</v>
          </cell>
          <cell r="E77">
            <v>3037.98</v>
          </cell>
        </row>
        <row r="79">
          <cell r="A79">
            <v>1863013</v>
          </cell>
          <cell r="B79" t="str">
            <v>RATE CASE EXPENSE--3</v>
          </cell>
          <cell r="C79">
            <v>7131.76</v>
          </cell>
          <cell r="D79">
            <v>0</v>
          </cell>
          <cell r="E79">
            <v>7131.76</v>
          </cell>
        </row>
        <row r="80">
          <cell r="A80">
            <v>1863063</v>
          </cell>
          <cell r="B80" t="str">
            <v>RATE CASE EXP AMORT--3</v>
          </cell>
          <cell r="C80">
            <v>-6061</v>
          </cell>
          <cell r="D80">
            <v>0</v>
          </cell>
          <cell r="E80">
            <v>-6061</v>
          </cell>
        </row>
        <row r="82">
          <cell r="A82">
            <v>186.1</v>
          </cell>
          <cell r="B82" t="str">
            <v>REGULATORY EXP BEING AMORT</v>
          </cell>
          <cell r="C82">
            <v>1070.76</v>
          </cell>
          <cell r="D82">
            <v>0</v>
          </cell>
          <cell r="E82">
            <v>1070.76</v>
          </cell>
        </row>
        <row r="84">
          <cell r="A84">
            <v>1862049</v>
          </cell>
          <cell r="B84" t="str">
            <v>DEF CHGS-VOC TESTING</v>
          </cell>
          <cell r="C84">
            <v>1846.3</v>
          </cell>
          <cell r="D84">
            <v>0</v>
          </cell>
          <cell r="E84">
            <v>1846.3</v>
          </cell>
        </row>
        <row r="85">
          <cell r="A85">
            <v>1865049</v>
          </cell>
          <cell r="B85" t="str">
            <v>AMORT - VOC TESTING</v>
          </cell>
          <cell r="C85">
            <v>-372</v>
          </cell>
          <cell r="D85">
            <v>0</v>
          </cell>
          <cell r="E85">
            <v>-372</v>
          </cell>
        </row>
        <row r="87">
          <cell r="A87">
            <v>186.2</v>
          </cell>
          <cell r="B87" t="str">
            <v>OTHER DEFERRED CHARGES</v>
          </cell>
          <cell r="C87">
            <v>1474.3</v>
          </cell>
          <cell r="D87">
            <v>0</v>
          </cell>
          <cell r="E87">
            <v>1474.3</v>
          </cell>
        </row>
        <row r="89">
          <cell r="A89">
            <v>1901011</v>
          </cell>
          <cell r="B89" t="str">
            <v>DEF FED TAX - CIAC PRE 1987</v>
          </cell>
          <cell r="C89">
            <v>4644</v>
          </cell>
          <cell r="D89">
            <v>0</v>
          </cell>
          <cell r="E89">
            <v>4644</v>
          </cell>
        </row>
        <row r="90">
          <cell r="A90">
            <v>1901012</v>
          </cell>
          <cell r="B90" t="str">
            <v>DEF FED TAX-TAP FEE POST 2000</v>
          </cell>
          <cell r="C90">
            <v>25088</v>
          </cell>
          <cell r="D90">
            <v>0</v>
          </cell>
          <cell r="E90">
            <v>25088</v>
          </cell>
        </row>
        <row r="91">
          <cell r="A91">
            <v>1901020</v>
          </cell>
          <cell r="B91" t="str">
            <v>DEF FED TAX - RATE CASE</v>
          </cell>
          <cell r="C91">
            <v>-338</v>
          </cell>
          <cell r="D91">
            <v>0</v>
          </cell>
          <cell r="E91">
            <v>-338</v>
          </cell>
        </row>
        <row r="92">
          <cell r="A92">
            <v>1901021</v>
          </cell>
          <cell r="B92" t="str">
            <v>DEF FED TAX - DEF MAINT</v>
          </cell>
          <cell r="C92">
            <v>-464</v>
          </cell>
          <cell r="D92">
            <v>0</v>
          </cell>
          <cell r="E92">
            <v>-464</v>
          </cell>
        </row>
        <row r="93">
          <cell r="A93">
            <v>1901024</v>
          </cell>
          <cell r="B93" t="str">
            <v>DEF FED TAX - ORGN EXP</v>
          </cell>
          <cell r="C93">
            <v>-176</v>
          </cell>
          <cell r="D93">
            <v>0</v>
          </cell>
          <cell r="E93">
            <v>-176</v>
          </cell>
        </row>
        <row r="94">
          <cell r="A94">
            <v>1901025</v>
          </cell>
          <cell r="B94" t="str">
            <v>DEF FED TAX - BAD DEBTS '86</v>
          </cell>
          <cell r="C94">
            <v>11910</v>
          </cell>
          <cell r="D94">
            <v>0</v>
          </cell>
          <cell r="E94">
            <v>11910</v>
          </cell>
        </row>
        <row r="95">
          <cell r="A95">
            <v>1901026</v>
          </cell>
          <cell r="B95" t="str">
            <v>DEF FED TAX - BAD DEBTS CURRENT</v>
          </cell>
          <cell r="C95">
            <v>-7296</v>
          </cell>
          <cell r="D95">
            <v>0</v>
          </cell>
          <cell r="E95">
            <v>-7296</v>
          </cell>
        </row>
        <row r="96">
          <cell r="A96">
            <v>1901031</v>
          </cell>
          <cell r="B96" t="str">
            <v>DEF FED TAX - DEPRECIATION</v>
          </cell>
          <cell r="C96">
            <v>-136464</v>
          </cell>
          <cell r="D96">
            <v>0</v>
          </cell>
          <cell r="E96">
            <v>-136464</v>
          </cell>
        </row>
        <row r="98">
          <cell r="A98">
            <v>190.1</v>
          </cell>
          <cell r="B98" t="str">
            <v>ACCUM DEFERRED FIT</v>
          </cell>
          <cell r="C98">
            <v>-103096</v>
          </cell>
          <cell r="D98">
            <v>0</v>
          </cell>
          <cell r="E98">
            <v>-103096</v>
          </cell>
        </row>
        <row r="100">
          <cell r="A100">
            <v>1902011</v>
          </cell>
          <cell r="B100" t="str">
            <v>DEF ST TAX - CIAC PRE 1987</v>
          </cell>
          <cell r="C100">
            <v>729</v>
          </cell>
          <cell r="D100">
            <v>0</v>
          </cell>
          <cell r="E100">
            <v>729</v>
          </cell>
        </row>
        <row r="101">
          <cell r="A101">
            <v>1902012</v>
          </cell>
          <cell r="B101" t="str">
            <v>DEF ST TAX-TAP FEE POST 2000</v>
          </cell>
          <cell r="C101">
            <v>5811</v>
          </cell>
          <cell r="D101">
            <v>0</v>
          </cell>
          <cell r="E101">
            <v>5811</v>
          </cell>
        </row>
        <row r="102">
          <cell r="A102">
            <v>1902020</v>
          </cell>
          <cell r="B102" t="str">
            <v>DEF ST TAX - RATE CASE</v>
          </cell>
          <cell r="C102">
            <v>-78</v>
          </cell>
          <cell r="D102">
            <v>0</v>
          </cell>
          <cell r="E102">
            <v>-78</v>
          </cell>
        </row>
        <row r="103">
          <cell r="A103">
            <v>1902021</v>
          </cell>
          <cell r="B103" t="str">
            <v>DEF ST TAX - DEF MAINT</v>
          </cell>
          <cell r="C103">
            <v>-106</v>
          </cell>
          <cell r="D103">
            <v>0</v>
          </cell>
          <cell r="E103">
            <v>-106</v>
          </cell>
        </row>
        <row r="104">
          <cell r="A104">
            <v>1902026</v>
          </cell>
          <cell r="B104" t="str">
            <v>DEF ST TAX - BAD DEBT</v>
          </cell>
          <cell r="C104">
            <v>-292</v>
          </cell>
          <cell r="D104">
            <v>0</v>
          </cell>
          <cell r="E104">
            <v>-292</v>
          </cell>
        </row>
        <row r="105">
          <cell r="A105">
            <v>1902031</v>
          </cell>
          <cell r="B105" t="str">
            <v>DEF ST TAX - DEPRECIATION</v>
          </cell>
          <cell r="C105">
            <v>-3193</v>
          </cell>
          <cell r="D105">
            <v>0</v>
          </cell>
          <cell r="E105">
            <v>-3193</v>
          </cell>
        </row>
        <row r="107">
          <cell r="A107">
            <v>190.2</v>
          </cell>
          <cell r="B107" t="str">
            <v>ACCUM DEFERRED SIT</v>
          </cell>
          <cell r="C107">
            <v>2871</v>
          </cell>
          <cell r="D107">
            <v>0</v>
          </cell>
          <cell r="E107">
            <v>2871</v>
          </cell>
        </row>
        <row r="109">
          <cell r="A109">
            <v>2021010</v>
          </cell>
          <cell r="B109" t="str">
            <v>COMMON STOCK</v>
          </cell>
          <cell r="C109">
            <v>-450000</v>
          </cell>
          <cell r="D109">
            <v>0</v>
          </cell>
          <cell r="E109">
            <v>-450000</v>
          </cell>
        </row>
        <row r="111">
          <cell r="A111">
            <v>202.1</v>
          </cell>
          <cell r="B111" t="str">
            <v>-COMMON STOCK &amp; CS SUBS</v>
          </cell>
          <cell r="C111">
            <v>-450000</v>
          </cell>
          <cell r="D111">
            <v>0</v>
          </cell>
          <cell r="E111">
            <v>-450000</v>
          </cell>
        </row>
        <row r="113">
          <cell r="A113">
            <v>2112000</v>
          </cell>
          <cell r="B113" t="str">
            <v>MISC PAID-IN CAPITAL</v>
          </cell>
          <cell r="C113">
            <v>-216814.97</v>
          </cell>
          <cell r="D113">
            <v>0</v>
          </cell>
          <cell r="E113">
            <v>-216814.97</v>
          </cell>
        </row>
        <row r="115">
          <cell r="A115">
            <v>211.2</v>
          </cell>
          <cell r="B115" t="str">
            <v>MISC PAID IN CAPITAL</v>
          </cell>
          <cell r="C115">
            <v>-216814.97</v>
          </cell>
          <cell r="D115">
            <v>0</v>
          </cell>
          <cell r="E115">
            <v>-216814.97</v>
          </cell>
        </row>
        <row r="117">
          <cell r="A117">
            <v>2151000</v>
          </cell>
          <cell r="B117" t="str">
            <v>RETAINED EARN-PRIOR YEARS</v>
          </cell>
          <cell r="C117">
            <v>-341642.92</v>
          </cell>
          <cell r="D117">
            <v>-22731.07</v>
          </cell>
          <cell r="E117">
            <v>-364373.99</v>
          </cell>
        </row>
        <row r="119">
          <cell r="A119">
            <v>215.1</v>
          </cell>
          <cell r="B119" t="str">
            <v>RETAINED EARNINGS PRIOR</v>
          </cell>
          <cell r="C119">
            <v>-341642.92</v>
          </cell>
          <cell r="D119">
            <v>-22731.07</v>
          </cell>
          <cell r="E119">
            <v>-364373.99</v>
          </cell>
        </row>
        <row r="121">
          <cell r="A121">
            <v>2311050</v>
          </cell>
          <cell r="B121" t="str">
            <v>A/P TRADE - ACCRUAL</v>
          </cell>
          <cell r="C121">
            <v>-1049.93</v>
          </cell>
          <cell r="D121">
            <v>0</v>
          </cell>
          <cell r="E121">
            <v>-1049.93</v>
          </cell>
        </row>
        <row r="123">
          <cell r="A123">
            <v>231.1</v>
          </cell>
          <cell r="B123" t="str">
            <v>ACCOUNTS PAYABLE TRADE</v>
          </cell>
          <cell r="C123">
            <v>-1049.93</v>
          </cell>
          <cell r="D123">
            <v>0</v>
          </cell>
          <cell r="E123">
            <v>-1049.93</v>
          </cell>
        </row>
        <row r="125">
          <cell r="A125" t="str">
            <v>PERIOD ENDING: 12/31/06               12:29:05 22 DEC 2008 (NV.1CO.TB.LY)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COMPANY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7">
          <cell r="A137">
            <v>2334002</v>
          </cell>
          <cell r="B137" t="str">
            <v>A/P WATER SERVICE CORP</v>
          </cell>
          <cell r="C137">
            <v>-1695184.98</v>
          </cell>
          <cell r="D137">
            <v>0</v>
          </cell>
          <cell r="E137">
            <v>-1695184.98</v>
          </cell>
        </row>
        <row r="138">
          <cell r="A138">
            <v>2334003</v>
          </cell>
          <cell r="B138" t="str">
            <v>A/P WATER SERVICE DISB</v>
          </cell>
          <cell r="C138">
            <v>2954840.09</v>
          </cell>
          <cell r="D138">
            <v>0</v>
          </cell>
          <cell r="E138">
            <v>2954840.09</v>
          </cell>
        </row>
        <row r="140">
          <cell r="A140">
            <v>233.4</v>
          </cell>
          <cell r="B140" t="str">
            <v>ACCTS PAYABLE ASSOC COS</v>
          </cell>
          <cell r="C140">
            <v>1259655.1100000001</v>
          </cell>
          <cell r="D140">
            <v>0</v>
          </cell>
          <cell r="E140">
            <v>1259655.1100000001</v>
          </cell>
        </row>
        <row r="142">
          <cell r="A142">
            <v>2361104</v>
          </cell>
          <cell r="B142" t="str">
            <v>ACCRUED UTIL OR COMM TAX</v>
          </cell>
          <cell r="C142">
            <v>-254</v>
          </cell>
          <cell r="D142">
            <v>0</v>
          </cell>
          <cell r="E142">
            <v>-254</v>
          </cell>
        </row>
        <row r="143">
          <cell r="A143">
            <v>2361121</v>
          </cell>
          <cell r="B143" t="str">
            <v>ACCRUED REAL EST TAX</v>
          </cell>
          <cell r="C143">
            <v>-1620</v>
          </cell>
          <cell r="D143">
            <v>0</v>
          </cell>
          <cell r="E143">
            <v>-1620</v>
          </cell>
        </row>
        <row r="145">
          <cell r="A145">
            <v>236.1</v>
          </cell>
          <cell r="B145" t="str">
            <v>ACCRUED TAXES</v>
          </cell>
          <cell r="C145">
            <v>-1874</v>
          </cell>
          <cell r="D145">
            <v>0</v>
          </cell>
          <cell r="E145">
            <v>-1874</v>
          </cell>
        </row>
        <row r="147">
          <cell r="A147">
            <v>2413000</v>
          </cell>
          <cell r="B147" t="str">
            <v>ADVANCES FROM UTILITIES INC</v>
          </cell>
          <cell r="C147">
            <v>-931373.58</v>
          </cell>
          <cell r="D147">
            <v>0</v>
          </cell>
          <cell r="E147">
            <v>-931373.58</v>
          </cell>
        </row>
        <row r="149">
          <cell r="A149">
            <v>241.3</v>
          </cell>
          <cell r="B149" t="str">
            <v>ADVANCES FROM UI</v>
          </cell>
          <cell r="C149">
            <v>-931373.58</v>
          </cell>
          <cell r="D149">
            <v>0</v>
          </cell>
          <cell r="E149">
            <v>-931373.58</v>
          </cell>
        </row>
        <row r="151">
          <cell r="A151">
            <v>2525000</v>
          </cell>
          <cell r="B151" t="str">
            <v>ADV-IN-AID OF CONST-WATER</v>
          </cell>
          <cell r="C151">
            <v>-450000</v>
          </cell>
          <cell r="D151">
            <v>0</v>
          </cell>
          <cell r="E151">
            <v>-450000</v>
          </cell>
        </row>
        <row r="153">
          <cell r="A153">
            <v>252.1</v>
          </cell>
          <cell r="B153" t="str">
            <v>ADVANCES IN AID WATER</v>
          </cell>
          <cell r="C153">
            <v>-450000</v>
          </cell>
          <cell r="D153">
            <v>0</v>
          </cell>
          <cell r="E153">
            <v>-450000</v>
          </cell>
        </row>
        <row r="155">
          <cell r="A155">
            <v>2551000</v>
          </cell>
          <cell r="B155" t="str">
            <v>UNAMORT INVEST TAX CREDIT</v>
          </cell>
          <cell r="C155">
            <v>-2074</v>
          </cell>
          <cell r="D155">
            <v>0</v>
          </cell>
          <cell r="E155">
            <v>-2074</v>
          </cell>
        </row>
        <row r="157">
          <cell r="A157">
            <v>255.1</v>
          </cell>
          <cell r="B157" t="str">
            <v>UNAMORT INVEST TAX CREDIT</v>
          </cell>
          <cell r="C157">
            <v>-2074</v>
          </cell>
          <cell r="D157">
            <v>0</v>
          </cell>
          <cell r="E157">
            <v>-2074</v>
          </cell>
        </row>
        <row r="159">
          <cell r="A159">
            <v>2711000</v>
          </cell>
          <cell r="B159" t="str">
            <v>CIAC-WATER-UNDISTR.</v>
          </cell>
          <cell r="C159">
            <v>-658521.63</v>
          </cell>
          <cell r="D159">
            <v>0</v>
          </cell>
          <cell r="E159">
            <v>-658521.63</v>
          </cell>
        </row>
        <row r="160">
          <cell r="A160">
            <v>2711010</v>
          </cell>
          <cell r="B160" t="str">
            <v>CIAC-WATER-TAX</v>
          </cell>
          <cell r="C160">
            <v>-84000</v>
          </cell>
          <cell r="D160">
            <v>0</v>
          </cell>
          <cell r="E160">
            <v>-84000</v>
          </cell>
        </row>
        <row r="162">
          <cell r="A162">
            <v>271.10000000000002</v>
          </cell>
          <cell r="B162" t="str">
            <v>CONTRIBUTIONS IN AID WATER</v>
          </cell>
          <cell r="C162">
            <v>-742521.63</v>
          </cell>
          <cell r="D162">
            <v>0</v>
          </cell>
          <cell r="E162">
            <v>-742521.63</v>
          </cell>
        </row>
        <row r="164">
          <cell r="A164">
            <v>2722000</v>
          </cell>
          <cell r="B164" t="str">
            <v>ACC AMORT-CIA-WATER</v>
          </cell>
          <cell r="C164">
            <v>158880.72</v>
          </cell>
          <cell r="D164">
            <v>0</v>
          </cell>
          <cell r="E164">
            <v>158880.72</v>
          </cell>
        </row>
        <row r="165">
          <cell r="A165">
            <v>2722010</v>
          </cell>
          <cell r="B165" t="str">
            <v>ACC AMORT CIAC TAX</v>
          </cell>
          <cell r="C165">
            <v>549</v>
          </cell>
          <cell r="D165">
            <v>0</v>
          </cell>
          <cell r="E165">
            <v>549</v>
          </cell>
        </row>
        <row r="167">
          <cell r="A167">
            <v>272.10000000000002</v>
          </cell>
          <cell r="B167" t="str">
            <v>ACCUM AMORT OF CIA WATER</v>
          </cell>
          <cell r="C167">
            <v>159429.72</v>
          </cell>
          <cell r="D167">
            <v>0</v>
          </cell>
          <cell r="E167">
            <v>159429.72</v>
          </cell>
        </row>
        <row r="168">
          <cell r="C168" t="str">
            <v>---------------</v>
          </cell>
          <cell r="D168" t="str">
            <v>---------------</v>
          </cell>
          <cell r="E168" t="str">
            <v>---------------</v>
          </cell>
        </row>
        <row r="169">
          <cell r="B169" t="str">
            <v>TOTAL BALANCE SHEET</v>
          </cell>
          <cell r="C169">
            <v>22731.07</v>
          </cell>
          <cell r="D169">
            <v>-22731.07</v>
          </cell>
          <cell r="E169">
            <v>0</v>
          </cell>
        </row>
        <row r="171">
          <cell r="A171" t="str">
            <v>PERIOD ENDING: 12/31/06               12:29:05 22 DEC 2008 (NV.1CO.TB.LY) PAGE 4</v>
          </cell>
        </row>
        <row r="172">
          <cell r="A172" t="str">
            <v xml:space="preserve">COMPANY: C-005 APPLE CANYON UTILITY CO.                                         </v>
          </cell>
        </row>
        <row r="174">
          <cell r="A174" t="str">
            <v>DETAIL TB BY COMPANY</v>
          </cell>
        </row>
        <row r="176">
          <cell r="A176" t="str">
            <v xml:space="preserve">                  U T I L I T I E S ,  I N C O R P O R A T E D</v>
          </cell>
        </row>
        <row r="178">
          <cell r="A178" t="str">
            <v xml:space="preserve">                              DETAIL TRIAL BALANCE</v>
          </cell>
        </row>
        <row r="180">
          <cell r="A180" t="str">
            <v>ACCOUNT               DESCRIPTION                  BEG-BALANCE       CURRENT       END-BALANCE</v>
          </cell>
        </row>
        <row r="181">
          <cell r="A181" t="str">
            <v>-------               -----------                  -----------       -------       -----------</v>
          </cell>
        </row>
        <row r="182">
          <cell r="A182">
            <v>4611020</v>
          </cell>
          <cell r="B182" t="str">
            <v>WATER REVENUE-METERED</v>
          </cell>
          <cell r="C182">
            <v>-269672.2</v>
          </cell>
          <cell r="D182">
            <v>0</v>
          </cell>
          <cell r="E182">
            <v>-269672.2</v>
          </cell>
        </row>
        <row r="183">
          <cell r="A183">
            <v>4611099</v>
          </cell>
          <cell r="B183" t="str">
            <v>WATER REVENUE ACCRUALS</v>
          </cell>
          <cell r="C183">
            <v>-3184</v>
          </cell>
          <cell r="D183">
            <v>0</v>
          </cell>
          <cell r="E183">
            <v>-3184</v>
          </cell>
        </row>
        <row r="184">
          <cell r="A184">
            <v>4612030</v>
          </cell>
          <cell r="B184" t="str">
            <v>WATER REVENUE-COMMERCIAL</v>
          </cell>
          <cell r="C184">
            <v>-6241.72</v>
          </cell>
          <cell r="D184">
            <v>0</v>
          </cell>
          <cell r="E184">
            <v>-6241.72</v>
          </cell>
        </row>
        <row r="186">
          <cell r="A186">
            <v>400.1</v>
          </cell>
          <cell r="B186" t="str">
            <v>WATER REVENUE</v>
          </cell>
          <cell r="C186">
            <v>-279097.92</v>
          </cell>
          <cell r="D186">
            <v>0</v>
          </cell>
          <cell r="E186">
            <v>-279097.92</v>
          </cell>
        </row>
        <row r="188">
          <cell r="A188">
            <v>4701000</v>
          </cell>
          <cell r="B188" t="str">
            <v>FORFEITED DISCOUNTS</v>
          </cell>
          <cell r="C188">
            <v>-1806.65</v>
          </cell>
          <cell r="D188">
            <v>0</v>
          </cell>
          <cell r="E188">
            <v>-1806.65</v>
          </cell>
        </row>
        <row r="190">
          <cell r="A190">
            <v>400.3</v>
          </cell>
          <cell r="B190" t="str">
            <v>FORFEITED DISCOUNTS</v>
          </cell>
          <cell r="C190">
            <v>-1806.65</v>
          </cell>
          <cell r="D190">
            <v>0</v>
          </cell>
          <cell r="E190">
            <v>-1806.65</v>
          </cell>
        </row>
        <row r="192">
          <cell r="A192">
            <v>4711000</v>
          </cell>
          <cell r="B192" t="str">
            <v>MISC SERVICE REVENUES</v>
          </cell>
          <cell r="C192">
            <v>-3.06</v>
          </cell>
          <cell r="D192">
            <v>0</v>
          </cell>
          <cell r="E192">
            <v>-3.06</v>
          </cell>
        </row>
        <row r="193">
          <cell r="A193">
            <v>4741001</v>
          </cell>
          <cell r="B193" t="str">
            <v>NEW CUSTOMER CHGE - WATER</v>
          </cell>
          <cell r="C193">
            <v>-1305</v>
          </cell>
          <cell r="D193">
            <v>0</v>
          </cell>
          <cell r="E193">
            <v>-1305</v>
          </cell>
        </row>
        <row r="194">
          <cell r="A194">
            <v>4741008</v>
          </cell>
          <cell r="B194" t="str">
            <v>NSF CHECK CHARGE</v>
          </cell>
          <cell r="C194">
            <v>-14</v>
          </cell>
          <cell r="D194">
            <v>0</v>
          </cell>
          <cell r="E194">
            <v>-14</v>
          </cell>
        </row>
        <row r="195">
          <cell r="A195">
            <v>4741009</v>
          </cell>
          <cell r="B195" t="str">
            <v>CUT-OFF CHARGE</v>
          </cell>
          <cell r="C195">
            <v>-20</v>
          </cell>
          <cell r="D195">
            <v>0</v>
          </cell>
          <cell r="E195">
            <v>-20</v>
          </cell>
        </row>
        <row r="197">
          <cell r="A197">
            <v>400.4</v>
          </cell>
          <cell r="B197" t="str">
            <v>MISC. SERVICE REVENUES</v>
          </cell>
          <cell r="C197">
            <v>-1342.06</v>
          </cell>
          <cell r="D197">
            <v>0</v>
          </cell>
          <cell r="E197">
            <v>-1342.06</v>
          </cell>
        </row>
        <row r="199">
          <cell r="A199">
            <v>6151010</v>
          </cell>
          <cell r="B199" t="str">
            <v>ELEC PWR - WATER SYSTEM</v>
          </cell>
          <cell r="C199">
            <v>20941.759999999998</v>
          </cell>
          <cell r="D199">
            <v>0</v>
          </cell>
          <cell r="E199">
            <v>20941.759999999998</v>
          </cell>
        </row>
        <row r="201">
          <cell r="A201" t="str">
            <v>401.1E</v>
          </cell>
          <cell r="B201" t="str">
            <v>ELECTRIC POWER</v>
          </cell>
          <cell r="C201">
            <v>20941.759999999998</v>
          </cell>
          <cell r="D201">
            <v>0</v>
          </cell>
          <cell r="E201">
            <v>20941.759999999998</v>
          </cell>
        </row>
        <row r="203">
          <cell r="A203">
            <v>6181010</v>
          </cell>
          <cell r="B203" t="str">
            <v>CHLORINE</v>
          </cell>
          <cell r="C203">
            <v>4877.6400000000003</v>
          </cell>
          <cell r="D203">
            <v>0</v>
          </cell>
          <cell r="E203">
            <v>4877.6400000000003</v>
          </cell>
        </row>
        <row r="204">
          <cell r="A204">
            <v>6181090</v>
          </cell>
          <cell r="B204" t="str">
            <v>OTHER CHEMICALS (TREATMENT)</v>
          </cell>
          <cell r="C204">
            <v>3443.86</v>
          </cell>
          <cell r="D204">
            <v>0</v>
          </cell>
          <cell r="E204">
            <v>3443.86</v>
          </cell>
        </row>
        <row r="206">
          <cell r="A206" t="str">
            <v>401.1F</v>
          </cell>
          <cell r="B206" t="str">
            <v>CHEMICALS</v>
          </cell>
          <cell r="C206">
            <v>8321.5</v>
          </cell>
          <cell r="D206">
            <v>0</v>
          </cell>
          <cell r="E206">
            <v>8321.5</v>
          </cell>
        </row>
        <row r="208">
          <cell r="A208">
            <v>6361000</v>
          </cell>
          <cell r="B208" t="str">
            <v>METER READING</v>
          </cell>
          <cell r="C208">
            <v>2765.05</v>
          </cell>
          <cell r="D208">
            <v>0</v>
          </cell>
          <cell r="E208">
            <v>2765.05</v>
          </cell>
        </row>
        <row r="210">
          <cell r="A210" t="str">
            <v>401.1G</v>
          </cell>
          <cell r="B210" t="str">
            <v>METER READING</v>
          </cell>
          <cell r="C210">
            <v>2765.05</v>
          </cell>
          <cell r="D210">
            <v>0</v>
          </cell>
          <cell r="E210">
            <v>2765.05</v>
          </cell>
        </row>
        <row r="212">
          <cell r="A212">
            <v>6019020</v>
          </cell>
          <cell r="B212" t="str">
            <v>SALARIES-CHGD TO PLT-WSC</v>
          </cell>
          <cell r="C212">
            <v>-6133.75</v>
          </cell>
          <cell r="D212">
            <v>0</v>
          </cell>
          <cell r="E212">
            <v>-6133.75</v>
          </cell>
        </row>
        <row r="213">
          <cell r="A213">
            <v>6019030</v>
          </cell>
          <cell r="B213" t="str">
            <v>CAPITALIZED SALARIES - ADMIN</v>
          </cell>
          <cell r="C213">
            <v>-41</v>
          </cell>
          <cell r="D213">
            <v>0</v>
          </cell>
          <cell r="E213">
            <v>-41</v>
          </cell>
        </row>
        <row r="214">
          <cell r="A214">
            <v>6019040</v>
          </cell>
          <cell r="B214" t="str">
            <v>SALARIES-OPS FIELD</v>
          </cell>
          <cell r="C214">
            <v>46534.54</v>
          </cell>
          <cell r="D214">
            <v>0</v>
          </cell>
          <cell r="E214">
            <v>46534.54</v>
          </cell>
        </row>
        <row r="215">
          <cell r="A215">
            <v>6019050</v>
          </cell>
          <cell r="B215" t="str">
            <v>SALARIES-OPS ADMIN</v>
          </cell>
          <cell r="C215">
            <v>33049.94</v>
          </cell>
          <cell r="D215">
            <v>0</v>
          </cell>
          <cell r="E215">
            <v>33049.94</v>
          </cell>
        </row>
        <row r="217">
          <cell r="A217" t="str">
            <v>401.1H</v>
          </cell>
          <cell r="B217" t="str">
            <v>SALARIES</v>
          </cell>
          <cell r="C217">
            <v>73409.73</v>
          </cell>
          <cell r="D217">
            <v>0</v>
          </cell>
          <cell r="E217">
            <v>73409.73</v>
          </cell>
        </row>
        <row r="219">
          <cell r="A219">
            <v>6708000</v>
          </cell>
          <cell r="B219" t="str">
            <v>UNCOLLECTIBLE ACCOUNTS</v>
          </cell>
          <cell r="C219">
            <v>-5207.3999999999996</v>
          </cell>
          <cell r="D219">
            <v>0</v>
          </cell>
          <cell r="E219">
            <v>-5207.3999999999996</v>
          </cell>
        </row>
        <row r="220">
          <cell r="A220">
            <v>6708001</v>
          </cell>
          <cell r="B220" t="str">
            <v>AGENCY EXPENSE</v>
          </cell>
          <cell r="C220">
            <v>149.11000000000001</v>
          </cell>
          <cell r="D220">
            <v>0</v>
          </cell>
          <cell r="E220">
            <v>149.11000000000001</v>
          </cell>
        </row>
        <row r="222">
          <cell r="A222" t="str">
            <v>401.1K</v>
          </cell>
          <cell r="B222" t="str">
            <v>UNCOLLECTIBLE ACCOUNTS</v>
          </cell>
          <cell r="C222">
            <v>-5058.29</v>
          </cell>
          <cell r="D222">
            <v>0</v>
          </cell>
          <cell r="E222">
            <v>-5058.29</v>
          </cell>
        </row>
        <row r="224">
          <cell r="A224">
            <v>6319011</v>
          </cell>
          <cell r="B224" t="str">
            <v>ENGINEERING FEES</v>
          </cell>
          <cell r="C224">
            <v>50.6</v>
          </cell>
          <cell r="D224">
            <v>0</v>
          </cell>
          <cell r="E224">
            <v>50.6</v>
          </cell>
        </row>
        <row r="225">
          <cell r="A225">
            <v>6329002</v>
          </cell>
          <cell r="B225" t="str">
            <v>AUDIT FEES</v>
          </cell>
          <cell r="C225">
            <v>886</v>
          </cell>
          <cell r="D225">
            <v>0</v>
          </cell>
          <cell r="E225">
            <v>886</v>
          </cell>
        </row>
        <row r="226">
          <cell r="A226">
            <v>6329013</v>
          </cell>
          <cell r="B226" t="str">
            <v>ACCOUNTING STUDIES</v>
          </cell>
          <cell r="C226">
            <v>9103</v>
          </cell>
          <cell r="D226">
            <v>0</v>
          </cell>
          <cell r="E226">
            <v>9103</v>
          </cell>
        </row>
        <row r="227">
          <cell r="A227">
            <v>6329014</v>
          </cell>
          <cell r="B227" t="str">
            <v>TAX RETURN REVIEW</v>
          </cell>
          <cell r="C227">
            <v>248</v>
          </cell>
          <cell r="D227">
            <v>0</v>
          </cell>
          <cell r="E227">
            <v>248</v>
          </cell>
        </row>
        <row r="228">
          <cell r="A228">
            <v>6338001</v>
          </cell>
          <cell r="B228" t="str">
            <v>LEGAL FEES</v>
          </cell>
          <cell r="C228">
            <v>1402.56</v>
          </cell>
          <cell r="D228">
            <v>0</v>
          </cell>
          <cell r="E228">
            <v>1402.56</v>
          </cell>
        </row>
        <row r="229">
          <cell r="A229">
            <v>6369003</v>
          </cell>
          <cell r="B229" t="str">
            <v>TEMP EMPLOY - CLERICAL</v>
          </cell>
          <cell r="C229">
            <v>289</v>
          </cell>
          <cell r="D229">
            <v>0</v>
          </cell>
          <cell r="E229">
            <v>289</v>
          </cell>
        </row>
        <row r="231">
          <cell r="A231" t="str">
            <v>PERIOD ENDING: 12/31/06               12:29:05 22 DEC 2008 (NV.1CO.TB.LY) PAGE 5</v>
          </cell>
        </row>
        <row r="232">
          <cell r="A232" t="str">
            <v xml:space="preserve">COMPANY: C-005 APPLE CANYON UTILITY CO.                                         </v>
          </cell>
        </row>
        <row r="234">
          <cell r="A234" t="str">
            <v>DETAIL TB BY COMPANY</v>
          </cell>
        </row>
        <row r="236">
          <cell r="A236" t="str">
            <v xml:space="preserve">                  U T I L I T I E S ,  I N C O R P O R A T E D</v>
          </cell>
        </row>
        <row r="238">
          <cell r="A238" t="str">
            <v xml:space="preserve">                              DETAIL TRIAL BALANCE</v>
          </cell>
        </row>
        <row r="240">
          <cell r="A240" t="str">
            <v>ACCOUNT               DESCRIPTION                  BEG-BALANCE       CURRENT       END-BALANCE</v>
          </cell>
        </row>
        <row r="241">
          <cell r="A241" t="str">
            <v>-------               -----------                  -----------       -------       -----------</v>
          </cell>
        </row>
        <row r="242">
          <cell r="A242">
            <v>6369005</v>
          </cell>
          <cell r="B242" t="str">
            <v>PAYROLL SERVICES</v>
          </cell>
          <cell r="C242">
            <v>311</v>
          </cell>
          <cell r="D242">
            <v>0</v>
          </cell>
          <cell r="E242">
            <v>311</v>
          </cell>
        </row>
        <row r="243">
          <cell r="A243">
            <v>6369006</v>
          </cell>
          <cell r="B243" t="str">
            <v>EMPLOY FINDER FEES</v>
          </cell>
          <cell r="C243">
            <v>574</v>
          </cell>
          <cell r="D243">
            <v>0</v>
          </cell>
          <cell r="E243">
            <v>574</v>
          </cell>
        </row>
        <row r="244">
          <cell r="A244">
            <v>6369090</v>
          </cell>
          <cell r="B244" t="str">
            <v>OTHER DIR OUTSIDE SERVICES</v>
          </cell>
          <cell r="C244">
            <v>1322</v>
          </cell>
          <cell r="D244">
            <v>0</v>
          </cell>
          <cell r="E244">
            <v>1322</v>
          </cell>
        </row>
        <row r="246">
          <cell r="A246" t="str">
            <v>401.1L</v>
          </cell>
          <cell r="B246" t="str">
            <v>OUTSIDE SERVICES-DIRECT</v>
          </cell>
          <cell r="C246">
            <v>14186.16</v>
          </cell>
          <cell r="D246">
            <v>0</v>
          </cell>
          <cell r="E246">
            <v>14186.16</v>
          </cell>
        </row>
        <row r="248">
          <cell r="A248">
            <v>6369007</v>
          </cell>
          <cell r="B248" t="str">
            <v>COMPUTER MAINT</v>
          </cell>
          <cell r="C248">
            <v>195</v>
          </cell>
          <cell r="D248">
            <v>0</v>
          </cell>
          <cell r="E248">
            <v>195</v>
          </cell>
        </row>
        <row r="249">
          <cell r="A249">
            <v>6369009</v>
          </cell>
          <cell r="B249" t="str">
            <v>COMPUTER-AMORT &amp; PROG COST</v>
          </cell>
          <cell r="C249">
            <v>117.65</v>
          </cell>
          <cell r="D249">
            <v>0</v>
          </cell>
          <cell r="E249">
            <v>117.65</v>
          </cell>
        </row>
        <row r="250">
          <cell r="A250">
            <v>6369012</v>
          </cell>
          <cell r="B250" t="str">
            <v>INTERNET SUPPLIER</v>
          </cell>
          <cell r="C250">
            <v>93.96</v>
          </cell>
          <cell r="D250">
            <v>0</v>
          </cell>
          <cell r="E250">
            <v>93.96</v>
          </cell>
        </row>
        <row r="251">
          <cell r="A251">
            <v>6759003</v>
          </cell>
          <cell r="B251" t="str">
            <v>COMPUTER SUPPLIES</v>
          </cell>
          <cell r="C251">
            <v>108.39</v>
          </cell>
          <cell r="D251">
            <v>0</v>
          </cell>
          <cell r="E251">
            <v>108.39</v>
          </cell>
        </row>
        <row r="252">
          <cell r="A252">
            <v>6759016</v>
          </cell>
          <cell r="B252" t="str">
            <v>MICROFILMING</v>
          </cell>
          <cell r="C252">
            <v>25</v>
          </cell>
          <cell r="D252">
            <v>0</v>
          </cell>
          <cell r="E252">
            <v>25</v>
          </cell>
        </row>
        <row r="254">
          <cell r="A254" t="str">
            <v>401.1LL</v>
          </cell>
          <cell r="B254" t="str">
            <v>IT DEPARTMENT</v>
          </cell>
          <cell r="C254">
            <v>540</v>
          </cell>
          <cell r="D254">
            <v>0</v>
          </cell>
          <cell r="E254">
            <v>540</v>
          </cell>
        </row>
        <row r="256">
          <cell r="A256">
            <v>6049010</v>
          </cell>
          <cell r="B256" t="str">
            <v>HEALTH INS REIMBURSEMENTS</v>
          </cell>
          <cell r="C256">
            <v>6648.89</v>
          </cell>
          <cell r="D256">
            <v>0</v>
          </cell>
          <cell r="E256">
            <v>6648.89</v>
          </cell>
        </row>
        <row r="257">
          <cell r="A257">
            <v>6049020</v>
          </cell>
          <cell r="B257" t="str">
            <v>PENSION CONTRIBUTIONS</v>
          </cell>
          <cell r="C257">
            <v>1670.87</v>
          </cell>
          <cell r="D257">
            <v>0</v>
          </cell>
          <cell r="E257">
            <v>1670.87</v>
          </cell>
        </row>
        <row r="258">
          <cell r="A258">
            <v>6049050</v>
          </cell>
          <cell r="B258" t="str">
            <v>HEALTH INS PREMIUMS</v>
          </cell>
          <cell r="C258">
            <v>126.04</v>
          </cell>
          <cell r="D258">
            <v>0</v>
          </cell>
          <cell r="E258">
            <v>126.04</v>
          </cell>
        </row>
        <row r="259">
          <cell r="A259">
            <v>6049070</v>
          </cell>
          <cell r="B259" t="str">
            <v>401K/ESOP CONTRIBUTIONS</v>
          </cell>
          <cell r="C259">
            <v>2292.23</v>
          </cell>
          <cell r="D259">
            <v>0</v>
          </cell>
          <cell r="E259">
            <v>2292.23</v>
          </cell>
        </row>
        <row r="260">
          <cell r="A260">
            <v>6049080</v>
          </cell>
          <cell r="B260" t="str">
            <v>DISABILITY INSURANCE</v>
          </cell>
          <cell r="C260">
            <v>8.7899999999999991</v>
          </cell>
          <cell r="D260">
            <v>0</v>
          </cell>
          <cell r="E260">
            <v>8.7899999999999991</v>
          </cell>
        </row>
        <row r="261">
          <cell r="A261">
            <v>6049090</v>
          </cell>
          <cell r="B261" t="str">
            <v>OTHER EMP PENS &amp; BENEFITS</v>
          </cell>
          <cell r="C261">
            <v>613.78</v>
          </cell>
          <cell r="D261">
            <v>0</v>
          </cell>
          <cell r="E261">
            <v>613.78</v>
          </cell>
        </row>
        <row r="263">
          <cell r="A263" t="str">
            <v>401.1N</v>
          </cell>
          <cell r="B263" t="str">
            <v>EMPLOYEE PENSION&amp;BENEFITS</v>
          </cell>
          <cell r="C263">
            <v>11360.6</v>
          </cell>
          <cell r="D263">
            <v>0</v>
          </cell>
          <cell r="E263">
            <v>11360.6</v>
          </cell>
        </row>
        <row r="265">
          <cell r="A265">
            <v>6599090</v>
          </cell>
          <cell r="B265" t="str">
            <v>OTHER INS</v>
          </cell>
          <cell r="C265">
            <v>10332</v>
          </cell>
          <cell r="D265">
            <v>0</v>
          </cell>
          <cell r="E265">
            <v>10332</v>
          </cell>
        </row>
        <row r="267">
          <cell r="A267" t="str">
            <v>401.1O</v>
          </cell>
          <cell r="B267" t="str">
            <v>INSURANCE</v>
          </cell>
          <cell r="C267">
            <v>10332</v>
          </cell>
          <cell r="D267">
            <v>0</v>
          </cell>
          <cell r="E267">
            <v>10332</v>
          </cell>
        </row>
        <row r="269">
          <cell r="A269">
            <v>7668010</v>
          </cell>
          <cell r="B269" t="str">
            <v>RATE CASE EXPENSE</v>
          </cell>
          <cell r="C269">
            <v>4352.75</v>
          </cell>
          <cell r="D269">
            <v>0</v>
          </cell>
          <cell r="E269">
            <v>4352.75</v>
          </cell>
        </row>
        <row r="271">
          <cell r="A271" t="str">
            <v>401.1P</v>
          </cell>
          <cell r="B271" t="str">
            <v>REGULATORY COMMISSION EXP</v>
          </cell>
          <cell r="C271">
            <v>4352.75</v>
          </cell>
          <cell r="D271">
            <v>0</v>
          </cell>
          <cell r="E271">
            <v>4352.75</v>
          </cell>
        </row>
        <row r="273">
          <cell r="A273">
            <v>6419090</v>
          </cell>
          <cell r="B273" t="str">
            <v>RENT-OTHERS</v>
          </cell>
          <cell r="C273">
            <v>681.54</v>
          </cell>
          <cell r="D273">
            <v>0</v>
          </cell>
          <cell r="E273">
            <v>681.54</v>
          </cell>
        </row>
        <row r="275">
          <cell r="A275" t="str">
            <v>401.1Q</v>
          </cell>
          <cell r="B275" t="str">
            <v>RENT</v>
          </cell>
          <cell r="C275">
            <v>681.54</v>
          </cell>
          <cell r="D275">
            <v>0</v>
          </cell>
          <cell r="E275">
            <v>681.54</v>
          </cell>
        </row>
        <row r="277">
          <cell r="A277">
            <v>6759001</v>
          </cell>
          <cell r="B277" t="str">
            <v>PUBL SUBSCRIPTIONS &amp; TAPES</v>
          </cell>
          <cell r="C277">
            <v>29.88</v>
          </cell>
          <cell r="D277">
            <v>0</v>
          </cell>
          <cell r="E277">
            <v>29.88</v>
          </cell>
        </row>
        <row r="278">
          <cell r="A278">
            <v>6759002</v>
          </cell>
          <cell r="B278" t="str">
            <v>ANSWERING SERV</v>
          </cell>
          <cell r="C278">
            <v>745.06</v>
          </cell>
          <cell r="D278">
            <v>0</v>
          </cell>
          <cell r="E278">
            <v>745.06</v>
          </cell>
        </row>
        <row r="279">
          <cell r="A279">
            <v>6759004</v>
          </cell>
          <cell r="B279" t="str">
            <v>PRINTING &amp; BLUEPRINTS</v>
          </cell>
          <cell r="C279">
            <v>117</v>
          </cell>
          <cell r="D279">
            <v>0</v>
          </cell>
          <cell r="E279">
            <v>117</v>
          </cell>
        </row>
        <row r="280">
          <cell r="A280">
            <v>6759006</v>
          </cell>
          <cell r="B280" t="str">
            <v>UPS &amp; AIR FREIGHT</v>
          </cell>
          <cell r="C280">
            <v>827.8</v>
          </cell>
          <cell r="D280">
            <v>0</v>
          </cell>
          <cell r="E280">
            <v>827.8</v>
          </cell>
        </row>
        <row r="281">
          <cell r="A281">
            <v>6759008</v>
          </cell>
          <cell r="B281" t="str">
            <v>XEROX</v>
          </cell>
          <cell r="C281">
            <v>39</v>
          </cell>
          <cell r="D281">
            <v>0</v>
          </cell>
          <cell r="E281">
            <v>39</v>
          </cell>
        </row>
        <row r="282">
          <cell r="A282">
            <v>6759009</v>
          </cell>
          <cell r="B282" t="str">
            <v>OFFICE SUPPLY STORES</v>
          </cell>
          <cell r="C282">
            <v>303.41000000000003</v>
          </cell>
          <cell r="D282">
            <v>0</v>
          </cell>
          <cell r="E282">
            <v>303.41000000000003</v>
          </cell>
        </row>
        <row r="283">
          <cell r="A283">
            <v>6759010</v>
          </cell>
          <cell r="B283" t="str">
            <v>REIM OFFICE EMPLOYEE EXPENSES</v>
          </cell>
          <cell r="C283">
            <v>45.5</v>
          </cell>
          <cell r="D283">
            <v>0</v>
          </cell>
          <cell r="E283">
            <v>45.5</v>
          </cell>
        </row>
        <row r="284">
          <cell r="A284">
            <v>6759013</v>
          </cell>
          <cell r="B284" t="str">
            <v>CLEANING SUPPLIES</v>
          </cell>
          <cell r="C284">
            <v>20</v>
          </cell>
          <cell r="D284">
            <v>0</v>
          </cell>
          <cell r="E284">
            <v>20</v>
          </cell>
        </row>
        <row r="285">
          <cell r="A285">
            <v>6759014</v>
          </cell>
          <cell r="B285" t="str">
            <v>MEMBERSHIPS - OFFICE EMPLOYEE</v>
          </cell>
          <cell r="C285">
            <v>66.34</v>
          </cell>
          <cell r="D285">
            <v>0</v>
          </cell>
          <cell r="E285">
            <v>66.34</v>
          </cell>
        </row>
        <row r="286">
          <cell r="A286">
            <v>6759090</v>
          </cell>
          <cell r="B286" t="str">
            <v>OTHER OFFICE EXPENSES</v>
          </cell>
          <cell r="C286">
            <v>108.83</v>
          </cell>
          <cell r="D286">
            <v>0</v>
          </cell>
          <cell r="E286">
            <v>108.83</v>
          </cell>
        </row>
        <row r="288">
          <cell r="A288" t="str">
            <v>401.1R</v>
          </cell>
          <cell r="B288" t="str">
            <v>OFFICE SUPPLIES</v>
          </cell>
          <cell r="C288">
            <v>2302.8200000000002</v>
          </cell>
          <cell r="D288">
            <v>0</v>
          </cell>
          <cell r="E288">
            <v>2302.8200000000002</v>
          </cell>
        </row>
        <row r="290">
          <cell r="A290">
            <v>6759005</v>
          </cell>
          <cell r="B290" t="str">
            <v>POSTAGE &amp; POSTAGE METER-OFFICE</v>
          </cell>
          <cell r="C290">
            <v>2469.41</v>
          </cell>
          <cell r="D290">
            <v>0</v>
          </cell>
          <cell r="E290">
            <v>2469.41</v>
          </cell>
        </row>
        <row r="292">
          <cell r="A292" t="str">
            <v>PERIOD ENDING: 12/31/06               12:29:05 22 DEC 2008 (NV.1CO.TB.LY) PAGE 6</v>
          </cell>
        </row>
        <row r="293">
          <cell r="A293" t="str">
            <v xml:space="preserve">COMPANY: C-005 APPLE CANYON UTILITY CO.                                         </v>
          </cell>
        </row>
        <row r="295">
          <cell r="A295" t="str">
            <v>DETAIL TB BY COMPANY</v>
          </cell>
        </row>
        <row r="297">
          <cell r="A297" t="str">
            <v xml:space="preserve">                  U T I L I T I E S ,  I N C O R P O R A T E D</v>
          </cell>
        </row>
        <row r="299">
          <cell r="A299" t="str">
            <v xml:space="preserve">                              DETAIL TRIAL BALANCE</v>
          </cell>
        </row>
        <row r="301">
          <cell r="A301" t="str">
            <v>ACCOUNT               DESCRIPTION                  BEG-BALANCE       CURRENT       END-BALANCE</v>
          </cell>
        </row>
        <row r="302">
          <cell r="A302" t="str">
            <v>-------               -----------                  -----------       -------       -----------</v>
          </cell>
        </row>
        <row r="303">
          <cell r="A303">
            <v>6759007</v>
          </cell>
          <cell r="B303" t="str">
            <v>PRINTING CUSTOMER SERVICE</v>
          </cell>
          <cell r="C303">
            <v>404.91</v>
          </cell>
          <cell r="D303">
            <v>0</v>
          </cell>
          <cell r="E303">
            <v>404.91</v>
          </cell>
        </row>
        <row r="304">
          <cell r="A304">
            <v>6759011</v>
          </cell>
          <cell r="B304" t="str">
            <v>ENVELOPES</v>
          </cell>
          <cell r="C304">
            <v>890</v>
          </cell>
          <cell r="D304">
            <v>0</v>
          </cell>
          <cell r="E304">
            <v>890</v>
          </cell>
        </row>
        <row r="305">
          <cell r="A305">
            <v>6759012</v>
          </cell>
          <cell r="B305" t="str">
            <v>BILL STOCK</v>
          </cell>
          <cell r="C305">
            <v>229</v>
          </cell>
          <cell r="D305">
            <v>0</v>
          </cell>
          <cell r="E305">
            <v>229</v>
          </cell>
        </row>
        <row r="306">
          <cell r="A306">
            <v>6759051</v>
          </cell>
          <cell r="B306" t="str">
            <v>COMPUTER SUPPLIES - BILLING</v>
          </cell>
          <cell r="C306">
            <v>97</v>
          </cell>
          <cell r="D306">
            <v>0</v>
          </cell>
          <cell r="E306">
            <v>97</v>
          </cell>
        </row>
        <row r="308">
          <cell r="A308" t="str">
            <v>401.1RR</v>
          </cell>
          <cell r="B308" t="str">
            <v>BILLING &amp; CUSTOMER SERVICE</v>
          </cell>
          <cell r="C308">
            <v>4090.32</v>
          </cell>
          <cell r="D308">
            <v>0</v>
          </cell>
          <cell r="E308">
            <v>4090.32</v>
          </cell>
        </row>
        <row r="310">
          <cell r="A310">
            <v>6759110</v>
          </cell>
          <cell r="B310" t="str">
            <v>OFFICE TELEPHONE</v>
          </cell>
          <cell r="C310">
            <v>11</v>
          </cell>
          <cell r="D310">
            <v>0</v>
          </cell>
          <cell r="E310">
            <v>11</v>
          </cell>
        </row>
        <row r="311">
          <cell r="A311">
            <v>6759115</v>
          </cell>
          <cell r="B311" t="str">
            <v>OFFICE COMP PHONE LINE</v>
          </cell>
          <cell r="C311">
            <v>58</v>
          </cell>
          <cell r="D311">
            <v>0</v>
          </cell>
          <cell r="E311">
            <v>58</v>
          </cell>
        </row>
        <row r="312">
          <cell r="A312">
            <v>6759120</v>
          </cell>
          <cell r="B312" t="str">
            <v>OFFICE ELECTRIC</v>
          </cell>
          <cell r="C312">
            <v>145</v>
          </cell>
          <cell r="D312">
            <v>0</v>
          </cell>
          <cell r="E312">
            <v>145</v>
          </cell>
        </row>
        <row r="313">
          <cell r="A313">
            <v>6759125</v>
          </cell>
          <cell r="B313" t="str">
            <v>OFFICE WATER</v>
          </cell>
          <cell r="C313">
            <v>29</v>
          </cell>
          <cell r="D313">
            <v>0</v>
          </cell>
          <cell r="E313">
            <v>29</v>
          </cell>
        </row>
        <row r="314">
          <cell r="A314">
            <v>6759130</v>
          </cell>
          <cell r="B314" t="str">
            <v>OFFICE GAS</v>
          </cell>
          <cell r="C314">
            <v>53</v>
          </cell>
          <cell r="D314">
            <v>0</v>
          </cell>
          <cell r="E314">
            <v>53</v>
          </cell>
        </row>
        <row r="315">
          <cell r="A315">
            <v>6759135</v>
          </cell>
          <cell r="B315" t="str">
            <v>OPERATIONS TELEPHONES</v>
          </cell>
          <cell r="C315">
            <v>3091.43</v>
          </cell>
          <cell r="D315">
            <v>0</v>
          </cell>
          <cell r="E315">
            <v>3091.43</v>
          </cell>
        </row>
        <row r="316">
          <cell r="A316">
            <v>6759136</v>
          </cell>
          <cell r="B316" t="str">
            <v>OPERATIONS TELEPHONES-LONG DIST</v>
          </cell>
          <cell r="C316">
            <v>33.74</v>
          </cell>
          <cell r="D316">
            <v>0</v>
          </cell>
          <cell r="E316">
            <v>33.74</v>
          </cell>
        </row>
        <row r="318">
          <cell r="A318" t="str">
            <v>401.1S</v>
          </cell>
          <cell r="B318" t="str">
            <v>OFFICE UTILITIES</v>
          </cell>
          <cell r="C318">
            <v>3421.17</v>
          </cell>
          <cell r="D318">
            <v>0</v>
          </cell>
          <cell r="E318">
            <v>3421.17</v>
          </cell>
        </row>
        <row r="320">
          <cell r="A320">
            <v>6759210</v>
          </cell>
          <cell r="B320" t="str">
            <v>OFFICE CLEANING SERV</v>
          </cell>
          <cell r="C320">
            <v>169</v>
          </cell>
          <cell r="D320">
            <v>0</v>
          </cell>
          <cell r="E320">
            <v>169</v>
          </cell>
        </row>
        <row r="321">
          <cell r="A321">
            <v>6759220</v>
          </cell>
          <cell r="B321" t="str">
            <v>LNDSCPING MOWING &amp; SNOWPLWNG</v>
          </cell>
          <cell r="C321">
            <v>135</v>
          </cell>
          <cell r="D321">
            <v>0</v>
          </cell>
          <cell r="E321">
            <v>135</v>
          </cell>
        </row>
        <row r="322">
          <cell r="A322">
            <v>6759230</v>
          </cell>
          <cell r="B322" t="str">
            <v>OFFICE GARBAGE REMOVAL</v>
          </cell>
          <cell r="C322">
            <v>20</v>
          </cell>
          <cell r="D322">
            <v>0</v>
          </cell>
          <cell r="E322">
            <v>20</v>
          </cell>
        </row>
        <row r="323">
          <cell r="A323">
            <v>6759260</v>
          </cell>
          <cell r="B323" t="str">
            <v>REPAIR OFF MACH &amp; HEATING</v>
          </cell>
          <cell r="C323">
            <v>9</v>
          </cell>
          <cell r="D323">
            <v>0</v>
          </cell>
          <cell r="E323">
            <v>9</v>
          </cell>
        </row>
        <row r="324">
          <cell r="A324">
            <v>6759290</v>
          </cell>
          <cell r="B324" t="str">
            <v>OTHER OFFICE MAINT</v>
          </cell>
          <cell r="C324">
            <v>291</v>
          </cell>
          <cell r="D324">
            <v>0</v>
          </cell>
          <cell r="E324">
            <v>291</v>
          </cell>
        </row>
        <row r="326">
          <cell r="A326" t="str">
            <v>401.1U</v>
          </cell>
          <cell r="B326" t="str">
            <v>OFFICE MAINTENANCE</v>
          </cell>
          <cell r="C326">
            <v>624</v>
          </cell>
          <cell r="D326">
            <v>0</v>
          </cell>
          <cell r="E326">
            <v>624</v>
          </cell>
        </row>
        <row r="328">
          <cell r="A328">
            <v>6759330</v>
          </cell>
          <cell r="B328" t="str">
            <v>MEMBERSHIPS - COMPANY</v>
          </cell>
          <cell r="C328">
            <v>13.26</v>
          </cell>
          <cell r="D328">
            <v>0</v>
          </cell>
          <cell r="E328">
            <v>13.26</v>
          </cell>
        </row>
        <row r="329">
          <cell r="A329">
            <v>7048055</v>
          </cell>
          <cell r="B329" t="str">
            <v>OFFICE EDUCATION/TRAIN. EXP</v>
          </cell>
          <cell r="C329">
            <v>310</v>
          </cell>
          <cell r="D329">
            <v>0</v>
          </cell>
          <cell r="E329">
            <v>310</v>
          </cell>
        </row>
        <row r="330">
          <cell r="A330">
            <v>7758370</v>
          </cell>
          <cell r="B330" t="str">
            <v>MEALS &amp; RELATED EXP</v>
          </cell>
          <cell r="C330">
            <v>336.02</v>
          </cell>
          <cell r="D330">
            <v>0</v>
          </cell>
          <cell r="E330">
            <v>336.02</v>
          </cell>
        </row>
        <row r="331">
          <cell r="A331">
            <v>7758380</v>
          </cell>
          <cell r="B331" t="str">
            <v>BANK SERV CHARGES</v>
          </cell>
          <cell r="C331">
            <v>1197</v>
          </cell>
          <cell r="D331">
            <v>0</v>
          </cell>
          <cell r="E331">
            <v>1197</v>
          </cell>
        </row>
        <row r="332">
          <cell r="A332">
            <v>7758390</v>
          </cell>
          <cell r="B332" t="str">
            <v>OTHER MISC GENERAL</v>
          </cell>
          <cell r="C332">
            <v>1740.84</v>
          </cell>
          <cell r="D332">
            <v>0</v>
          </cell>
          <cell r="E332">
            <v>1740.84</v>
          </cell>
        </row>
        <row r="334">
          <cell r="A334" t="str">
            <v>401.1V</v>
          </cell>
          <cell r="B334" t="str">
            <v>MISCELLANEOUS EXPENSE</v>
          </cell>
          <cell r="C334">
            <v>3597.12</v>
          </cell>
          <cell r="D334">
            <v>0</v>
          </cell>
          <cell r="E334">
            <v>3597.12</v>
          </cell>
        </row>
        <row r="336">
          <cell r="A336">
            <v>6755090</v>
          </cell>
          <cell r="B336" t="str">
            <v>WATER-OTHER MAINT EXP</v>
          </cell>
          <cell r="C336">
            <v>513.58000000000004</v>
          </cell>
          <cell r="D336">
            <v>0</v>
          </cell>
          <cell r="E336">
            <v>513.58000000000004</v>
          </cell>
        </row>
        <row r="337">
          <cell r="A337">
            <v>6759503</v>
          </cell>
          <cell r="B337" t="str">
            <v>WATER-MAINT SUPPLIES</v>
          </cell>
          <cell r="C337">
            <v>3029.83</v>
          </cell>
          <cell r="D337">
            <v>0</v>
          </cell>
          <cell r="E337">
            <v>3029.83</v>
          </cell>
        </row>
        <row r="338">
          <cell r="A338">
            <v>6759506</v>
          </cell>
          <cell r="B338" t="str">
            <v>WATER-MAINT REPAIRS</v>
          </cell>
          <cell r="C338">
            <v>60</v>
          </cell>
          <cell r="D338">
            <v>0</v>
          </cell>
          <cell r="E338">
            <v>60</v>
          </cell>
        </row>
        <row r="339">
          <cell r="A339">
            <v>6759507</v>
          </cell>
          <cell r="B339" t="str">
            <v>WATER-MAIN BREAKS</v>
          </cell>
          <cell r="C339">
            <v>1633.75</v>
          </cell>
          <cell r="D339">
            <v>0</v>
          </cell>
          <cell r="E339">
            <v>1633.75</v>
          </cell>
        </row>
        <row r="341">
          <cell r="A341" t="str">
            <v>401.1X</v>
          </cell>
          <cell r="B341" t="str">
            <v>MAINTENANCE-WATER PLANT</v>
          </cell>
          <cell r="C341">
            <v>5237.16</v>
          </cell>
          <cell r="D341">
            <v>0</v>
          </cell>
          <cell r="E341">
            <v>5237.16</v>
          </cell>
        </row>
        <row r="343">
          <cell r="A343">
            <v>6759080</v>
          </cell>
          <cell r="B343" t="str">
            <v>MAINT-DEFERRED CHARGES</v>
          </cell>
          <cell r="C343">
            <v>372</v>
          </cell>
          <cell r="D343">
            <v>0</v>
          </cell>
          <cell r="E343">
            <v>372</v>
          </cell>
        </row>
        <row r="344">
          <cell r="A344">
            <v>6759405</v>
          </cell>
          <cell r="B344" t="str">
            <v>COMMUNICATION EXPENSES</v>
          </cell>
          <cell r="C344">
            <v>1851.78</v>
          </cell>
          <cell r="D344">
            <v>0</v>
          </cell>
          <cell r="E344">
            <v>1851.78</v>
          </cell>
        </row>
        <row r="345">
          <cell r="A345">
            <v>6759412</v>
          </cell>
          <cell r="B345" t="str">
            <v>UNIFORMS</v>
          </cell>
          <cell r="C345">
            <v>56.75</v>
          </cell>
          <cell r="D345">
            <v>0</v>
          </cell>
          <cell r="E345">
            <v>56.75</v>
          </cell>
        </row>
        <row r="346">
          <cell r="A346">
            <v>6759430</v>
          </cell>
          <cell r="B346" t="str">
            <v>SALES/USE TAX EXPENSE</v>
          </cell>
          <cell r="C346">
            <v>27.2</v>
          </cell>
          <cell r="D346">
            <v>0</v>
          </cell>
          <cell r="E346">
            <v>27.2</v>
          </cell>
        </row>
        <row r="348">
          <cell r="A348" t="str">
            <v>401.1Z</v>
          </cell>
          <cell r="B348" t="str">
            <v>MAINTENANCE-WTR&amp;SWR PLANT</v>
          </cell>
          <cell r="C348">
            <v>2307.73</v>
          </cell>
          <cell r="D348">
            <v>0</v>
          </cell>
          <cell r="E348">
            <v>2307.73</v>
          </cell>
        </row>
        <row r="350">
          <cell r="A350">
            <v>6205003</v>
          </cell>
          <cell r="B350" t="str">
            <v>OPERATORS EXPENSES</v>
          </cell>
          <cell r="C350">
            <v>38.590000000000003</v>
          </cell>
          <cell r="D350">
            <v>0</v>
          </cell>
          <cell r="E350">
            <v>38.590000000000003</v>
          </cell>
        </row>
        <row r="351">
          <cell r="A351">
            <v>6759017</v>
          </cell>
          <cell r="B351" t="str">
            <v>OPERATORS-CLEANING SUPPLIES</v>
          </cell>
          <cell r="C351">
            <v>0.1</v>
          </cell>
          <cell r="D351">
            <v>0</v>
          </cell>
          <cell r="E351">
            <v>0.1</v>
          </cell>
        </row>
        <row r="353">
          <cell r="A353" t="str">
            <v>PERIOD ENDING: 12/31/06               12:29:05 22 DEC 2008 (NV.1CO.TB.LY) PAGE 7</v>
          </cell>
        </row>
        <row r="354">
          <cell r="A354" t="str">
            <v xml:space="preserve">COMPANY: C-005 APPLE CANYON UTILITY CO.                                         </v>
          </cell>
        </row>
        <row r="356">
          <cell r="A356" t="str">
            <v>DETAIL TB BY COMPANY</v>
          </cell>
        </row>
        <row r="358">
          <cell r="A358" t="str">
            <v xml:space="preserve">                  U T I L I T I E S ,  I N C O R P O R A T E D</v>
          </cell>
        </row>
        <row r="360">
          <cell r="A360" t="str">
            <v xml:space="preserve">                              DETAIL TRIAL BALANCE</v>
          </cell>
        </row>
        <row r="362">
          <cell r="A362" t="str">
            <v>ACCOUNT               DESCRIPTION                  BEG-BALANCE       CURRENT       END-BALANCE</v>
          </cell>
        </row>
        <row r="363">
          <cell r="A363" t="str">
            <v>-------               -----------                  -----------       -------       -----------</v>
          </cell>
        </row>
        <row r="364">
          <cell r="A364">
            <v>6759018</v>
          </cell>
          <cell r="B364" t="str">
            <v>OPERATORS-OTHER OFFICE EXPENSE</v>
          </cell>
          <cell r="C364">
            <v>376.2</v>
          </cell>
          <cell r="D364">
            <v>0</v>
          </cell>
          <cell r="E364">
            <v>376.2</v>
          </cell>
        </row>
        <row r="365">
          <cell r="A365">
            <v>6759413</v>
          </cell>
          <cell r="B365" t="str">
            <v>OPERATORS-POSTAGE</v>
          </cell>
          <cell r="C365">
            <v>58.49</v>
          </cell>
          <cell r="D365">
            <v>0</v>
          </cell>
          <cell r="E365">
            <v>58.49</v>
          </cell>
        </row>
        <row r="366">
          <cell r="A366">
            <v>6759414</v>
          </cell>
          <cell r="B366" t="str">
            <v>OPERATORS-OFFICE SUPPLY STORES</v>
          </cell>
          <cell r="C366">
            <v>399.34</v>
          </cell>
          <cell r="D366">
            <v>0</v>
          </cell>
          <cell r="E366">
            <v>399.34</v>
          </cell>
        </row>
        <row r="367">
          <cell r="A367">
            <v>6759416</v>
          </cell>
          <cell r="B367" t="str">
            <v>OPERATORS-MEMBERSHIPS</v>
          </cell>
          <cell r="C367">
            <v>31.97</v>
          </cell>
          <cell r="D367">
            <v>0</v>
          </cell>
          <cell r="E367">
            <v>31.97</v>
          </cell>
        </row>
        <row r="369">
          <cell r="A369" t="str">
            <v>401.1ZZ</v>
          </cell>
          <cell r="B369" t="str">
            <v>OPERATORS EXPENSES</v>
          </cell>
          <cell r="C369">
            <v>904.69</v>
          </cell>
          <cell r="D369">
            <v>0</v>
          </cell>
          <cell r="E369">
            <v>904.69</v>
          </cell>
        </row>
        <row r="371">
          <cell r="A371">
            <v>6355010</v>
          </cell>
          <cell r="B371" t="str">
            <v>WATER TESTS</v>
          </cell>
          <cell r="C371">
            <v>1914.95</v>
          </cell>
          <cell r="D371">
            <v>0</v>
          </cell>
          <cell r="E371">
            <v>1914.95</v>
          </cell>
        </row>
        <row r="372">
          <cell r="A372">
            <v>6355030</v>
          </cell>
          <cell r="B372" t="str">
            <v>TESTING EQUIP &amp; CHEM</v>
          </cell>
          <cell r="C372">
            <v>580.88</v>
          </cell>
          <cell r="D372">
            <v>0</v>
          </cell>
          <cell r="E372">
            <v>580.88</v>
          </cell>
        </row>
        <row r="374">
          <cell r="A374" t="str">
            <v>401.2B</v>
          </cell>
          <cell r="B374" t="str">
            <v>MAINTENANCE-TESTING</v>
          </cell>
          <cell r="C374">
            <v>2495.83</v>
          </cell>
          <cell r="D374">
            <v>0</v>
          </cell>
          <cell r="E374">
            <v>2495.83</v>
          </cell>
        </row>
        <row r="376">
          <cell r="A376">
            <v>6501020</v>
          </cell>
          <cell r="B376" t="str">
            <v>GASOLINE</v>
          </cell>
          <cell r="C376">
            <v>3846</v>
          </cell>
          <cell r="D376">
            <v>0</v>
          </cell>
          <cell r="E376">
            <v>3846</v>
          </cell>
        </row>
        <row r="377">
          <cell r="A377">
            <v>6501030</v>
          </cell>
          <cell r="B377" t="str">
            <v>AUTO REPAIR &amp; TIRES</v>
          </cell>
          <cell r="C377">
            <v>1524.86</v>
          </cell>
          <cell r="D377">
            <v>0</v>
          </cell>
          <cell r="E377">
            <v>1524.86</v>
          </cell>
        </row>
        <row r="378">
          <cell r="A378">
            <v>6501040</v>
          </cell>
          <cell r="B378" t="str">
            <v>AUTO LICENSES</v>
          </cell>
          <cell r="C378">
            <v>208.98</v>
          </cell>
          <cell r="D378">
            <v>0</v>
          </cell>
          <cell r="E378">
            <v>208.98</v>
          </cell>
        </row>
        <row r="379">
          <cell r="A379">
            <v>6509090</v>
          </cell>
          <cell r="B379" t="str">
            <v>OTHER TRANS EXPENSES</v>
          </cell>
          <cell r="C379">
            <v>82.7</v>
          </cell>
          <cell r="D379">
            <v>0</v>
          </cell>
          <cell r="E379">
            <v>82.7</v>
          </cell>
        </row>
        <row r="381">
          <cell r="A381" t="str">
            <v>401.2D</v>
          </cell>
          <cell r="B381" t="str">
            <v>TRANSPORTATION EXPENSE</v>
          </cell>
          <cell r="C381">
            <v>5662.54</v>
          </cell>
          <cell r="D381">
            <v>0</v>
          </cell>
          <cell r="E381">
            <v>5662.54</v>
          </cell>
        </row>
        <row r="383">
          <cell r="A383">
            <v>4032010</v>
          </cell>
          <cell r="B383" t="str">
            <v>DEPRECIATION-WATER PLANT</v>
          </cell>
          <cell r="C383">
            <v>33559.769999999997</v>
          </cell>
          <cell r="D383">
            <v>0</v>
          </cell>
          <cell r="E383">
            <v>33559.769999999997</v>
          </cell>
        </row>
        <row r="384">
          <cell r="A384">
            <v>4032090</v>
          </cell>
          <cell r="B384" t="str">
            <v>DEPRECIATION-10190</v>
          </cell>
          <cell r="C384">
            <v>395</v>
          </cell>
          <cell r="D384">
            <v>0</v>
          </cell>
          <cell r="E384">
            <v>395</v>
          </cell>
        </row>
        <row r="385">
          <cell r="A385">
            <v>4032091</v>
          </cell>
          <cell r="B385" t="str">
            <v>DEPRECIATION-10191</v>
          </cell>
          <cell r="C385">
            <v>254</v>
          </cell>
          <cell r="D385">
            <v>0</v>
          </cell>
          <cell r="E385">
            <v>254</v>
          </cell>
        </row>
        <row r="386">
          <cell r="A386">
            <v>4032092</v>
          </cell>
          <cell r="B386" t="str">
            <v>DEPRECIATION-10300</v>
          </cell>
          <cell r="C386">
            <v>5002.5</v>
          </cell>
          <cell r="D386">
            <v>0</v>
          </cell>
          <cell r="E386">
            <v>5002.5</v>
          </cell>
        </row>
        <row r="387">
          <cell r="A387">
            <v>4032093</v>
          </cell>
          <cell r="B387" t="str">
            <v>DEPRECIATION-10193</v>
          </cell>
          <cell r="C387">
            <v>16</v>
          </cell>
          <cell r="D387">
            <v>0</v>
          </cell>
          <cell r="E387">
            <v>16</v>
          </cell>
        </row>
        <row r="388">
          <cell r="A388">
            <v>4032098</v>
          </cell>
          <cell r="B388" t="str">
            <v>DEPRECIATION-COMPUTER</v>
          </cell>
          <cell r="C388">
            <v>1114.46</v>
          </cell>
          <cell r="D388">
            <v>0</v>
          </cell>
          <cell r="E388">
            <v>1114.46</v>
          </cell>
        </row>
        <row r="390">
          <cell r="A390">
            <v>403.2</v>
          </cell>
          <cell r="B390" t="str">
            <v>DEPRECIATION EXP-WATER</v>
          </cell>
          <cell r="C390">
            <v>40341.730000000003</v>
          </cell>
          <cell r="D390">
            <v>0</v>
          </cell>
          <cell r="E390">
            <v>40341.730000000003</v>
          </cell>
        </row>
        <row r="392">
          <cell r="A392">
            <v>4071000</v>
          </cell>
          <cell r="B392" t="str">
            <v>AMORT EXP-CIA-WATER</v>
          </cell>
          <cell r="C392">
            <v>-10495.3</v>
          </cell>
          <cell r="D392">
            <v>0</v>
          </cell>
          <cell r="E392">
            <v>-10495.3</v>
          </cell>
        </row>
        <row r="393">
          <cell r="A393">
            <v>4071010</v>
          </cell>
          <cell r="B393" t="str">
            <v>AMORT EXP 2711010</v>
          </cell>
          <cell r="C393">
            <v>-549</v>
          </cell>
          <cell r="D393">
            <v>0</v>
          </cell>
          <cell r="E393">
            <v>-549</v>
          </cell>
        </row>
        <row r="395">
          <cell r="A395">
            <v>407.6</v>
          </cell>
          <cell r="B395" t="str">
            <v>AMORT EXP-CIA-WATER</v>
          </cell>
          <cell r="C395">
            <v>-11044.3</v>
          </cell>
          <cell r="D395">
            <v>0</v>
          </cell>
          <cell r="E395">
            <v>-11044.3</v>
          </cell>
        </row>
        <row r="397">
          <cell r="A397">
            <v>4081201</v>
          </cell>
          <cell r="B397" t="str">
            <v>FICA EXPENSE</v>
          </cell>
          <cell r="C397">
            <v>5264.27</v>
          </cell>
          <cell r="D397">
            <v>0</v>
          </cell>
          <cell r="E397">
            <v>5264.27</v>
          </cell>
        </row>
        <row r="398">
          <cell r="A398">
            <v>4091050</v>
          </cell>
          <cell r="B398" t="str">
            <v>FED UNEMPLOYMENT TAX</v>
          </cell>
          <cell r="C398">
            <v>103.15</v>
          </cell>
          <cell r="D398">
            <v>0</v>
          </cell>
          <cell r="E398">
            <v>103.15</v>
          </cell>
        </row>
        <row r="399">
          <cell r="A399">
            <v>4091060</v>
          </cell>
          <cell r="B399" t="str">
            <v>ST UNEMPLOYMENT TAX</v>
          </cell>
          <cell r="C399">
            <v>711.35</v>
          </cell>
          <cell r="D399">
            <v>0</v>
          </cell>
          <cell r="E399">
            <v>711.35</v>
          </cell>
        </row>
        <row r="401">
          <cell r="A401">
            <v>408.2</v>
          </cell>
          <cell r="B401" t="str">
            <v>PAYROLL TAXES</v>
          </cell>
          <cell r="C401">
            <v>6078.77</v>
          </cell>
          <cell r="D401">
            <v>0</v>
          </cell>
          <cell r="E401">
            <v>6078.77</v>
          </cell>
        </row>
        <row r="403">
          <cell r="A403">
            <v>4081004</v>
          </cell>
          <cell r="B403" t="str">
            <v>UTIL OR COMMISSION TAX</v>
          </cell>
          <cell r="C403">
            <v>291</v>
          </cell>
          <cell r="D403">
            <v>0</v>
          </cell>
          <cell r="E403">
            <v>291</v>
          </cell>
        </row>
        <row r="404">
          <cell r="A404">
            <v>4081121</v>
          </cell>
          <cell r="B404" t="str">
            <v>REAL ESTATE TAX</v>
          </cell>
          <cell r="C404">
            <v>2180.1799999999998</v>
          </cell>
          <cell r="D404">
            <v>0</v>
          </cell>
          <cell r="E404">
            <v>2180.1799999999998</v>
          </cell>
        </row>
        <row r="405">
          <cell r="A405">
            <v>4081122</v>
          </cell>
          <cell r="B405" t="str">
            <v>PERS PROP &amp; ICT TAX</v>
          </cell>
          <cell r="C405">
            <v>7564</v>
          </cell>
          <cell r="D405">
            <v>0</v>
          </cell>
          <cell r="E405">
            <v>7564</v>
          </cell>
        </row>
        <row r="406">
          <cell r="A406">
            <v>4081303</v>
          </cell>
          <cell r="B406" t="str">
            <v>FRANCHISE TAX</v>
          </cell>
          <cell r="C406">
            <v>562</v>
          </cell>
          <cell r="D406">
            <v>0</v>
          </cell>
          <cell r="E406">
            <v>562</v>
          </cell>
        </row>
        <row r="408">
          <cell r="A408">
            <v>408.3</v>
          </cell>
          <cell r="B408" t="str">
            <v>OTHER TAXES</v>
          </cell>
          <cell r="C408">
            <v>10597.18</v>
          </cell>
          <cell r="D408">
            <v>0</v>
          </cell>
          <cell r="E408">
            <v>10597.18</v>
          </cell>
        </row>
        <row r="410">
          <cell r="A410">
            <v>4091000</v>
          </cell>
          <cell r="B410" t="str">
            <v>INCOME TAXES-FEDERAL</v>
          </cell>
          <cell r="C410">
            <v>4063</v>
          </cell>
          <cell r="D410">
            <v>0</v>
          </cell>
          <cell r="E410">
            <v>4063</v>
          </cell>
        </row>
        <row r="412">
          <cell r="A412">
            <v>409.1</v>
          </cell>
          <cell r="B412" t="str">
            <v>INCOME TAXES-FEDERAL</v>
          </cell>
          <cell r="C412">
            <v>4063</v>
          </cell>
          <cell r="D412">
            <v>0</v>
          </cell>
          <cell r="E412">
            <v>4063</v>
          </cell>
        </row>
        <row r="414">
          <cell r="A414" t="str">
            <v>PERIOD ENDING: 12/31/06               12:29:05 22 DEC 2008 (NV.1CO.TB.LY) PAGE 8</v>
          </cell>
        </row>
        <row r="415">
          <cell r="A415" t="str">
            <v xml:space="preserve">COMPANY: C-005 APPLE CANYON UTILITY CO.                                         </v>
          </cell>
        </row>
        <row r="417">
          <cell r="A417" t="str">
            <v>DETAIL TB BY COMPANY</v>
          </cell>
        </row>
        <row r="419">
          <cell r="A419" t="str">
            <v xml:space="preserve">                  U T I L I T I E S ,  I N C O R P O R A T E D</v>
          </cell>
        </row>
        <row r="421">
          <cell r="A421" t="str">
            <v xml:space="preserve">                              DETAIL TRIAL BALANCE</v>
          </cell>
        </row>
        <row r="423">
          <cell r="A423" t="str">
            <v>ACCOUNT               DESCRIPTION                  BEG-BALANCE       CURRENT       END-BALANCE</v>
          </cell>
        </row>
        <row r="424">
          <cell r="A424" t="str">
            <v>-------               -----------                  -----------       -------       -----------</v>
          </cell>
        </row>
        <row r="426">
          <cell r="A426">
            <v>4091100</v>
          </cell>
          <cell r="B426" t="str">
            <v>INCOME TAXES-STATE</v>
          </cell>
          <cell r="C426">
            <v>941</v>
          </cell>
          <cell r="D426">
            <v>0</v>
          </cell>
          <cell r="E426">
            <v>941</v>
          </cell>
        </row>
        <row r="428">
          <cell r="A428">
            <v>409.2</v>
          </cell>
          <cell r="B428" t="str">
            <v>INCOME TAXES-STATE</v>
          </cell>
          <cell r="C428">
            <v>941</v>
          </cell>
          <cell r="D428">
            <v>0</v>
          </cell>
          <cell r="E428">
            <v>941</v>
          </cell>
        </row>
        <row r="430">
          <cell r="A430">
            <v>4101100</v>
          </cell>
          <cell r="B430" t="str">
            <v>DEF INCOME TAXES-STATE</v>
          </cell>
          <cell r="C430">
            <v>881</v>
          </cell>
          <cell r="D430">
            <v>0</v>
          </cell>
          <cell r="E430">
            <v>881</v>
          </cell>
        </row>
        <row r="432">
          <cell r="A432">
            <v>410.2</v>
          </cell>
          <cell r="B432" t="str">
            <v>DEFERRED INCOME TAXES-ST</v>
          </cell>
          <cell r="C432">
            <v>881</v>
          </cell>
          <cell r="D432">
            <v>0</v>
          </cell>
          <cell r="E432">
            <v>881</v>
          </cell>
        </row>
        <row r="434">
          <cell r="A434">
            <v>4122000</v>
          </cell>
          <cell r="B434" t="str">
            <v>AMORT OF INVEST TAX CREDIT</v>
          </cell>
          <cell r="C434">
            <v>-54</v>
          </cell>
          <cell r="D434">
            <v>0</v>
          </cell>
          <cell r="E434">
            <v>-54</v>
          </cell>
        </row>
        <row r="436">
          <cell r="A436">
            <v>412.1</v>
          </cell>
          <cell r="B436" t="str">
            <v>-AMORT OF INVEST TAX</v>
          </cell>
          <cell r="C436">
            <v>-54</v>
          </cell>
          <cell r="D436">
            <v>0</v>
          </cell>
          <cell r="E436">
            <v>-54</v>
          </cell>
        </row>
        <row r="438">
          <cell r="A438">
            <v>4101000</v>
          </cell>
          <cell r="B438" t="str">
            <v>DEF INCOME TAX-FEDERAL</v>
          </cell>
          <cell r="C438">
            <v>3655</v>
          </cell>
          <cell r="D438">
            <v>0</v>
          </cell>
          <cell r="E438">
            <v>3655</v>
          </cell>
        </row>
        <row r="440">
          <cell r="A440">
            <v>419.1</v>
          </cell>
          <cell r="B440" t="str">
            <v>DEFERRED INCOME TAXES-FED</v>
          </cell>
          <cell r="C440">
            <v>3655</v>
          </cell>
          <cell r="D440">
            <v>0</v>
          </cell>
          <cell r="E440">
            <v>3655</v>
          </cell>
        </row>
        <row r="442">
          <cell r="A442">
            <v>4192000</v>
          </cell>
          <cell r="B442" t="str">
            <v>INTEREST EXPENSE-INTER-CO</v>
          </cell>
          <cell r="C442">
            <v>31679</v>
          </cell>
          <cell r="D442">
            <v>0</v>
          </cell>
          <cell r="E442">
            <v>31679</v>
          </cell>
        </row>
        <row r="444">
          <cell r="A444">
            <v>419.2</v>
          </cell>
          <cell r="B444" t="str">
            <v>INTEREST EXPENSE-INTERCO</v>
          </cell>
          <cell r="C444">
            <v>31679</v>
          </cell>
          <cell r="D444">
            <v>0</v>
          </cell>
          <cell r="E444">
            <v>31679</v>
          </cell>
        </row>
        <row r="446">
          <cell r="A446">
            <v>4272090</v>
          </cell>
          <cell r="B446" t="str">
            <v>S/T INT EXP OTHER</v>
          </cell>
          <cell r="C446">
            <v>-99</v>
          </cell>
          <cell r="D446">
            <v>0</v>
          </cell>
          <cell r="E446">
            <v>-99</v>
          </cell>
        </row>
        <row r="448">
          <cell r="A448">
            <v>427.2</v>
          </cell>
          <cell r="B448" t="str">
            <v>SHORT TERM INTEREST EXP</v>
          </cell>
          <cell r="C448">
            <v>-99</v>
          </cell>
          <cell r="D448">
            <v>0</v>
          </cell>
          <cell r="E448">
            <v>-99</v>
          </cell>
        </row>
        <row r="449">
          <cell r="C449" t="str">
            <v>---------------</v>
          </cell>
          <cell r="D449" t="str">
            <v>---------------</v>
          </cell>
          <cell r="E449" t="str">
            <v>---------------</v>
          </cell>
        </row>
        <row r="450">
          <cell r="B450" t="str">
            <v>TOTAL INCOME STATEMENT</v>
          </cell>
          <cell r="C450">
            <v>-22731.07</v>
          </cell>
          <cell r="D450">
            <v>0</v>
          </cell>
          <cell r="E450">
            <v>-22731.07</v>
          </cell>
        </row>
        <row r="453">
          <cell r="B453" t="str">
            <v>TOTAL BALANCE SHEET</v>
          </cell>
          <cell r="C453">
            <v>22731.07</v>
          </cell>
          <cell r="D453">
            <v>-22731.07</v>
          </cell>
          <cell r="E453">
            <v>0</v>
          </cell>
        </row>
        <row r="454">
          <cell r="B454" t="str">
            <v>TOTAL INCOME STATEMENT</v>
          </cell>
          <cell r="C454">
            <v>-22731.07</v>
          </cell>
          <cell r="D454">
            <v>0</v>
          </cell>
          <cell r="E454">
            <v>-22731.07</v>
          </cell>
        </row>
        <row r="456">
          <cell r="A456" t="str">
            <v>Press RETURN to continue......</v>
          </cell>
        </row>
      </sheetData>
      <sheetData sheetId="46">
        <row r="1">
          <cell r="A1" t="str">
            <v xml:space="preserve">Apple Canyon </v>
          </cell>
        </row>
        <row r="2">
          <cell r="A2" t="str">
            <v>Trail Balance - 07</v>
          </cell>
        </row>
        <row r="4">
          <cell r="A4" t="str">
            <v>PERIOD ENDING: 12/31/07                  12:29:04 22 DEC 2008 (NV.1CO.TB)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COMPANY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179341.63</v>
          </cell>
          <cell r="D21">
            <v>0</v>
          </cell>
          <cell r="E21">
            <v>179341.63</v>
          </cell>
        </row>
        <row r="22">
          <cell r="A22">
            <v>3113025</v>
          </cell>
          <cell r="B22" t="str">
            <v>ELECTRIC PUMP EQUIP</v>
          </cell>
          <cell r="C22">
            <v>94345.42</v>
          </cell>
          <cell r="D22">
            <v>0</v>
          </cell>
          <cell r="E22">
            <v>94345.42</v>
          </cell>
        </row>
        <row r="23">
          <cell r="A23">
            <v>3204032</v>
          </cell>
          <cell r="B23" t="str">
            <v>WATER TREATMENT EQPT</v>
          </cell>
          <cell r="C23">
            <v>9925.83</v>
          </cell>
          <cell r="D23">
            <v>0</v>
          </cell>
          <cell r="E23">
            <v>9925.83</v>
          </cell>
        </row>
        <row r="24">
          <cell r="A24">
            <v>3305042</v>
          </cell>
          <cell r="B24" t="str">
            <v>DIST RESV &amp; STNDPIPES</v>
          </cell>
          <cell r="C24">
            <v>133906.76</v>
          </cell>
          <cell r="D24">
            <v>0</v>
          </cell>
          <cell r="E24">
            <v>133906.76</v>
          </cell>
        </row>
        <row r="25">
          <cell r="A25">
            <v>3315043</v>
          </cell>
          <cell r="B25" t="str">
            <v>TRANS &amp; DISTR MAINS</v>
          </cell>
          <cell r="C25">
            <v>1227100.47</v>
          </cell>
          <cell r="D25">
            <v>0</v>
          </cell>
          <cell r="E25">
            <v>1227100.47</v>
          </cell>
        </row>
        <row r="26">
          <cell r="A26">
            <v>3335045</v>
          </cell>
          <cell r="B26" t="str">
            <v>SERVICE LINES</v>
          </cell>
          <cell r="C26">
            <v>450319.37</v>
          </cell>
          <cell r="D26">
            <v>0</v>
          </cell>
          <cell r="E26">
            <v>450319.37</v>
          </cell>
        </row>
        <row r="27">
          <cell r="A27">
            <v>3345046</v>
          </cell>
          <cell r="B27" t="str">
            <v>METERS</v>
          </cell>
          <cell r="C27">
            <v>42471.71</v>
          </cell>
          <cell r="D27">
            <v>0</v>
          </cell>
          <cell r="E27">
            <v>42471.71</v>
          </cell>
        </row>
        <row r="28">
          <cell r="A28">
            <v>3345047</v>
          </cell>
          <cell r="B28" t="str">
            <v>METER INSTALLATIONS</v>
          </cell>
          <cell r="C28">
            <v>21105.77</v>
          </cell>
          <cell r="D28">
            <v>0</v>
          </cell>
          <cell r="E28">
            <v>21105.77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3446095</v>
          </cell>
          <cell r="B31" t="str">
            <v>LABORATORY EQPT</v>
          </cell>
          <cell r="C31">
            <v>792.74</v>
          </cell>
          <cell r="D31">
            <v>0</v>
          </cell>
          <cell r="E31">
            <v>792.74</v>
          </cell>
        </row>
        <row r="32">
          <cell r="A32">
            <v>3466094</v>
          </cell>
          <cell r="B32" t="str">
            <v>TOOLS SHOP &amp; MISC EQPT</v>
          </cell>
          <cell r="C32">
            <v>17461.61</v>
          </cell>
          <cell r="D32">
            <v>0</v>
          </cell>
          <cell r="E32">
            <v>17461.61</v>
          </cell>
        </row>
        <row r="33">
          <cell r="A33">
            <v>3466097</v>
          </cell>
          <cell r="B33" t="str">
            <v>COMMUNICATION EQPT</v>
          </cell>
          <cell r="C33">
            <v>1776.26</v>
          </cell>
          <cell r="D33">
            <v>0</v>
          </cell>
          <cell r="E33">
            <v>1776.26</v>
          </cell>
        </row>
        <row r="35">
          <cell r="A35">
            <v>101.1</v>
          </cell>
          <cell r="B35" t="str">
            <v>WTR UTILITY PLANT IN SERVICE</v>
          </cell>
          <cell r="C35">
            <v>2328071.5699999998</v>
          </cell>
          <cell r="D35">
            <v>0</v>
          </cell>
          <cell r="E35">
            <v>2328071.5699999998</v>
          </cell>
        </row>
        <row r="37">
          <cell r="A37">
            <v>1032000</v>
          </cell>
          <cell r="B37" t="str">
            <v>PLT HELD FUTURE USE-WTR</v>
          </cell>
          <cell r="C37">
            <v>40534.410000000003</v>
          </cell>
          <cell r="D37">
            <v>0</v>
          </cell>
          <cell r="E37">
            <v>40534.410000000003</v>
          </cell>
        </row>
        <row r="39">
          <cell r="A39">
            <v>103.1</v>
          </cell>
          <cell r="B39" t="str">
            <v>PLANT HELD FOR FUTURE USE</v>
          </cell>
          <cell r="C39">
            <v>40534.410000000003</v>
          </cell>
          <cell r="D39">
            <v>0</v>
          </cell>
          <cell r="E39">
            <v>40534.410000000003</v>
          </cell>
        </row>
        <row r="41">
          <cell r="A41">
            <v>1052091</v>
          </cell>
          <cell r="B41" t="str">
            <v>WATER PLANT IN PROCESS</v>
          </cell>
          <cell r="C41">
            <v>33814.339999999997</v>
          </cell>
          <cell r="D41">
            <v>0</v>
          </cell>
          <cell r="E41">
            <v>33814.339999999997</v>
          </cell>
        </row>
        <row r="43">
          <cell r="A43">
            <v>105.1</v>
          </cell>
          <cell r="B43" t="str">
            <v>WORK IN PROGRESS</v>
          </cell>
          <cell r="C43">
            <v>33814.339999999997</v>
          </cell>
          <cell r="D43">
            <v>0</v>
          </cell>
          <cell r="E43">
            <v>33814.339999999997</v>
          </cell>
        </row>
        <row r="45">
          <cell r="A45">
            <v>1083010</v>
          </cell>
          <cell r="B45" t="str">
            <v>ACCUM DEPR-WATER PLANT</v>
          </cell>
          <cell r="C45">
            <v>-600803.99</v>
          </cell>
          <cell r="D45">
            <v>0</v>
          </cell>
          <cell r="E45">
            <v>-600803.99</v>
          </cell>
        </row>
        <row r="47">
          <cell r="A47">
            <v>108.3</v>
          </cell>
          <cell r="B47" t="str">
            <v>ACCUM DEPR WATER PLANT</v>
          </cell>
          <cell r="C47">
            <v>-600803.99</v>
          </cell>
          <cell r="D47">
            <v>0</v>
          </cell>
          <cell r="E47">
            <v>-600803.99</v>
          </cell>
        </row>
        <row r="49">
          <cell r="A49">
            <v>1411000</v>
          </cell>
          <cell r="B49" t="str">
            <v>A/R-CUSTOMER</v>
          </cell>
          <cell r="C49">
            <v>42342.98</v>
          </cell>
          <cell r="D49">
            <v>0</v>
          </cell>
          <cell r="E49">
            <v>42342.98</v>
          </cell>
        </row>
        <row r="50">
          <cell r="A50">
            <v>1411002</v>
          </cell>
          <cell r="B50" t="str">
            <v>A/R-CUSTOMER ACCRUAL</v>
          </cell>
          <cell r="C50">
            <v>85046</v>
          </cell>
          <cell r="D50">
            <v>0</v>
          </cell>
          <cell r="E50">
            <v>85046</v>
          </cell>
        </row>
        <row r="51">
          <cell r="A51">
            <v>1411003</v>
          </cell>
          <cell r="B51" t="str">
            <v>A/R-CUSTOMER REFUNDS</v>
          </cell>
          <cell r="C51">
            <v>-236.22</v>
          </cell>
          <cell r="D51">
            <v>0</v>
          </cell>
          <cell r="E51">
            <v>-236.22</v>
          </cell>
        </row>
        <row r="53">
          <cell r="A53">
            <v>141.1</v>
          </cell>
          <cell r="B53" t="str">
            <v>ACCOUNTS RECEIVABLE CUSTOMER</v>
          </cell>
          <cell r="C53">
            <v>127152.76</v>
          </cell>
          <cell r="D53">
            <v>0</v>
          </cell>
          <cell r="E53">
            <v>127152.76</v>
          </cell>
        </row>
        <row r="55">
          <cell r="A55">
            <v>1431000</v>
          </cell>
          <cell r="B55" t="str">
            <v>ACCUM PROV UNCOLLECT ACCTS</v>
          </cell>
          <cell r="C55">
            <v>-18480.21</v>
          </cell>
          <cell r="D55">
            <v>0</v>
          </cell>
          <cell r="E55">
            <v>-18480.21</v>
          </cell>
        </row>
        <row r="57">
          <cell r="A57">
            <v>143.1</v>
          </cell>
          <cell r="B57" t="str">
            <v>ACCUM PROV UNCOLL AC</v>
          </cell>
          <cell r="C57">
            <v>-18480.21</v>
          </cell>
          <cell r="D57">
            <v>0</v>
          </cell>
          <cell r="E57">
            <v>-18480.21</v>
          </cell>
        </row>
        <row r="59">
          <cell r="A59">
            <v>1512000</v>
          </cell>
          <cell r="B59" t="str">
            <v>INVENTORY</v>
          </cell>
          <cell r="C59">
            <v>3037.98</v>
          </cell>
          <cell r="D59">
            <v>0</v>
          </cell>
          <cell r="E59">
            <v>3037.98</v>
          </cell>
        </row>
        <row r="61">
          <cell r="A61">
            <v>151.19999999999999</v>
          </cell>
          <cell r="B61" t="str">
            <v>INVENTORY</v>
          </cell>
          <cell r="C61">
            <v>3037.98</v>
          </cell>
          <cell r="D61">
            <v>0</v>
          </cell>
          <cell r="E61">
            <v>3037.98</v>
          </cell>
        </row>
        <row r="64">
          <cell r="A64" t="str">
            <v>PERIOD ENDING: 12/31/07                  12:29:04 22 DEC 2008 (NV.1CO.TB)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COMPANY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1862049</v>
          </cell>
          <cell r="B75" t="str">
            <v>DEF CHGS-VOC TESTING</v>
          </cell>
          <cell r="C75">
            <v>1846.3</v>
          </cell>
          <cell r="D75">
            <v>0</v>
          </cell>
          <cell r="E75">
            <v>1846.3</v>
          </cell>
        </row>
        <row r="76">
          <cell r="A76">
            <v>1865049</v>
          </cell>
          <cell r="B76" t="str">
            <v>AMORT - VOC TESTING</v>
          </cell>
          <cell r="C76">
            <v>-933</v>
          </cell>
          <cell r="D76">
            <v>0</v>
          </cell>
          <cell r="E76">
            <v>-933</v>
          </cell>
        </row>
        <row r="78">
          <cell r="A78">
            <v>186.2</v>
          </cell>
          <cell r="B78" t="str">
            <v>OTHER DEFERRED CHARGES</v>
          </cell>
          <cell r="C78">
            <v>913.3</v>
          </cell>
          <cell r="D78">
            <v>0</v>
          </cell>
          <cell r="E78">
            <v>913.3</v>
          </cell>
        </row>
        <row r="80">
          <cell r="A80">
            <v>1901011</v>
          </cell>
          <cell r="B80" t="str">
            <v>DEF FED TAX - CIAC PRE 1987</v>
          </cell>
          <cell r="C80">
            <v>4644</v>
          </cell>
          <cell r="D80">
            <v>0</v>
          </cell>
          <cell r="E80">
            <v>4644</v>
          </cell>
        </row>
        <row r="81">
          <cell r="A81">
            <v>1901012</v>
          </cell>
          <cell r="B81" t="str">
            <v>DEF FED TAX-TAP FEE POST 2000</v>
          </cell>
          <cell r="C81">
            <v>25088</v>
          </cell>
          <cell r="D81">
            <v>0</v>
          </cell>
          <cell r="E81">
            <v>25088</v>
          </cell>
        </row>
        <row r="82">
          <cell r="A82">
            <v>1901020</v>
          </cell>
          <cell r="B82" t="str">
            <v>DEF FED TAX - RATE CASE</v>
          </cell>
          <cell r="C82">
            <v>-338</v>
          </cell>
          <cell r="D82">
            <v>0</v>
          </cell>
          <cell r="E82">
            <v>-338</v>
          </cell>
        </row>
        <row r="83">
          <cell r="A83">
            <v>1901021</v>
          </cell>
          <cell r="B83" t="str">
            <v>DEF FED TAX - DEF MAINT</v>
          </cell>
          <cell r="C83">
            <v>-464</v>
          </cell>
          <cell r="D83">
            <v>0</v>
          </cell>
          <cell r="E83">
            <v>-464</v>
          </cell>
        </row>
        <row r="84">
          <cell r="A84">
            <v>1901024</v>
          </cell>
          <cell r="B84" t="str">
            <v>DEF FED TAX - ORGN EXP</v>
          </cell>
          <cell r="C84">
            <v>-176</v>
          </cell>
          <cell r="D84">
            <v>0</v>
          </cell>
          <cell r="E84">
            <v>-176</v>
          </cell>
        </row>
        <row r="85">
          <cell r="A85">
            <v>1901025</v>
          </cell>
          <cell r="B85" t="str">
            <v>DEF FED TAX - BAD DEBTS '86</v>
          </cell>
          <cell r="C85">
            <v>11910</v>
          </cell>
          <cell r="D85">
            <v>0</v>
          </cell>
          <cell r="E85">
            <v>11910</v>
          </cell>
        </row>
        <row r="86">
          <cell r="A86">
            <v>1901026</v>
          </cell>
          <cell r="B86" t="str">
            <v>DEF FED TAX - BAD DEBTS CURRENT</v>
          </cell>
          <cell r="C86">
            <v>-7296</v>
          </cell>
          <cell r="D86">
            <v>0</v>
          </cell>
          <cell r="E86">
            <v>-7296</v>
          </cell>
        </row>
        <row r="87">
          <cell r="A87">
            <v>1901031</v>
          </cell>
          <cell r="B87" t="str">
            <v>DEF FED TAX - DEPRECIATION</v>
          </cell>
          <cell r="C87">
            <v>-136464</v>
          </cell>
          <cell r="D87">
            <v>0</v>
          </cell>
          <cell r="E87">
            <v>-136464</v>
          </cell>
        </row>
        <row r="89">
          <cell r="A89">
            <v>190.1</v>
          </cell>
          <cell r="B89" t="str">
            <v>ACCUM DEFERRED FIT</v>
          </cell>
          <cell r="C89">
            <v>-103096</v>
          </cell>
          <cell r="D89">
            <v>0</v>
          </cell>
          <cell r="E89">
            <v>-103096</v>
          </cell>
        </row>
        <row r="91">
          <cell r="A91">
            <v>1902011</v>
          </cell>
          <cell r="B91" t="str">
            <v>DEF ST TAX - CIAC PRE 1987</v>
          </cell>
          <cell r="C91">
            <v>729</v>
          </cell>
          <cell r="D91">
            <v>0</v>
          </cell>
          <cell r="E91">
            <v>729</v>
          </cell>
        </row>
        <row r="92">
          <cell r="A92">
            <v>1902012</v>
          </cell>
          <cell r="B92" t="str">
            <v>DEF ST TAX-TAP FEE POST 2000</v>
          </cell>
          <cell r="C92">
            <v>5811</v>
          </cell>
          <cell r="D92">
            <v>0</v>
          </cell>
          <cell r="E92">
            <v>5811</v>
          </cell>
        </row>
        <row r="93">
          <cell r="A93">
            <v>1902020</v>
          </cell>
          <cell r="B93" t="str">
            <v>DEF ST TAX - RATE CASE</v>
          </cell>
          <cell r="C93">
            <v>-78</v>
          </cell>
          <cell r="D93">
            <v>0</v>
          </cell>
          <cell r="E93">
            <v>-78</v>
          </cell>
        </row>
        <row r="94">
          <cell r="A94">
            <v>1902021</v>
          </cell>
          <cell r="B94" t="str">
            <v>DEF ST TAX - DEF MAINT</v>
          </cell>
          <cell r="C94">
            <v>-106</v>
          </cell>
          <cell r="D94">
            <v>0</v>
          </cell>
          <cell r="E94">
            <v>-106</v>
          </cell>
        </row>
        <row r="95">
          <cell r="A95">
            <v>1902026</v>
          </cell>
          <cell r="B95" t="str">
            <v>DEF ST TAX - BAD DEBT</v>
          </cell>
          <cell r="C95">
            <v>-292</v>
          </cell>
          <cell r="D95">
            <v>0</v>
          </cell>
          <cell r="E95">
            <v>-292</v>
          </cell>
        </row>
        <row r="96">
          <cell r="A96">
            <v>1902031</v>
          </cell>
          <cell r="B96" t="str">
            <v>DEF ST TAX - DEPRECIATION</v>
          </cell>
          <cell r="C96">
            <v>-3193</v>
          </cell>
          <cell r="D96">
            <v>0</v>
          </cell>
          <cell r="E96">
            <v>-3193</v>
          </cell>
        </row>
        <row r="98">
          <cell r="A98">
            <v>190.2</v>
          </cell>
          <cell r="B98" t="str">
            <v>ACCUM DEFERRED SIT</v>
          </cell>
          <cell r="C98">
            <v>2871</v>
          </cell>
          <cell r="D98">
            <v>0</v>
          </cell>
          <cell r="E98">
            <v>2871</v>
          </cell>
        </row>
        <row r="100">
          <cell r="A100">
            <v>2021010</v>
          </cell>
          <cell r="B100" t="str">
            <v>COMMON STOCK</v>
          </cell>
          <cell r="C100">
            <v>-450000</v>
          </cell>
          <cell r="D100">
            <v>0</v>
          </cell>
          <cell r="E100">
            <v>-450000</v>
          </cell>
        </row>
        <row r="102">
          <cell r="A102">
            <v>202.1</v>
          </cell>
          <cell r="B102" t="str">
            <v>-COMMON STOCK &amp; CS SUBS</v>
          </cell>
          <cell r="C102">
            <v>-450000</v>
          </cell>
          <cell r="D102">
            <v>0</v>
          </cell>
          <cell r="E102">
            <v>-450000</v>
          </cell>
        </row>
        <row r="104">
          <cell r="A104">
            <v>2112000</v>
          </cell>
          <cell r="B104" t="str">
            <v>MISC PAID-IN CAPITAL</v>
          </cell>
          <cell r="C104">
            <v>-216814.97</v>
          </cell>
          <cell r="D104">
            <v>0</v>
          </cell>
          <cell r="E104">
            <v>-216814.97</v>
          </cell>
        </row>
        <row r="106">
          <cell r="A106">
            <v>211.2</v>
          </cell>
          <cell r="B106" t="str">
            <v>MISC PAID IN CAPITAL</v>
          </cell>
          <cell r="C106">
            <v>-216814.97</v>
          </cell>
          <cell r="D106">
            <v>0</v>
          </cell>
          <cell r="E106">
            <v>-216814.97</v>
          </cell>
        </row>
        <row r="108">
          <cell r="A108">
            <v>2151000</v>
          </cell>
          <cell r="B108" t="str">
            <v>RETAINED EARN-PRIOR YEARS</v>
          </cell>
          <cell r="C108">
            <v>-364373.99</v>
          </cell>
          <cell r="D108">
            <v>0</v>
          </cell>
          <cell r="E108">
            <v>-364373.99</v>
          </cell>
        </row>
        <row r="110">
          <cell r="A110">
            <v>215.1</v>
          </cell>
          <cell r="B110" t="str">
            <v>RETAINED EARNINGS PRIOR</v>
          </cell>
          <cell r="C110">
            <v>-364373.99</v>
          </cell>
          <cell r="D110">
            <v>0</v>
          </cell>
          <cell r="E110">
            <v>-364373.99</v>
          </cell>
        </row>
        <row r="112">
          <cell r="A112">
            <v>2334002</v>
          </cell>
          <cell r="B112" t="str">
            <v>A/P WATER SERVICE CORP</v>
          </cell>
          <cell r="C112">
            <v>-1739797.61</v>
          </cell>
          <cell r="D112">
            <v>0</v>
          </cell>
          <cell r="E112">
            <v>-1739797.61</v>
          </cell>
        </row>
        <row r="113">
          <cell r="A113">
            <v>2334003</v>
          </cell>
          <cell r="B113" t="str">
            <v>A/P WATER SERVICE DISB</v>
          </cell>
          <cell r="C113">
            <v>3110889.38</v>
          </cell>
          <cell r="D113">
            <v>0</v>
          </cell>
          <cell r="E113">
            <v>3110889.38</v>
          </cell>
        </row>
        <row r="115">
          <cell r="A115">
            <v>233.4</v>
          </cell>
          <cell r="B115" t="str">
            <v>ACCTS PAYABLE ASSOC COS</v>
          </cell>
          <cell r="C115">
            <v>1371091.77</v>
          </cell>
          <cell r="D115">
            <v>0</v>
          </cell>
          <cell r="E115">
            <v>1371091.77</v>
          </cell>
        </row>
        <row r="117">
          <cell r="A117">
            <v>2361104</v>
          </cell>
          <cell r="B117" t="str">
            <v>ACCRUED UTIL OR COMM TAX</v>
          </cell>
          <cell r="C117">
            <v>-254</v>
          </cell>
          <cell r="D117">
            <v>0</v>
          </cell>
          <cell r="E117">
            <v>-254</v>
          </cell>
        </row>
        <row r="118">
          <cell r="A118">
            <v>2361121</v>
          </cell>
          <cell r="B118" t="str">
            <v>ACCRUED REAL EST TAX</v>
          </cell>
          <cell r="C118">
            <v>-1620</v>
          </cell>
          <cell r="D118">
            <v>0</v>
          </cell>
          <cell r="E118">
            <v>-1620</v>
          </cell>
        </row>
        <row r="120">
          <cell r="A120">
            <v>236.1</v>
          </cell>
          <cell r="B120" t="str">
            <v>ACCRUED TAXES</v>
          </cell>
          <cell r="C120">
            <v>-1874</v>
          </cell>
          <cell r="D120">
            <v>0</v>
          </cell>
          <cell r="E120">
            <v>-1874</v>
          </cell>
        </row>
        <row r="122">
          <cell r="A122">
            <v>2372030</v>
          </cell>
          <cell r="B122" t="str">
            <v>ACCRUED CUST DEP INTEREST</v>
          </cell>
          <cell r="C122">
            <v>0.39</v>
          </cell>
          <cell r="D122">
            <v>0</v>
          </cell>
          <cell r="E122">
            <v>0.39</v>
          </cell>
        </row>
        <row r="125">
          <cell r="A125" t="str">
            <v>PERIOD ENDING: 12/31/07                  12:29:04 22 DEC 2008 (NV.1CO.TB)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COMPANY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6">
          <cell r="A136">
            <v>237.1</v>
          </cell>
          <cell r="B136" t="str">
            <v>ACCRUED INTEREST</v>
          </cell>
          <cell r="C136">
            <v>0.39</v>
          </cell>
          <cell r="D136">
            <v>0</v>
          </cell>
          <cell r="E136">
            <v>0.39</v>
          </cell>
        </row>
        <row r="138">
          <cell r="A138">
            <v>2413000</v>
          </cell>
          <cell r="B138" t="str">
            <v>ADVANCES FROM UTILITIES INC</v>
          </cell>
          <cell r="C138">
            <v>-1043240.19</v>
          </cell>
          <cell r="D138">
            <v>0</v>
          </cell>
          <cell r="E138">
            <v>-1043240.19</v>
          </cell>
        </row>
        <row r="140">
          <cell r="A140">
            <v>241.3</v>
          </cell>
          <cell r="B140" t="str">
            <v>ADVANCES FROM UI</v>
          </cell>
          <cell r="C140">
            <v>-1043240.19</v>
          </cell>
          <cell r="D140">
            <v>0</v>
          </cell>
          <cell r="E140">
            <v>-1043240.19</v>
          </cell>
        </row>
        <row r="142">
          <cell r="A142">
            <v>2525000</v>
          </cell>
          <cell r="B142" t="str">
            <v>ADV-IN-AID OF CONST-WATER</v>
          </cell>
          <cell r="C142">
            <v>-450000</v>
          </cell>
          <cell r="D142">
            <v>0</v>
          </cell>
          <cell r="E142">
            <v>-450000</v>
          </cell>
        </row>
        <row r="144">
          <cell r="A144">
            <v>252.1</v>
          </cell>
          <cell r="B144" t="str">
            <v>ADVANCES IN AID WATER</v>
          </cell>
          <cell r="C144">
            <v>-450000</v>
          </cell>
          <cell r="D144">
            <v>0</v>
          </cell>
          <cell r="E144">
            <v>-450000</v>
          </cell>
        </row>
        <row r="146">
          <cell r="A146">
            <v>2551000</v>
          </cell>
          <cell r="B146" t="str">
            <v>UNAMORT INVEST TAX CREDIT</v>
          </cell>
          <cell r="C146">
            <v>-2074</v>
          </cell>
          <cell r="D146">
            <v>0</v>
          </cell>
          <cell r="E146">
            <v>-2074</v>
          </cell>
        </row>
        <row r="148">
          <cell r="A148">
            <v>255.1</v>
          </cell>
          <cell r="B148" t="str">
            <v>UNAMORT INVEST TAX CREDIT</v>
          </cell>
          <cell r="C148">
            <v>-2074</v>
          </cell>
          <cell r="D148">
            <v>0</v>
          </cell>
          <cell r="E148">
            <v>-2074</v>
          </cell>
        </row>
        <row r="150">
          <cell r="A150">
            <v>2711000</v>
          </cell>
          <cell r="B150" t="str">
            <v>CIAC-WATER-UNDISTR.</v>
          </cell>
          <cell r="C150">
            <v>-658521.63</v>
          </cell>
          <cell r="D150">
            <v>0</v>
          </cell>
          <cell r="E150">
            <v>-658521.63</v>
          </cell>
        </row>
        <row r="151">
          <cell r="A151">
            <v>2711010</v>
          </cell>
          <cell r="B151" t="str">
            <v>CIAC-WATER-TAX</v>
          </cell>
          <cell r="C151">
            <v>-88000</v>
          </cell>
          <cell r="D151">
            <v>0</v>
          </cell>
          <cell r="E151">
            <v>-88000</v>
          </cell>
        </row>
        <row r="153">
          <cell r="A153">
            <v>271.10000000000002</v>
          </cell>
          <cell r="B153" t="str">
            <v>CONTRIBUTIONS IN AID WATER</v>
          </cell>
          <cell r="C153">
            <v>-746521.63</v>
          </cell>
          <cell r="D153">
            <v>0</v>
          </cell>
          <cell r="E153">
            <v>-746521.63</v>
          </cell>
        </row>
        <row r="155">
          <cell r="A155">
            <v>2722000</v>
          </cell>
          <cell r="B155" t="str">
            <v>ACC AMORT-CIA-WATER</v>
          </cell>
          <cell r="C155">
            <v>168357.87</v>
          </cell>
          <cell r="D155">
            <v>0</v>
          </cell>
          <cell r="E155">
            <v>168357.87</v>
          </cell>
        </row>
        <row r="156">
          <cell r="A156">
            <v>2722010</v>
          </cell>
          <cell r="B156" t="str">
            <v>ACC AMORT CIAC TAX</v>
          </cell>
          <cell r="C156">
            <v>1306</v>
          </cell>
          <cell r="D156">
            <v>0</v>
          </cell>
          <cell r="E156">
            <v>1306</v>
          </cell>
        </row>
        <row r="158">
          <cell r="A158">
            <v>272.10000000000002</v>
          </cell>
          <cell r="B158" t="str">
            <v>ACCUM AMORT OF CIA WATER</v>
          </cell>
          <cell r="C158">
            <v>169663.87</v>
          </cell>
          <cell r="D158">
            <v>0</v>
          </cell>
          <cell r="E158">
            <v>169663.87</v>
          </cell>
        </row>
        <row r="159">
          <cell r="C159" t="str">
            <v>---------------</v>
          </cell>
          <cell r="D159" t="str">
            <v>---------------</v>
          </cell>
          <cell r="E159" t="str">
            <v>---------------</v>
          </cell>
        </row>
        <row r="160">
          <cell r="B160" t="str">
            <v>TOTAL BALANCE SHEET</v>
          </cell>
          <cell r="C160">
            <v>79872.41</v>
          </cell>
          <cell r="D160">
            <v>0</v>
          </cell>
          <cell r="E160">
            <v>79872.41</v>
          </cell>
        </row>
        <row r="162">
          <cell r="A162" t="str">
            <v>PERIOD ENDING: 12/31/07                  12:29:04 22 DEC 2008 (NV.1CO.TB) PAGE 4</v>
          </cell>
        </row>
        <row r="163">
          <cell r="A163" t="str">
            <v xml:space="preserve">COMPANY: C-005 APPLE CANYON UTILITY CO.                                         </v>
          </cell>
        </row>
        <row r="165">
          <cell r="A165" t="str">
            <v>DETAIL TB BY COMPANY</v>
          </cell>
        </row>
        <row r="167">
          <cell r="A167" t="str">
            <v xml:space="preserve">                  U T I L I T I E S ,  I N C O R P O R A T E D</v>
          </cell>
        </row>
        <row r="169">
          <cell r="A169" t="str">
            <v xml:space="preserve">                              DETAIL TRIAL BALANCE</v>
          </cell>
        </row>
        <row r="171">
          <cell r="A171" t="str">
            <v>ACCOUNT               DESCRIPTION                  BEG-BALANCE       CURRENT       END-BALANCE</v>
          </cell>
        </row>
        <row r="172">
          <cell r="A172" t="str">
            <v>-------               -----------                  -----------       -------       -----------</v>
          </cell>
        </row>
        <row r="173">
          <cell r="A173">
            <v>4611020</v>
          </cell>
          <cell r="B173" t="str">
            <v>WATER REVENUE-METERED</v>
          </cell>
          <cell r="C173">
            <v>-271798.96000000002</v>
          </cell>
          <cell r="D173">
            <v>0</v>
          </cell>
          <cell r="E173">
            <v>-271798.96000000002</v>
          </cell>
        </row>
        <row r="174">
          <cell r="A174">
            <v>4611099</v>
          </cell>
          <cell r="B174" t="str">
            <v>WATER REVENUE ACCRUALS</v>
          </cell>
          <cell r="C174">
            <v>-45907</v>
          </cell>
          <cell r="D174">
            <v>0</v>
          </cell>
          <cell r="E174">
            <v>-45907</v>
          </cell>
        </row>
        <row r="175">
          <cell r="A175">
            <v>4612030</v>
          </cell>
          <cell r="B175" t="str">
            <v>WATER REVENUE-COMMERCIAL</v>
          </cell>
          <cell r="C175">
            <v>-8058.09</v>
          </cell>
          <cell r="D175">
            <v>0</v>
          </cell>
          <cell r="E175">
            <v>-8058.09</v>
          </cell>
        </row>
        <row r="177">
          <cell r="A177">
            <v>400.1</v>
          </cell>
          <cell r="B177" t="str">
            <v>WATER REVENUE</v>
          </cell>
          <cell r="C177">
            <v>-325764.05</v>
          </cell>
          <cell r="D177">
            <v>0</v>
          </cell>
          <cell r="E177">
            <v>-325764.05</v>
          </cell>
        </row>
        <row r="179">
          <cell r="A179">
            <v>4701000</v>
          </cell>
          <cell r="B179" t="str">
            <v>FORFEITED DISCOUNTS</v>
          </cell>
          <cell r="C179">
            <v>-1580.76</v>
          </cell>
          <cell r="D179">
            <v>0</v>
          </cell>
          <cell r="E179">
            <v>-1580.76</v>
          </cell>
        </row>
        <row r="181">
          <cell r="A181">
            <v>400.3</v>
          </cell>
          <cell r="B181" t="str">
            <v>FORFEITED DISCOUNTS</v>
          </cell>
          <cell r="C181">
            <v>-1580.76</v>
          </cell>
          <cell r="D181">
            <v>0</v>
          </cell>
          <cell r="E181">
            <v>-1580.76</v>
          </cell>
        </row>
        <row r="183">
          <cell r="A183">
            <v>4711000</v>
          </cell>
          <cell r="B183" t="str">
            <v>MISC SERVICE REVENUES</v>
          </cell>
          <cell r="C183">
            <v>3.57</v>
          </cell>
          <cell r="D183">
            <v>0</v>
          </cell>
          <cell r="E183">
            <v>3.57</v>
          </cell>
        </row>
        <row r="184">
          <cell r="A184">
            <v>4741001</v>
          </cell>
          <cell r="B184" t="str">
            <v>NEW CUSTOMER CHGE - WATER</v>
          </cell>
          <cell r="C184">
            <v>-870</v>
          </cell>
          <cell r="D184">
            <v>0</v>
          </cell>
          <cell r="E184">
            <v>-870</v>
          </cell>
        </row>
        <row r="185">
          <cell r="A185">
            <v>4741008</v>
          </cell>
          <cell r="B185" t="str">
            <v>NSF CHECK CHARGE</v>
          </cell>
          <cell r="C185">
            <v>-7</v>
          </cell>
          <cell r="D185">
            <v>0</v>
          </cell>
          <cell r="E185">
            <v>-7</v>
          </cell>
        </row>
        <row r="187">
          <cell r="A187">
            <v>400.4</v>
          </cell>
          <cell r="B187" t="str">
            <v>MISC. SERVICE REVENUES</v>
          </cell>
          <cell r="C187">
            <v>-873.43</v>
          </cell>
          <cell r="D187">
            <v>0</v>
          </cell>
          <cell r="E187">
            <v>-873.43</v>
          </cell>
        </row>
        <row r="189">
          <cell r="A189">
            <v>6151010</v>
          </cell>
          <cell r="B189" t="str">
            <v>ELEC PWR - WATER SYSTEM</v>
          </cell>
          <cell r="C189">
            <v>17063.96</v>
          </cell>
          <cell r="D189">
            <v>0</v>
          </cell>
          <cell r="E189">
            <v>17063.96</v>
          </cell>
        </row>
        <row r="191">
          <cell r="A191" t="str">
            <v>401.1E</v>
          </cell>
          <cell r="B191" t="str">
            <v>ELECTRIC POWER</v>
          </cell>
          <cell r="C191">
            <v>17063.96</v>
          </cell>
          <cell r="D191">
            <v>0</v>
          </cell>
          <cell r="E191">
            <v>17063.96</v>
          </cell>
        </row>
        <row r="193">
          <cell r="A193">
            <v>6181010</v>
          </cell>
          <cell r="B193" t="str">
            <v>CHLORINE</v>
          </cell>
          <cell r="C193">
            <v>2471.38</v>
          </cell>
          <cell r="D193">
            <v>0</v>
          </cell>
          <cell r="E193">
            <v>2471.38</v>
          </cell>
        </row>
        <row r="194">
          <cell r="A194">
            <v>6181090</v>
          </cell>
          <cell r="B194" t="str">
            <v>OTHER CHEMICALS (TREATMENT)</v>
          </cell>
          <cell r="C194">
            <v>4846.3100000000004</v>
          </cell>
          <cell r="D194">
            <v>0</v>
          </cell>
          <cell r="E194">
            <v>4846.3100000000004</v>
          </cell>
        </row>
        <row r="196">
          <cell r="A196" t="str">
            <v>401.1F</v>
          </cell>
          <cell r="B196" t="str">
            <v>CHEMICALS</v>
          </cell>
          <cell r="C196">
            <v>7317.69</v>
          </cell>
          <cell r="D196">
            <v>0</v>
          </cell>
          <cell r="E196">
            <v>7317.69</v>
          </cell>
        </row>
        <row r="198">
          <cell r="A198">
            <v>6361000</v>
          </cell>
          <cell r="B198" t="str">
            <v>METER READING</v>
          </cell>
          <cell r="C198">
            <v>2101.9499999999998</v>
          </cell>
          <cell r="D198">
            <v>0</v>
          </cell>
          <cell r="E198">
            <v>2101.9499999999998</v>
          </cell>
        </row>
        <row r="200">
          <cell r="A200" t="str">
            <v>401.1G</v>
          </cell>
          <cell r="B200" t="str">
            <v>METER READING</v>
          </cell>
          <cell r="C200">
            <v>2101.9499999999998</v>
          </cell>
          <cell r="D200">
            <v>0</v>
          </cell>
          <cell r="E200">
            <v>2101.9499999999998</v>
          </cell>
        </row>
        <row r="202">
          <cell r="A202">
            <v>6019000</v>
          </cell>
          <cell r="B202" t="str">
            <v>SYSTEM PROJECT</v>
          </cell>
          <cell r="C202">
            <v>1651</v>
          </cell>
          <cell r="D202">
            <v>0</v>
          </cell>
          <cell r="E202">
            <v>1651</v>
          </cell>
        </row>
        <row r="203">
          <cell r="A203">
            <v>6019001</v>
          </cell>
          <cell r="B203" t="str">
            <v>SALARIES-ACCOUNTING/FINANCE</v>
          </cell>
          <cell r="C203">
            <v>4314</v>
          </cell>
          <cell r="D203">
            <v>0</v>
          </cell>
          <cell r="E203">
            <v>4314</v>
          </cell>
        </row>
        <row r="204">
          <cell r="A204">
            <v>6019002</v>
          </cell>
          <cell r="B204" t="str">
            <v>SALARIES-ADMIN</v>
          </cell>
          <cell r="C204">
            <v>1078</v>
          </cell>
          <cell r="D204">
            <v>0</v>
          </cell>
          <cell r="E204">
            <v>1078</v>
          </cell>
        </row>
        <row r="205">
          <cell r="A205">
            <v>6019003</v>
          </cell>
          <cell r="B205" t="str">
            <v>SALARIES - EXECUTIVE</v>
          </cell>
          <cell r="C205">
            <v>4234</v>
          </cell>
          <cell r="D205">
            <v>0</v>
          </cell>
          <cell r="E205">
            <v>4234</v>
          </cell>
        </row>
        <row r="206">
          <cell r="A206">
            <v>6019004</v>
          </cell>
          <cell r="B206" t="str">
            <v>SALARIES-HR/PAYROLL</v>
          </cell>
          <cell r="C206">
            <v>1711</v>
          </cell>
          <cell r="D206">
            <v>0</v>
          </cell>
          <cell r="E206">
            <v>1711</v>
          </cell>
        </row>
        <row r="207">
          <cell r="A207">
            <v>6019005</v>
          </cell>
          <cell r="B207" t="str">
            <v>SALARIES-IT</v>
          </cell>
          <cell r="C207">
            <v>494</v>
          </cell>
          <cell r="D207">
            <v>0</v>
          </cell>
          <cell r="E207">
            <v>494</v>
          </cell>
        </row>
        <row r="208">
          <cell r="A208">
            <v>6019006</v>
          </cell>
          <cell r="B208" t="str">
            <v>SALARIES-OPS LEADERSHIP</v>
          </cell>
          <cell r="C208">
            <v>1348</v>
          </cell>
          <cell r="D208">
            <v>0</v>
          </cell>
          <cell r="E208">
            <v>1348</v>
          </cell>
        </row>
        <row r="209">
          <cell r="A209">
            <v>6019007</v>
          </cell>
          <cell r="B209" t="str">
            <v>SALARIES-REGULATORY</v>
          </cell>
          <cell r="C209">
            <v>3565</v>
          </cell>
          <cell r="D209">
            <v>0</v>
          </cell>
          <cell r="E209">
            <v>3565</v>
          </cell>
        </row>
        <row r="210">
          <cell r="A210">
            <v>6019008</v>
          </cell>
          <cell r="B210" t="str">
            <v>SALARIES-CUSTOMER SERVICE</v>
          </cell>
          <cell r="C210">
            <v>37</v>
          </cell>
          <cell r="D210">
            <v>0</v>
          </cell>
          <cell r="E210">
            <v>37</v>
          </cell>
        </row>
        <row r="211">
          <cell r="A211">
            <v>6019020</v>
          </cell>
          <cell r="B211" t="str">
            <v>SALARIES-CHGD TO PLT-WSC</v>
          </cell>
          <cell r="C211">
            <v>-4879.79</v>
          </cell>
          <cell r="D211">
            <v>0</v>
          </cell>
          <cell r="E211">
            <v>-4879.79</v>
          </cell>
        </row>
        <row r="212">
          <cell r="A212">
            <v>6019040</v>
          </cell>
          <cell r="B212" t="str">
            <v>SALARIES-OPS FIELD</v>
          </cell>
          <cell r="C212">
            <v>63478.51</v>
          </cell>
          <cell r="D212">
            <v>0</v>
          </cell>
          <cell r="E212">
            <v>63478.51</v>
          </cell>
        </row>
        <row r="213">
          <cell r="A213">
            <v>6019050</v>
          </cell>
          <cell r="B213" t="str">
            <v>SALARIES-OPS ADMIN</v>
          </cell>
          <cell r="C213">
            <v>6563</v>
          </cell>
          <cell r="D213">
            <v>0</v>
          </cell>
          <cell r="E213">
            <v>6563</v>
          </cell>
        </row>
        <row r="215">
          <cell r="A215" t="str">
            <v>401.1H</v>
          </cell>
          <cell r="B215" t="str">
            <v>SALARIES</v>
          </cell>
          <cell r="C215">
            <v>83593.72</v>
          </cell>
          <cell r="D215">
            <v>0</v>
          </cell>
          <cell r="E215">
            <v>83593.72</v>
          </cell>
        </row>
        <row r="217">
          <cell r="A217">
            <v>6708000</v>
          </cell>
          <cell r="B217" t="str">
            <v>UNCOLLECTIBLE ACCOUNTS</v>
          </cell>
          <cell r="C217">
            <v>645.70000000000005</v>
          </cell>
          <cell r="D217">
            <v>0</v>
          </cell>
          <cell r="E217">
            <v>645.70000000000005</v>
          </cell>
        </row>
        <row r="218">
          <cell r="A218">
            <v>6708001</v>
          </cell>
          <cell r="B218" t="str">
            <v>AGENCY EXPENSE</v>
          </cell>
          <cell r="C218">
            <v>86.67</v>
          </cell>
          <cell r="D218">
            <v>0</v>
          </cell>
          <cell r="E218">
            <v>86.67</v>
          </cell>
        </row>
        <row r="220">
          <cell r="A220" t="str">
            <v>401.1K</v>
          </cell>
          <cell r="B220" t="str">
            <v>UNCOLLECTIBLE ACCOUNTS</v>
          </cell>
          <cell r="C220">
            <v>732.37</v>
          </cell>
          <cell r="D220">
            <v>0</v>
          </cell>
          <cell r="E220">
            <v>732.37</v>
          </cell>
        </row>
        <row r="222">
          <cell r="A222" t="str">
            <v>PERIOD ENDING: 12/31/07                  12:29:04 22 DEC 2008 (NV.1CO.TB) PAGE 5</v>
          </cell>
        </row>
        <row r="223">
          <cell r="A223" t="str">
            <v xml:space="preserve">COMPANY: C-005 APPLE CANYON UTILITY CO.                                         </v>
          </cell>
        </row>
        <row r="225">
          <cell r="A225" t="str">
            <v>DETAIL TB BY COMPANY</v>
          </cell>
        </row>
        <row r="227">
          <cell r="A227" t="str">
            <v xml:space="preserve">                  U T I L I T I E S ,  I N C O R P O R A T E D</v>
          </cell>
        </row>
        <row r="229">
          <cell r="A229" t="str">
            <v xml:space="preserve">                              DETAIL TRIAL BALANCE</v>
          </cell>
        </row>
        <row r="231">
          <cell r="A231" t="str">
            <v>ACCOUNT               DESCRIPTION                  BEG-BALANCE       CURRENT       END-BALANCE</v>
          </cell>
        </row>
        <row r="232">
          <cell r="A232" t="str">
            <v>-------               -----------                  -----------       -------       -----------</v>
          </cell>
        </row>
        <row r="234">
          <cell r="A234">
            <v>6329002</v>
          </cell>
          <cell r="B234" t="str">
            <v>AUDIT FEES</v>
          </cell>
          <cell r="C234">
            <v>289</v>
          </cell>
          <cell r="D234">
            <v>0</v>
          </cell>
          <cell r="E234">
            <v>289</v>
          </cell>
        </row>
        <row r="235">
          <cell r="A235">
            <v>6329013</v>
          </cell>
          <cell r="B235" t="str">
            <v>ACCOUNTING STUDIES</v>
          </cell>
          <cell r="C235">
            <v>805</v>
          </cell>
          <cell r="D235">
            <v>0</v>
          </cell>
          <cell r="E235">
            <v>805</v>
          </cell>
        </row>
        <row r="236">
          <cell r="A236">
            <v>6329014</v>
          </cell>
          <cell r="B236" t="str">
            <v>TAX RETURN REVIEW</v>
          </cell>
          <cell r="C236">
            <v>197</v>
          </cell>
          <cell r="D236">
            <v>0</v>
          </cell>
          <cell r="E236">
            <v>197</v>
          </cell>
        </row>
        <row r="237">
          <cell r="A237">
            <v>6338001</v>
          </cell>
          <cell r="B237" t="str">
            <v>LEGAL FEES</v>
          </cell>
          <cell r="C237">
            <v>1230</v>
          </cell>
          <cell r="D237">
            <v>0</v>
          </cell>
          <cell r="E237">
            <v>1230</v>
          </cell>
        </row>
        <row r="238">
          <cell r="A238">
            <v>6369003</v>
          </cell>
          <cell r="B238" t="str">
            <v>TEMP EMPLOY - CLERICAL</v>
          </cell>
          <cell r="C238">
            <v>503</v>
          </cell>
          <cell r="D238">
            <v>0</v>
          </cell>
          <cell r="E238">
            <v>503</v>
          </cell>
        </row>
        <row r="239">
          <cell r="A239">
            <v>6369005</v>
          </cell>
          <cell r="B239" t="str">
            <v>PAYROLL SERVICES</v>
          </cell>
          <cell r="C239">
            <v>262</v>
          </cell>
          <cell r="D239">
            <v>0</v>
          </cell>
          <cell r="E239">
            <v>262</v>
          </cell>
        </row>
        <row r="240">
          <cell r="A240">
            <v>6369006</v>
          </cell>
          <cell r="B240" t="str">
            <v>EMPLOY FINDER FEES</v>
          </cell>
          <cell r="C240">
            <v>1845</v>
          </cell>
          <cell r="D240">
            <v>0</v>
          </cell>
          <cell r="E240">
            <v>1845</v>
          </cell>
        </row>
        <row r="241">
          <cell r="A241">
            <v>6369090</v>
          </cell>
          <cell r="B241" t="str">
            <v>OTHER DIR OUTSIDE SERVICES</v>
          </cell>
          <cell r="C241">
            <v>88</v>
          </cell>
          <cell r="D241">
            <v>0</v>
          </cell>
          <cell r="E241">
            <v>88</v>
          </cell>
        </row>
        <row r="243">
          <cell r="A243" t="str">
            <v>401.1L</v>
          </cell>
          <cell r="B243" t="str">
            <v>OUTSIDE SERVICES-DIRECT</v>
          </cell>
          <cell r="C243">
            <v>5219</v>
          </cell>
          <cell r="D243">
            <v>0</v>
          </cell>
          <cell r="E243">
            <v>5219</v>
          </cell>
        </row>
        <row r="245">
          <cell r="A245">
            <v>6369007</v>
          </cell>
          <cell r="B245" t="str">
            <v>COMPUTER MAINT</v>
          </cell>
          <cell r="C245">
            <v>1764</v>
          </cell>
          <cell r="D245">
            <v>0</v>
          </cell>
          <cell r="E245">
            <v>1764</v>
          </cell>
        </row>
        <row r="246">
          <cell r="A246">
            <v>6369009</v>
          </cell>
          <cell r="B246" t="str">
            <v>COMPUTER-AMORT &amp; PROG COST</v>
          </cell>
          <cell r="C246">
            <v>111</v>
          </cell>
          <cell r="D246">
            <v>0</v>
          </cell>
          <cell r="E246">
            <v>111</v>
          </cell>
        </row>
        <row r="247">
          <cell r="A247">
            <v>6369012</v>
          </cell>
          <cell r="B247" t="str">
            <v>INTERNET SUPPLIER</v>
          </cell>
          <cell r="C247">
            <v>168</v>
          </cell>
          <cell r="D247">
            <v>0</v>
          </cell>
          <cell r="E247">
            <v>168</v>
          </cell>
        </row>
        <row r="248">
          <cell r="A248">
            <v>6759003</v>
          </cell>
          <cell r="B248" t="str">
            <v>COMPUTER SUPPLIES</v>
          </cell>
          <cell r="C248">
            <v>92</v>
          </cell>
          <cell r="D248">
            <v>0</v>
          </cell>
          <cell r="E248">
            <v>92</v>
          </cell>
        </row>
        <row r="249">
          <cell r="A249">
            <v>6759016</v>
          </cell>
          <cell r="B249" t="str">
            <v>MICROFILMING</v>
          </cell>
          <cell r="C249">
            <v>17</v>
          </cell>
          <cell r="D249">
            <v>0</v>
          </cell>
          <cell r="E249">
            <v>17</v>
          </cell>
        </row>
        <row r="250">
          <cell r="A250">
            <v>6759095</v>
          </cell>
          <cell r="B250" t="str">
            <v>WEBSITE DEVELOPMENT</v>
          </cell>
          <cell r="C250">
            <v>4</v>
          </cell>
          <cell r="D250">
            <v>0</v>
          </cell>
          <cell r="E250">
            <v>4</v>
          </cell>
        </row>
        <row r="252">
          <cell r="A252" t="str">
            <v>401.1LL</v>
          </cell>
          <cell r="B252" t="str">
            <v>IT DEPARTMENT</v>
          </cell>
          <cell r="C252">
            <v>2156</v>
          </cell>
          <cell r="D252">
            <v>0</v>
          </cell>
          <cell r="E252">
            <v>2156</v>
          </cell>
        </row>
        <row r="254">
          <cell r="A254">
            <v>6049010</v>
          </cell>
          <cell r="B254" t="str">
            <v>HEALTH INS REIMBURSEMENTS</v>
          </cell>
          <cell r="C254">
            <v>9269</v>
          </cell>
          <cell r="D254">
            <v>0</v>
          </cell>
          <cell r="E254">
            <v>9269</v>
          </cell>
        </row>
        <row r="255">
          <cell r="A255">
            <v>6049011</v>
          </cell>
          <cell r="B255" t="str">
            <v>EMPLOYEE INS DEDUCTIONS</v>
          </cell>
          <cell r="C255">
            <v>-302</v>
          </cell>
          <cell r="D255">
            <v>0</v>
          </cell>
          <cell r="E255">
            <v>-302</v>
          </cell>
        </row>
        <row r="256">
          <cell r="A256">
            <v>6049012</v>
          </cell>
          <cell r="B256" t="str">
            <v>HEALTH COSTS &amp; OTHER</v>
          </cell>
          <cell r="C256">
            <v>29</v>
          </cell>
          <cell r="D256">
            <v>0</v>
          </cell>
          <cell r="E256">
            <v>29</v>
          </cell>
        </row>
        <row r="257">
          <cell r="A257">
            <v>6049015</v>
          </cell>
          <cell r="B257" t="str">
            <v>DENTAL INS REIMBURSEMENTS</v>
          </cell>
          <cell r="C257">
            <v>99</v>
          </cell>
          <cell r="D257">
            <v>0</v>
          </cell>
          <cell r="E257">
            <v>99</v>
          </cell>
        </row>
        <row r="258">
          <cell r="A258">
            <v>6049020</v>
          </cell>
          <cell r="B258" t="str">
            <v>PENSION CONTRIBUTIONS</v>
          </cell>
          <cell r="C258">
            <v>1904</v>
          </cell>
          <cell r="D258">
            <v>0</v>
          </cell>
          <cell r="E258">
            <v>1904</v>
          </cell>
        </row>
        <row r="259">
          <cell r="A259">
            <v>6049050</v>
          </cell>
          <cell r="B259" t="str">
            <v>HEALTH INS PREMIUMS</v>
          </cell>
          <cell r="C259">
            <v>155</v>
          </cell>
          <cell r="D259">
            <v>0</v>
          </cell>
          <cell r="E259">
            <v>155</v>
          </cell>
        </row>
        <row r="260">
          <cell r="A260">
            <v>6049055</v>
          </cell>
          <cell r="B260" t="str">
            <v>DENTAL PREMIUMS</v>
          </cell>
          <cell r="C260">
            <v>14</v>
          </cell>
          <cell r="D260">
            <v>0</v>
          </cell>
          <cell r="E260">
            <v>14</v>
          </cell>
        </row>
        <row r="261">
          <cell r="A261">
            <v>6049060</v>
          </cell>
          <cell r="B261" t="str">
            <v>TERM LIFE INS</v>
          </cell>
          <cell r="C261">
            <v>44</v>
          </cell>
          <cell r="D261">
            <v>0</v>
          </cell>
          <cell r="E261">
            <v>44</v>
          </cell>
        </row>
        <row r="262">
          <cell r="A262">
            <v>6049070</v>
          </cell>
          <cell r="B262" t="str">
            <v>401K/ESOP CONTRIBUTIONS</v>
          </cell>
          <cell r="C262">
            <v>2525</v>
          </cell>
          <cell r="D262">
            <v>0</v>
          </cell>
          <cell r="E262">
            <v>2525</v>
          </cell>
        </row>
        <row r="263">
          <cell r="A263">
            <v>6049080</v>
          </cell>
          <cell r="B263" t="str">
            <v>DISABILITY INSURANCE</v>
          </cell>
          <cell r="C263">
            <v>23</v>
          </cell>
          <cell r="D263">
            <v>0</v>
          </cell>
          <cell r="E263">
            <v>23</v>
          </cell>
        </row>
        <row r="264">
          <cell r="A264">
            <v>6049090</v>
          </cell>
          <cell r="B264" t="str">
            <v>OTHER EMP PENS &amp; BENEFITS</v>
          </cell>
          <cell r="C264">
            <v>541</v>
          </cell>
          <cell r="D264">
            <v>0</v>
          </cell>
          <cell r="E264">
            <v>541</v>
          </cell>
        </row>
        <row r="266">
          <cell r="A266" t="str">
            <v>401.1N</v>
          </cell>
          <cell r="B266" t="str">
            <v>EMPLOYEE PENSION&amp;BENEFITS</v>
          </cell>
          <cell r="C266">
            <v>14301</v>
          </cell>
          <cell r="D266">
            <v>0</v>
          </cell>
          <cell r="E266">
            <v>14301</v>
          </cell>
        </row>
        <row r="268">
          <cell r="A268">
            <v>6599090</v>
          </cell>
          <cell r="B268" t="str">
            <v>OTHER INS</v>
          </cell>
          <cell r="C268">
            <v>2608</v>
          </cell>
          <cell r="D268">
            <v>0</v>
          </cell>
          <cell r="E268">
            <v>2608</v>
          </cell>
        </row>
        <row r="270">
          <cell r="A270" t="str">
            <v>401.1O</v>
          </cell>
          <cell r="B270" t="str">
            <v>INSURANCE</v>
          </cell>
          <cell r="C270">
            <v>2608</v>
          </cell>
          <cell r="D270">
            <v>0</v>
          </cell>
          <cell r="E270">
            <v>2608</v>
          </cell>
        </row>
        <row r="272">
          <cell r="A272">
            <v>7668010</v>
          </cell>
          <cell r="B272" t="str">
            <v>RATE CASE EXPENSE</v>
          </cell>
          <cell r="C272">
            <v>3221.36</v>
          </cell>
          <cell r="D272">
            <v>0</v>
          </cell>
          <cell r="E272">
            <v>3221.36</v>
          </cell>
        </row>
        <row r="274">
          <cell r="A274" t="str">
            <v>401.1P</v>
          </cell>
          <cell r="B274" t="str">
            <v>REGULATORY COMMISSION EXP</v>
          </cell>
          <cell r="C274">
            <v>3221.36</v>
          </cell>
          <cell r="D274">
            <v>0</v>
          </cell>
          <cell r="E274">
            <v>3221.36</v>
          </cell>
        </row>
        <row r="276">
          <cell r="A276">
            <v>6419090</v>
          </cell>
          <cell r="B276" t="str">
            <v>RENT-OTHERS</v>
          </cell>
          <cell r="C276">
            <v>1438</v>
          </cell>
          <cell r="D276">
            <v>0</v>
          </cell>
          <cell r="E276">
            <v>1438</v>
          </cell>
        </row>
        <row r="278">
          <cell r="A278" t="str">
            <v>401.1Q</v>
          </cell>
          <cell r="B278" t="str">
            <v>RENT</v>
          </cell>
          <cell r="C278">
            <v>1438</v>
          </cell>
          <cell r="D278">
            <v>0</v>
          </cell>
          <cell r="E278">
            <v>1438</v>
          </cell>
        </row>
        <row r="280">
          <cell r="A280">
            <v>6759001</v>
          </cell>
          <cell r="B280" t="str">
            <v>PUBL SUBSCRIPTIONS &amp; TAPES</v>
          </cell>
          <cell r="C280">
            <v>25</v>
          </cell>
          <cell r="D280">
            <v>0</v>
          </cell>
          <cell r="E280">
            <v>25</v>
          </cell>
        </row>
        <row r="281">
          <cell r="A281">
            <v>6759002</v>
          </cell>
          <cell r="B281" t="str">
            <v>ANSWERING SERV</v>
          </cell>
          <cell r="C281">
            <v>620</v>
          </cell>
          <cell r="D281">
            <v>0</v>
          </cell>
          <cell r="E281">
            <v>620</v>
          </cell>
        </row>
        <row r="283">
          <cell r="A283" t="str">
            <v>PERIOD ENDING: 12/31/07                  12:29:04 22 DEC 2008 (NV.1CO.TB) PAGE 6</v>
          </cell>
        </row>
        <row r="284">
          <cell r="A284" t="str">
            <v xml:space="preserve">COMPANY: C-005 APPLE CANYON UTILITY CO.                                         </v>
          </cell>
        </row>
        <row r="286">
          <cell r="A286" t="str">
            <v>DETAIL TB BY COMPANY</v>
          </cell>
        </row>
        <row r="288">
          <cell r="A288" t="str">
            <v xml:space="preserve">                  U T I L I T I E S ,  I N C O R P O R A T E D</v>
          </cell>
        </row>
        <row r="290">
          <cell r="A290" t="str">
            <v xml:space="preserve">                              DETAIL TRIAL BALANCE</v>
          </cell>
        </row>
        <row r="292">
          <cell r="A292" t="str">
            <v>ACCOUNT               DESCRIPTION                  BEG-BALANCE       CURRENT       END-BALANCE</v>
          </cell>
        </row>
        <row r="293">
          <cell r="A293" t="str">
            <v>-------               -----------                  -----------       -------       -----------</v>
          </cell>
        </row>
        <row r="294">
          <cell r="A294">
            <v>6759004</v>
          </cell>
          <cell r="B294" t="str">
            <v>PRINTING &amp; BLUEPRINTS</v>
          </cell>
          <cell r="C294">
            <v>91</v>
          </cell>
          <cell r="D294">
            <v>0</v>
          </cell>
          <cell r="E294">
            <v>91</v>
          </cell>
        </row>
        <row r="295">
          <cell r="A295">
            <v>6759006</v>
          </cell>
          <cell r="B295" t="str">
            <v>UPS &amp; AIR FREIGHT</v>
          </cell>
          <cell r="C295">
            <v>1172.58</v>
          </cell>
          <cell r="D295">
            <v>0</v>
          </cell>
          <cell r="E295">
            <v>1172.58</v>
          </cell>
        </row>
        <row r="296">
          <cell r="A296">
            <v>6759008</v>
          </cell>
          <cell r="B296" t="str">
            <v>XEROX</v>
          </cell>
          <cell r="C296">
            <v>20</v>
          </cell>
          <cell r="D296">
            <v>0</v>
          </cell>
          <cell r="E296">
            <v>20</v>
          </cell>
        </row>
        <row r="297">
          <cell r="A297">
            <v>6759009</v>
          </cell>
          <cell r="B297" t="str">
            <v>OFFICE SUPPLY STORES</v>
          </cell>
          <cell r="C297">
            <v>168</v>
          </cell>
          <cell r="D297">
            <v>0</v>
          </cell>
          <cell r="E297">
            <v>168</v>
          </cell>
        </row>
        <row r="298">
          <cell r="A298">
            <v>6759010</v>
          </cell>
          <cell r="B298" t="str">
            <v>REIM OFFICE EMPLOYEE EXPENSES</v>
          </cell>
          <cell r="C298">
            <v>10</v>
          </cell>
          <cell r="D298">
            <v>0</v>
          </cell>
          <cell r="E298">
            <v>10</v>
          </cell>
        </row>
        <row r="299">
          <cell r="A299">
            <v>6759013</v>
          </cell>
          <cell r="B299" t="str">
            <v>CLEANING SUPPLIES</v>
          </cell>
          <cell r="C299">
            <v>17</v>
          </cell>
          <cell r="D299">
            <v>0</v>
          </cell>
          <cell r="E299">
            <v>17</v>
          </cell>
        </row>
        <row r="300">
          <cell r="A300">
            <v>6759014</v>
          </cell>
          <cell r="B300" t="str">
            <v>MEMBERSHIPS - OFFICE EMPLOYEE</v>
          </cell>
          <cell r="C300">
            <v>12</v>
          </cell>
          <cell r="D300">
            <v>0</v>
          </cell>
          <cell r="E300">
            <v>12</v>
          </cell>
        </row>
        <row r="301">
          <cell r="A301">
            <v>6759090</v>
          </cell>
          <cell r="B301" t="str">
            <v>OTHER OFFICE EXPENSES</v>
          </cell>
          <cell r="C301">
            <v>218</v>
          </cell>
          <cell r="D301">
            <v>0</v>
          </cell>
          <cell r="E301">
            <v>218</v>
          </cell>
        </row>
        <row r="303">
          <cell r="A303" t="str">
            <v>401.1R</v>
          </cell>
          <cell r="B303" t="str">
            <v>OFFICE SUPPLIES</v>
          </cell>
          <cell r="C303">
            <v>2353.58</v>
          </cell>
          <cell r="D303">
            <v>0</v>
          </cell>
          <cell r="E303">
            <v>2353.58</v>
          </cell>
        </row>
        <row r="305">
          <cell r="A305">
            <v>6759005</v>
          </cell>
          <cell r="B305" t="str">
            <v>POSTAGE &amp; POSTAGE METER-OFFICE</v>
          </cell>
          <cell r="C305">
            <v>2063</v>
          </cell>
          <cell r="D305">
            <v>0</v>
          </cell>
          <cell r="E305">
            <v>2063</v>
          </cell>
        </row>
        <row r="306">
          <cell r="A306">
            <v>6759007</v>
          </cell>
          <cell r="B306" t="str">
            <v>PRINTING CUSTOMER SERVICE</v>
          </cell>
          <cell r="C306">
            <v>261.88</v>
          </cell>
          <cell r="D306">
            <v>0</v>
          </cell>
          <cell r="E306">
            <v>261.88</v>
          </cell>
        </row>
        <row r="307">
          <cell r="A307">
            <v>6759011</v>
          </cell>
          <cell r="B307" t="str">
            <v>ENVELOPES</v>
          </cell>
          <cell r="C307">
            <v>572</v>
          </cell>
          <cell r="D307">
            <v>0</v>
          </cell>
          <cell r="E307">
            <v>572</v>
          </cell>
        </row>
        <row r="308">
          <cell r="A308">
            <v>6759012</v>
          </cell>
          <cell r="B308" t="str">
            <v>BILL STOCK</v>
          </cell>
          <cell r="C308">
            <v>186</v>
          </cell>
          <cell r="D308">
            <v>0</v>
          </cell>
          <cell r="E308">
            <v>186</v>
          </cell>
        </row>
        <row r="309">
          <cell r="A309">
            <v>6759051</v>
          </cell>
          <cell r="B309" t="str">
            <v>COMPUTER SUPPLIES - BILLING</v>
          </cell>
          <cell r="C309">
            <v>64</v>
          </cell>
          <cell r="D309">
            <v>0</v>
          </cell>
          <cell r="E309">
            <v>64</v>
          </cell>
        </row>
        <row r="311">
          <cell r="A311" t="str">
            <v>401.1RR</v>
          </cell>
          <cell r="B311" t="str">
            <v>BILLING &amp; CUSTOMER SERVICE</v>
          </cell>
          <cell r="C311">
            <v>3146.88</v>
          </cell>
          <cell r="D311">
            <v>0</v>
          </cell>
          <cell r="E311">
            <v>3146.88</v>
          </cell>
        </row>
        <row r="313">
          <cell r="A313">
            <v>6759110</v>
          </cell>
          <cell r="B313" t="str">
            <v>OFFICE TELEPHONE</v>
          </cell>
          <cell r="C313">
            <v>934</v>
          </cell>
          <cell r="D313">
            <v>0</v>
          </cell>
          <cell r="E313">
            <v>934</v>
          </cell>
        </row>
        <row r="314">
          <cell r="A314">
            <v>6759120</v>
          </cell>
          <cell r="B314" t="str">
            <v>OFFICE ELECTRIC</v>
          </cell>
          <cell r="C314">
            <v>146</v>
          </cell>
          <cell r="D314">
            <v>0</v>
          </cell>
          <cell r="E314">
            <v>146</v>
          </cell>
        </row>
        <row r="315">
          <cell r="A315">
            <v>6759125</v>
          </cell>
          <cell r="B315" t="str">
            <v>OFFICE WATER</v>
          </cell>
          <cell r="C315">
            <v>12</v>
          </cell>
          <cell r="D315">
            <v>0</v>
          </cell>
          <cell r="E315">
            <v>12</v>
          </cell>
        </row>
        <row r="316">
          <cell r="A316">
            <v>6759130</v>
          </cell>
          <cell r="B316" t="str">
            <v>OFFICE GAS</v>
          </cell>
          <cell r="C316">
            <v>33</v>
          </cell>
          <cell r="D316">
            <v>0</v>
          </cell>
          <cell r="E316">
            <v>33</v>
          </cell>
        </row>
        <row r="317">
          <cell r="A317">
            <v>6759135</v>
          </cell>
          <cell r="B317" t="str">
            <v>OPERATIONS TELEPHONES</v>
          </cell>
          <cell r="C317">
            <v>2255.9899999999998</v>
          </cell>
          <cell r="D317">
            <v>0</v>
          </cell>
          <cell r="E317">
            <v>2255.9899999999998</v>
          </cell>
        </row>
        <row r="318">
          <cell r="A318">
            <v>6759136</v>
          </cell>
          <cell r="B318" t="str">
            <v>OPERATIONS TELEPHONES-LONG DIST</v>
          </cell>
          <cell r="C318">
            <v>8</v>
          </cell>
          <cell r="D318">
            <v>0</v>
          </cell>
          <cell r="E318">
            <v>8</v>
          </cell>
        </row>
        <row r="320">
          <cell r="A320" t="str">
            <v>401.1S</v>
          </cell>
          <cell r="B320" t="str">
            <v>OFFICE UTILITIES</v>
          </cell>
          <cell r="C320">
            <v>3388.99</v>
          </cell>
          <cell r="D320">
            <v>0</v>
          </cell>
          <cell r="E320">
            <v>3388.99</v>
          </cell>
        </row>
        <row r="322">
          <cell r="A322">
            <v>6759210</v>
          </cell>
          <cell r="B322" t="str">
            <v>OFFICE CLEANING SERV</v>
          </cell>
          <cell r="C322">
            <v>140</v>
          </cell>
          <cell r="D322">
            <v>0</v>
          </cell>
          <cell r="E322">
            <v>140</v>
          </cell>
        </row>
        <row r="323">
          <cell r="A323">
            <v>6759220</v>
          </cell>
          <cell r="B323" t="str">
            <v>LNDSCPING MOWING &amp; SNOWPLWNG</v>
          </cell>
          <cell r="C323">
            <v>132</v>
          </cell>
          <cell r="D323">
            <v>0</v>
          </cell>
          <cell r="E323">
            <v>132</v>
          </cell>
        </row>
        <row r="324">
          <cell r="A324">
            <v>6759230</v>
          </cell>
          <cell r="B324" t="str">
            <v>OFFICE GARBAGE REMOVAL</v>
          </cell>
          <cell r="C324">
            <v>12</v>
          </cell>
          <cell r="D324">
            <v>0</v>
          </cell>
          <cell r="E324">
            <v>12</v>
          </cell>
        </row>
        <row r="325">
          <cell r="A325">
            <v>6759260</v>
          </cell>
          <cell r="B325" t="str">
            <v>REPAIR OFF MACH &amp; HEATING</v>
          </cell>
          <cell r="C325">
            <v>34</v>
          </cell>
          <cell r="D325">
            <v>0</v>
          </cell>
          <cell r="E325">
            <v>34</v>
          </cell>
        </row>
        <row r="326">
          <cell r="A326">
            <v>6759290</v>
          </cell>
          <cell r="B326" t="str">
            <v>OTHER OFFICE MAINT</v>
          </cell>
          <cell r="C326">
            <v>280</v>
          </cell>
          <cell r="D326">
            <v>0</v>
          </cell>
          <cell r="E326">
            <v>280</v>
          </cell>
        </row>
        <row r="328">
          <cell r="A328" t="str">
            <v>401.1U</v>
          </cell>
          <cell r="B328" t="str">
            <v>OFFICE MAINTENANCE</v>
          </cell>
          <cell r="C328">
            <v>598</v>
          </cell>
          <cell r="D328">
            <v>0</v>
          </cell>
          <cell r="E328">
            <v>598</v>
          </cell>
        </row>
        <row r="330">
          <cell r="A330">
            <v>6759330</v>
          </cell>
          <cell r="B330" t="str">
            <v>MEMBERSHIPS - COMPANY</v>
          </cell>
          <cell r="C330">
            <v>1</v>
          </cell>
          <cell r="D330">
            <v>0</v>
          </cell>
          <cell r="E330">
            <v>1</v>
          </cell>
        </row>
        <row r="331">
          <cell r="A331">
            <v>7048050</v>
          </cell>
          <cell r="B331" t="str">
            <v>EMPLOYEES ED EXPENSES</v>
          </cell>
          <cell r="C331">
            <v>23</v>
          </cell>
          <cell r="D331">
            <v>0</v>
          </cell>
          <cell r="E331">
            <v>23</v>
          </cell>
        </row>
        <row r="332">
          <cell r="A332">
            <v>7048055</v>
          </cell>
          <cell r="B332" t="str">
            <v>OFFICE EDUCATION/TRAIN. EXP</v>
          </cell>
          <cell r="C332">
            <v>378</v>
          </cell>
          <cell r="D332">
            <v>0</v>
          </cell>
          <cell r="E332">
            <v>378</v>
          </cell>
        </row>
        <row r="333">
          <cell r="A333">
            <v>7758365</v>
          </cell>
          <cell r="B333" t="str">
            <v>TRAVELS/LODGING</v>
          </cell>
          <cell r="C333">
            <v>626</v>
          </cell>
          <cell r="D333">
            <v>0</v>
          </cell>
          <cell r="E333">
            <v>626</v>
          </cell>
        </row>
        <row r="334">
          <cell r="A334">
            <v>7758370</v>
          </cell>
          <cell r="B334" t="str">
            <v>MEALS &amp; RELATED EXP</v>
          </cell>
          <cell r="C334">
            <v>129</v>
          </cell>
          <cell r="D334">
            <v>0</v>
          </cell>
          <cell r="E334">
            <v>129</v>
          </cell>
        </row>
        <row r="335">
          <cell r="A335">
            <v>7758380</v>
          </cell>
          <cell r="B335" t="str">
            <v>BANK SERV CHARGES</v>
          </cell>
          <cell r="C335">
            <v>819</v>
          </cell>
          <cell r="D335">
            <v>0</v>
          </cell>
          <cell r="E335">
            <v>819</v>
          </cell>
        </row>
        <row r="336">
          <cell r="A336">
            <v>7758390</v>
          </cell>
          <cell r="B336" t="str">
            <v>OTHER MISC GENERAL</v>
          </cell>
          <cell r="C336">
            <v>1051</v>
          </cell>
          <cell r="D336">
            <v>0</v>
          </cell>
          <cell r="E336">
            <v>1051</v>
          </cell>
        </row>
        <row r="338">
          <cell r="A338" t="str">
            <v>401.1V</v>
          </cell>
          <cell r="B338" t="str">
            <v>MISCELLANEOUS EXPENSE</v>
          </cell>
          <cell r="C338">
            <v>3027</v>
          </cell>
          <cell r="D338">
            <v>0</v>
          </cell>
          <cell r="E338">
            <v>3027</v>
          </cell>
        </row>
        <row r="340">
          <cell r="A340">
            <v>6755090</v>
          </cell>
          <cell r="B340" t="str">
            <v>WATER-OTHER MAINT EXP</v>
          </cell>
          <cell r="C340">
            <v>1355.96</v>
          </cell>
          <cell r="D340">
            <v>0</v>
          </cell>
          <cell r="E340">
            <v>1355.96</v>
          </cell>
        </row>
        <row r="341">
          <cell r="A341">
            <v>6759503</v>
          </cell>
          <cell r="B341" t="str">
            <v>WATER-MAINT SUPPLIES</v>
          </cell>
          <cell r="C341">
            <v>2049.35</v>
          </cell>
          <cell r="D341">
            <v>0</v>
          </cell>
          <cell r="E341">
            <v>2049.35</v>
          </cell>
        </row>
        <row r="342">
          <cell r="A342">
            <v>6759506</v>
          </cell>
          <cell r="B342" t="str">
            <v>WATER-MAINT REPAIRS</v>
          </cell>
          <cell r="C342">
            <v>11651.73</v>
          </cell>
          <cell r="D342">
            <v>0</v>
          </cell>
          <cell r="E342">
            <v>11651.73</v>
          </cell>
        </row>
        <row r="344">
          <cell r="A344" t="str">
            <v>PERIOD ENDING: 12/31/07                  12:29:04 22 DEC 2008 (NV.1CO.TB) PAGE 7</v>
          </cell>
        </row>
        <row r="345">
          <cell r="A345" t="str">
            <v xml:space="preserve">COMPANY: C-005 APPLE CANYON UTILITY CO.                                         </v>
          </cell>
        </row>
        <row r="347">
          <cell r="A347" t="str">
            <v>DETAIL TB BY COMPANY</v>
          </cell>
        </row>
        <row r="349">
          <cell r="A349" t="str">
            <v xml:space="preserve">                  U T I L I T I E S ,  I N C O R P O R A T E D</v>
          </cell>
        </row>
        <row r="351">
          <cell r="A351" t="str">
            <v xml:space="preserve">                              DETAIL TRIAL BALANCE</v>
          </cell>
        </row>
        <row r="353">
          <cell r="A353" t="str">
            <v>ACCOUNT               DESCRIPTION                  BEG-BALANCE       CURRENT       END-BALANCE</v>
          </cell>
        </row>
        <row r="354">
          <cell r="A354" t="str">
            <v>-------               -----------                  -----------       -------       -----------</v>
          </cell>
        </row>
        <row r="356">
          <cell r="A356" t="str">
            <v>401.1X</v>
          </cell>
          <cell r="B356" t="str">
            <v>MAINTENANCE-WATER PLANT</v>
          </cell>
          <cell r="C356">
            <v>15057.04</v>
          </cell>
          <cell r="D356">
            <v>0</v>
          </cell>
          <cell r="E356">
            <v>15057.04</v>
          </cell>
        </row>
        <row r="358">
          <cell r="A358">
            <v>6759080</v>
          </cell>
          <cell r="B358" t="str">
            <v>MAINT-DEFERRED CHARGES</v>
          </cell>
          <cell r="C358">
            <v>561</v>
          </cell>
          <cell r="D358">
            <v>0</v>
          </cell>
          <cell r="E358">
            <v>561</v>
          </cell>
        </row>
        <row r="359">
          <cell r="A359">
            <v>6759405</v>
          </cell>
          <cell r="B359" t="str">
            <v>COMMUNICATION EXPENSES</v>
          </cell>
          <cell r="C359">
            <v>1099</v>
          </cell>
          <cell r="D359">
            <v>0</v>
          </cell>
          <cell r="E359">
            <v>1099</v>
          </cell>
        </row>
        <row r="361">
          <cell r="A361" t="str">
            <v>401.1Z</v>
          </cell>
          <cell r="B361" t="str">
            <v>MAINTENANCE-WTR&amp;SWR PLANT</v>
          </cell>
          <cell r="C361">
            <v>1660</v>
          </cell>
          <cell r="D361">
            <v>0</v>
          </cell>
          <cell r="E361">
            <v>1660</v>
          </cell>
        </row>
        <row r="363">
          <cell r="A363">
            <v>6759018</v>
          </cell>
          <cell r="B363" t="str">
            <v>OPERATORS-OTHER OFFICE EXPENSE</v>
          </cell>
          <cell r="C363">
            <v>148.69</v>
          </cell>
          <cell r="D363">
            <v>0</v>
          </cell>
          <cell r="E363">
            <v>148.69</v>
          </cell>
        </row>
        <row r="364">
          <cell r="A364">
            <v>6759410</v>
          </cell>
          <cell r="B364" t="str">
            <v>OPERATORS ED EXPENSES</v>
          </cell>
          <cell r="C364">
            <v>13</v>
          </cell>
          <cell r="D364">
            <v>0</v>
          </cell>
          <cell r="E364">
            <v>13</v>
          </cell>
        </row>
        <row r="365">
          <cell r="A365">
            <v>6759413</v>
          </cell>
          <cell r="B365" t="str">
            <v>OPERATORS-POSTAGE</v>
          </cell>
          <cell r="C365">
            <v>193.19</v>
          </cell>
          <cell r="D365">
            <v>0</v>
          </cell>
          <cell r="E365">
            <v>193.19</v>
          </cell>
        </row>
        <row r="366">
          <cell r="A366">
            <v>6759416</v>
          </cell>
          <cell r="B366" t="str">
            <v>OPERATORS-MEMBERSHIPS</v>
          </cell>
          <cell r="C366">
            <v>46.78</v>
          </cell>
          <cell r="D366">
            <v>0</v>
          </cell>
          <cell r="E366">
            <v>46.78</v>
          </cell>
        </row>
        <row r="368">
          <cell r="A368" t="str">
            <v>401.1ZZ</v>
          </cell>
          <cell r="B368" t="str">
            <v>OPERATORS EXPENSES</v>
          </cell>
          <cell r="C368">
            <v>401.66</v>
          </cell>
          <cell r="D368">
            <v>0</v>
          </cell>
          <cell r="E368">
            <v>401.66</v>
          </cell>
        </row>
        <row r="370">
          <cell r="A370">
            <v>6355010</v>
          </cell>
          <cell r="B370" t="str">
            <v>WATER TESTS</v>
          </cell>
          <cell r="C370">
            <v>2705.56</v>
          </cell>
          <cell r="D370">
            <v>0</v>
          </cell>
          <cell r="E370">
            <v>2705.56</v>
          </cell>
        </row>
        <row r="371">
          <cell r="A371">
            <v>6355030</v>
          </cell>
          <cell r="B371" t="str">
            <v>TESTING EQUIP &amp; CHEM</v>
          </cell>
          <cell r="C371">
            <v>785.56</v>
          </cell>
          <cell r="D371">
            <v>0</v>
          </cell>
          <cell r="E371">
            <v>785.56</v>
          </cell>
        </row>
        <row r="373">
          <cell r="A373" t="str">
            <v>401.2B</v>
          </cell>
          <cell r="B373" t="str">
            <v>MAINTENANCE-TESTING</v>
          </cell>
          <cell r="C373">
            <v>3491.12</v>
          </cell>
          <cell r="D373">
            <v>0</v>
          </cell>
          <cell r="E373">
            <v>3491.12</v>
          </cell>
        </row>
        <row r="375">
          <cell r="A375">
            <v>6501020</v>
          </cell>
          <cell r="B375" t="str">
            <v>GASOLINE</v>
          </cell>
          <cell r="C375">
            <v>5543</v>
          </cell>
          <cell r="D375">
            <v>0</v>
          </cell>
          <cell r="E375">
            <v>5543</v>
          </cell>
        </row>
        <row r="376">
          <cell r="A376">
            <v>6501030</v>
          </cell>
          <cell r="B376" t="str">
            <v>AUTO REPAIR &amp; TIRES</v>
          </cell>
          <cell r="C376">
            <v>3277.82</v>
          </cell>
          <cell r="D376">
            <v>0</v>
          </cell>
          <cell r="E376">
            <v>3277.82</v>
          </cell>
        </row>
        <row r="377">
          <cell r="A377">
            <v>6501040</v>
          </cell>
          <cell r="B377" t="str">
            <v>AUTO LICENSES</v>
          </cell>
          <cell r="C377">
            <v>84</v>
          </cell>
          <cell r="D377">
            <v>0</v>
          </cell>
          <cell r="E377">
            <v>84</v>
          </cell>
        </row>
        <row r="378">
          <cell r="A378">
            <v>6509090</v>
          </cell>
          <cell r="B378" t="str">
            <v>OTHER TRANS EXPENSES</v>
          </cell>
          <cell r="C378">
            <v>88</v>
          </cell>
          <cell r="D378">
            <v>0</v>
          </cell>
          <cell r="E378">
            <v>88</v>
          </cell>
        </row>
        <row r="380">
          <cell r="A380" t="str">
            <v>401.2D</v>
          </cell>
          <cell r="B380" t="str">
            <v>TRANSPORTATION EXPENSE</v>
          </cell>
          <cell r="C380">
            <v>8992.82</v>
          </cell>
          <cell r="D380">
            <v>0</v>
          </cell>
          <cell r="E380">
            <v>8992.82</v>
          </cell>
        </row>
        <row r="382">
          <cell r="A382">
            <v>4032010</v>
          </cell>
          <cell r="B382" t="str">
            <v>DEPRECIATION-WATER PLANT</v>
          </cell>
          <cell r="C382">
            <v>31480.44</v>
          </cell>
          <cell r="D382">
            <v>0</v>
          </cell>
          <cell r="E382">
            <v>31480.44</v>
          </cell>
        </row>
        <row r="383">
          <cell r="A383">
            <v>4032090</v>
          </cell>
          <cell r="B383" t="str">
            <v>DEPRECIATION-10190</v>
          </cell>
          <cell r="C383">
            <v>280</v>
          </cell>
          <cell r="D383">
            <v>0</v>
          </cell>
          <cell r="E383">
            <v>280</v>
          </cell>
        </row>
        <row r="384">
          <cell r="A384">
            <v>4032091</v>
          </cell>
          <cell r="B384" t="str">
            <v>DEPRECIATION-10191</v>
          </cell>
          <cell r="C384">
            <v>144</v>
          </cell>
          <cell r="D384">
            <v>0</v>
          </cell>
          <cell r="E384">
            <v>144</v>
          </cell>
        </row>
        <row r="385">
          <cell r="A385">
            <v>4032092</v>
          </cell>
          <cell r="B385" t="str">
            <v>DEPRECIATION-10300</v>
          </cell>
          <cell r="C385">
            <v>6767</v>
          </cell>
          <cell r="D385">
            <v>0</v>
          </cell>
          <cell r="E385">
            <v>6767</v>
          </cell>
        </row>
        <row r="386">
          <cell r="A386">
            <v>4032093</v>
          </cell>
          <cell r="B386" t="str">
            <v>DEPRECIATION-10193</v>
          </cell>
          <cell r="C386">
            <v>12</v>
          </cell>
          <cell r="D386">
            <v>0</v>
          </cell>
          <cell r="E386">
            <v>12</v>
          </cell>
        </row>
        <row r="387">
          <cell r="A387">
            <v>4032098</v>
          </cell>
          <cell r="B387" t="str">
            <v>DEPRECIATION-COMPUTER</v>
          </cell>
          <cell r="C387">
            <v>903</v>
          </cell>
          <cell r="D387">
            <v>0</v>
          </cell>
          <cell r="E387">
            <v>903</v>
          </cell>
        </row>
        <row r="389">
          <cell r="A389">
            <v>403.2</v>
          </cell>
          <cell r="B389" t="str">
            <v>DEPRECIATION EXP-WATER</v>
          </cell>
          <cell r="C389">
            <v>39586.44</v>
          </cell>
          <cell r="D389">
            <v>0</v>
          </cell>
          <cell r="E389">
            <v>39586.44</v>
          </cell>
        </row>
        <row r="391">
          <cell r="A391">
            <v>4071000</v>
          </cell>
          <cell r="B391" t="str">
            <v>AMORT EXP-CIA-WATER</v>
          </cell>
          <cell r="C391">
            <v>-9697.15</v>
          </cell>
          <cell r="D391">
            <v>0</v>
          </cell>
          <cell r="E391">
            <v>-9697.15</v>
          </cell>
        </row>
        <row r="392">
          <cell r="A392">
            <v>4071010</v>
          </cell>
          <cell r="B392" t="str">
            <v>AMORT EXP 2711010</v>
          </cell>
          <cell r="C392">
            <v>-537</v>
          </cell>
          <cell r="D392">
            <v>0</v>
          </cell>
          <cell r="E392">
            <v>-537</v>
          </cell>
        </row>
        <row r="394">
          <cell r="A394">
            <v>407.6</v>
          </cell>
          <cell r="B394" t="str">
            <v>AMORT EXP-CIA-WATER</v>
          </cell>
          <cell r="C394">
            <v>-10234.15</v>
          </cell>
          <cell r="D394">
            <v>0</v>
          </cell>
          <cell r="E394">
            <v>-10234.15</v>
          </cell>
        </row>
        <row r="396">
          <cell r="A396">
            <v>4081201</v>
          </cell>
          <cell r="B396" t="str">
            <v>FICA EXPENSE</v>
          </cell>
          <cell r="C396">
            <v>7453</v>
          </cell>
          <cell r="D396">
            <v>0</v>
          </cell>
          <cell r="E396">
            <v>7453</v>
          </cell>
        </row>
        <row r="397">
          <cell r="A397">
            <v>4091050</v>
          </cell>
          <cell r="B397" t="str">
            <v>FED UNEMPLOYMENT TAX</v>
          </cell>
          <cell r="C397">
            <v>189</v>
          </cell>
          <cell r="D397">
            <v>0</v>
          </cell>
          <cell r="E397">
            <v>189</v>
          </cell>
        </row>
        <row r="398">
          <cell r="A398">
            <v>4091060</v>
          </cell>
          <cell r="B398" t="str">
            <v>ST UNEMPLOYMENT TAX</v>
          </cell>
          <cell r="C398">
            <v>1325</v>
          </cell>
          <cell r="D398">
            <v>0</v>
          </cell>
          <cell r="E398">
            <v>1325</v>
          </cell>
        </row>
        <row r="400">
          <cell r="A400">
            <v>408.2</v>
          </cell>
          <cell r="B400" t="str">
            <v>PAYROLL TAXES</v>
          </cell>
          <cell r="C400">
            <v>8967</v>
          </cell>
          <cell r="D400">
            <v>0</v>
          </cell>
          <cell r="E400">
            <v>8967</v>
          </cell>
        </row>
        <row r="402">
          <cell r="A402">
            <v>4081004</v>
          </cell>
          <cell r="B402" t="str">
            <v>UTIL OR COMMISSION TAX</v>
          </cell>
          <cell r="C402">
            <v>287</v>
          </cell>
          <cell r="D402">
            <v>0</v>
          </cell>
          <cell r="E402">
            <v>287</v>
          </cell>
        </row>
        <row r="403">
          <cell r="A403">
            <v>4081100</v>
          </cell>
          <cell r="B403" t="str">
            <v>PROPERTY &amp; OTHER GEN TAXES</v>
          </cell>
          <cell r="C403">
            <v>119</v>
          </cell>
          <cell r="D403">
            <v>0</v>
          </cell>
          <cell r="E403">
            <v>119</v>
          </cell>
        </row>
        <row r="405">
          <cell r="A405" t="str">
            <v>PERIOD ENDING: 12/31/07                  12:29:04 22 DEC 2008 (NV.1CO.TB) PAGE 8</v>
          </cell>
        </row>
        <row r="406">
          <cell r="A406" t="str">
            <v xml:space="preserve">COMPANY: C-005 APPLE CANYON UTILITY CO.                                         </v>
          </cell>
        </row>
        <row r="408">
          <cell r="A408" t="str">
            <v>DETAIL TB BY COMPANY</v>
          </cell>
        </row>
        <row r="410">
          <cell r="A410" t="str">
            <v xml:space="preserve">                  U T I L I T I E S ,  I N C O R P O R A T E D</v>
          </cell>
        </row>
        <row r="412">
          <cell r="A412" t="str">
            <v xml:space="preserve">                              DETAIL TRIAL BALANCE</v>
          </cell>
        </row>
        <row r="414">
          <cell r="A414" t="str">
            <v>ACCOUNT               DESCRIPTION                  BEG-BALANCE       CURRENT       END-BALANCE</v>
          </cell>
        </row>
        <row r="415">
          <cell r="A415" t="str">
            <v>-------               -----------                  -----------       -------       -----------</v>
          </cell>
        </row>
        <row r="416">
          <cell r="A416">
            <v>4081121</v>
          </cell>
          <cell r="B416" t="str">
            <v>REAL ESTATE TAX</v>
          </cell>
          <cell r="C416">
            <v>1918.8</v>
          </cell>
          <cell r="D416">
            <v>0</v>
          </cell>
          <cell r="E416">
            <v>1918.8</v>
          </cell>
        </row>
        <row r="417">
          <cell r="A417">
            <v>4081122</v>
          </cell>
          <cell r="B417" t="str">
            <v>PERS PROP &amp; ICT TAX</v>
          </cell>
          <cell r="C417">
            <v>7028.8</v>
          </cell>
          <cell r="D417">
            <v>0</v>
          </cell>
          <cell r="E417">
            <v>7028.8</v>
          </cell>
        </row>
        <row r="418">
          <cell r="A418">
            <v>4081303</v>
          </cell>
          <cell r="B418" t="str">
            <v>FRANCHISE TAX</v>
          </cell>
          <cell r="C418">
            <v>525</v>
          </cell>
          <cell r="D418">
            <v>0</v>
          </cell>
          <cell r="E418">
            <v>525</v>
          </cell>
        </row>
        <row r="420">
          <cell r="A420">
            <v>408.3</v>
          </cell>
          <cell r="B420" t="str">
            <v>OTHER TAXES</v>
          </cell>
          <cell r="C420">
            <v>9878.6</v>
          </cell>
          <cell r="D420">
            <v>0</v>
          </cell>
          <cell r="E420">
            <v>9878.6</v>
          </cell>
        </row>
        <row r="422">
          <cell r="A422">
            <v>4141040</v>
          </cell>
          <cell r="B422" t="str">
            <v>SALE OF EQUIPMENT</v>
          </cell>
          <cell r="C422">
            <v>-1047</v>
          </cell>
          <cell r="D422">
            <v>0</v>
          </cell>
          <cell r="E422">
            <v>-1047</v>
          </cell>
        </row>
        <row r="424">
          <cell r="A424">
            <v>413.1</v>
          </cell>
          <cell r="B424" t="str">
            <v>RENTAL &amp; OTHER INCOME</v>
          </cell>
          <cell r="C424">
            <v>-1047</v>
          </cell>
          <cell r="D424">
            <v>0</v>
          </cell>
          <cell r="E424">
            <v>-1047</v>
          </cell>
        </row>
        <row r="426">
          <cell r="A426">
            <v>4192000</v>
          </cell>
          <cell r="B426" t="str">
            <v>INTEREST EXPENSE-INTER-CO</v>
          </cell>
          <cell r="C426">
            <v>21832.5</v>
          </cell>
          <cell r="D426">
            <v>0</v>
          </cell>
          <cell r="E426">
            <v>21832.5</v>
          </cell>
        </row>
        <row r="428">
          <cell r="A428">
            <v>419.2</v>
          </cell>
          <cell r="B428" t="str">
            <v>INTEREST EXPENSE-INTERCO</v>
          </cell>
          <cell r="C428">
            <v>21832.5</v>
          </cell>
          <cell r="D428">
            <v>0</v>
          </cell>
          <cell r="E428">
            <v>21832.5</v>
          </cell>
        </row>
        <row r="430">
          <cell r="A430">
            <v>4201000</v>
          </cell>
          <cell r="B430" t="str">
            <v>INTEREST DURING CONSTRUCTION</v>
          </cell>
          <cell r="C430">
            <v>-2310.6999999999998</v>
          </cell>
          <cell r="D430">
            <v>0</v>
          </cell>
          <cell r="E430">
            <v>-2310.6999999999998</v>
          </cell>
        </row>
        <row r="432">
          <cell r="A432">
            <v>420.1</v>
          </cell>
          <cell r="B432" t="str">
            <v>INTEREST DURING CONSTRUCTION</v>
          </cell>
          <cell r="C432">
            <v>-2310.6999999999998</v>
          </cell>
          <cell r="D432">
            <v>0</v>
          </cell>
          <cell r="E432">
            <v>-2310.6999999999998</v>
          </cell>
        </row>
        <row r="434">
          <cell r="A434">
            <v>4272090</v>
          </cell>
          <cell r="B434" t="str">
            <v>S/T INT EXP OTHER</v>
          </cell>
          <cell r="C434">
            <v>-197</v>
          </cell>
          <cell r="D434">
            <v>0</v>
          </cell>
          <cell r="E434">
            <v>-197</v>
          </cell>
        </row>
        <row r="436">
          <cell r="A436">
            <v>427.2</v>
          </cell>
          <cell r="B436" t="str">
            <v>SHORT TERM INTEREST EXP</v>
          </cell>
          <cell r="C436">
            <v>-197</v>
          </cell>
          <cell r="D436">
            <v>0</v>
          </cell>
          <cell r="E436">
            <v>-197</v>
          </cell>
        </row>
        <row r="437">
          <cell r="C437" t="str">
            <v>---------------</v>
          </cell>
          <cell r="D437" t="str">
            <v>---------------</v>
          </cell>
          <cell r="E437" t="str">
            <v>---------------</v>
          </cell>
        </row>
        <row r="438">
          <cell r="B438" t="str">
            <v>TOTAL INCOME STATEMENT</v>
          </cell>
          <cell r="C438">
            <v>-79872.41</v>
          </cell>
          <cell r="D438">
            <v>0</v>
          </cell>
          <cell r="E438">
            <v>-79872.41</v>
          </cell>
        </row>
        <row r="441">
          <cell r="B441" t="str">
            <v>TOTAL BALANCE SHEET</v>
          </cell>
          <cell r="C441">
            <v>79872.41</v>
          </cell>
          <cell r="D441">
            <v>0</v>
          </cell>
          <cell r="E441">
            <v>79872.41</v>
          </cell>
        </row>
        <row r="442">
          <cell r="B442" t="str">
            <v>TOTAL INCOME STATEMENT</v>
          </cell>
          <cell r="C442">
            <v>-79872.41</v>
          </cell>
          <cell r="D442">
            <v>0</v>
          </cell>
          <cell r="E442">
            <v>-79872.41</v>
          </cell>
        </row>
        <row r="444">
          <cell r="A444" t="str">
            <v>Press RETURN to continue......</v>
          </cell>
        </row>
        <row r="445">
          <cell r="A445" t="str">
            <v>_x001B_  _x001B_Y_x001B_ hPORT 13_x001B_! --------------------------------------------------------------------------------</v>
          </cell>
        </row>
        <row r="446">
          <cell r="A446" t="str">
            <v>_x001B_  LINK3                    _x001B_ :UPLOAD/DOWNLOAD UTILTIES      _x001B_3 --------------------------------------------------------------------------------</v>
          </cell>
        </row>
        <row r="447">
          <cell r="A447" t="str">
            <v>_x001B_5 --------------------------------------------------------------------------------</v>
          </cell>
        </row>
        <row r="448">
          <cell r="A448" t="str">
            <v>_x001B_4 ACTION_x001B_49X - EXIT     M - MASTER MENU     P - PRINT</v>
          </cell>
        </row>
        <row r="449">
          <cell r="A449" t="str">
            <v>_x001B_$8 1. Upload File    (PC --&gt; Host) (LINK3.1)_x001B_%8 2. Download File  (Host --&gt; PC) (LINK3.2)_x001B_4(                 _x001B_4(2</v>
          </cell>
        </row>
      </sheetData>
      <sheetData sheetId="47">
        <row r="1">
          <cell r="A1" t="str">
            <v>Apple Canyon</v>
          </cell>
        </row>
        <row r="2">
          <cell r="A2">
            <v>39813</v>
          </cell>
        </row>
        <row r="3">
          <cell r="C3" t="str">
            <v>G/L</v>
          </cell>
        </row>
        <row r="4">
          <cell r="C4" t="str">
            <v>Water</v>
          </cell>
        </row>
        <row r="5">
          <cell r="A5" t="str">
            <v>Account</v>
          </cell>
          <cell r="B5" t="str">
            <v>Account Name</v>
          </cell>
          <cell r="C5">
            <v>39813</v>
          </cell>
        </row>
        <row r="7">
          <cell r="A7" t="str">
            <v>BALANCE SHEET</v>
          </cell>
        </row>
        <row r="9">
          <cell r="A9">
            <v>1020</v>
          </cell>
          <cell r="B9" t="str">
            <v>ORGANIZATION</v>
          </cell>
          <cell r="C9">
            <v>20135.29</v>
          </cell>
        </row>
        <row r="10">
          <cell r="A10">
            <v>1025</v>
          </cell>
          <cell r="B10" t="str">
            <v>FRANCHISES</v>
          </cell>
          <cell r="C10">
            <v>0</v>
          </cell>
        </row>
        <row r="11">
          <cell r="A11">
            <v>1030</v>
          </cell>
          <cell r="B11" t="str">
            <v>LAND &amp; LAND RIGHTS PUMP</v>
          </cell>
          <cell r="C11">
            <v>-885.06</v>
          </cell>
        </row>
        <row r="12">
          <cell r="A12">
            <v>1045</v>
          </cell>
          <cell r="B12" t="str">
            <v>LAND &amp; LAND RIGHTS GEN PLT</v>
          </cell>
          <cell r="C12">
            <v>5856.42</v>
          </cell>
        </row>
        <row r="13">
          <cell r="A13">
            <v>1050</v>
          </cell>
          <cell r="B13" t="str">
            <v>STRUCT &amp; IMPRV SRC SUPPLY</v>
          </cell>
          <cell r="C13">
            <v>52159.16</v>
          </cell>
        </row>
        <row r="14">
          <cell r="A14">
            <v>1055</v>
          </cell>
          <cell r="B14" t="str">
            <v>STRUCT &amp; IMPRV WTR TRT PLT</v>
          </cell>
          <cell r="C14">
            <v>27323.9</v>
          </cell>
        </row>
        <row r="15">
          <cell r="A15">
            <v>1065</v>
          </cell>
          <cell r="B15" t="str">
            <v>STRUCT &amp; IMPRV GEN PLT</v>
          </cell>
          <cell r="C15">
            <v>8542.41</v>
          </cell>
        </row>
        <row r="16">
          <cell r="A16">
            <v>1070</v>
          </cell>
          <cell r="B16" t="str">
            <v>COLLECTING RESERVOIRS</v>
          </cell>
          <cell r="C16">
            <v>1876</v>
          </cell>
        </row>
        <row r="17">
          <cell r="A17">
            <v>1080</v>
          </cell>
          <cell r="B17" t="str">
            <v>WELLS &amp; SPRINGS</v>
          </cell>
          <cell r="C17">
            <v>181922.23</v>
          </cell>
        </row>
        <row r="18">
          <cell r="A18">
            <v>1090</v>
          </cell>
          <cell r="B18" t="str">
            <v>SUPPLY MAINS</v>
          </cell>
          <cell r="C18">
            <v>8476.25</v>
          </cell>
        </row>
        <row r="19">
          <cell r="A19">
            <v>1100</v>
          </cell>
          <cell r="B19" t="str">
            <v>ELECTRIC PUMP EQUIP SRC PUMP</v>
          </cell>
          <cell r="C19">
            <v>0</v>
          </cell>
        </row>
        <row r="20">
          <cell r="A20">
            <v>1105</v>
          </cell>
          <cell r="B20" t="str">
            <v>ELECTRIC PUMP EQUIP WTP</v>
          </cell>
          <cell r="C20">
            <v>107224.2</v>
          </cell>
        </row>
        <row r="21">
          <cell r="A21">
            <v>1110</v>
          </cell>
          <cell r="B21" t="str">
            <v>ELECTRIC PUMP EQUIP TRANS DIST</v>
          </cell>
          <cell r="C21">
            <v>589.36</v>
          </cell>
        </row>
        <row r="22">
          <cell r="A22">
            <v>1115</v>
          </cell>
          <cell r="B22" t="str">
            <v>WATER TREATMENT EQPT</v>
          </cell>
          <cell r="C22">
            <v>24700.38</v>
          </cell>
        </row>
        <row r="23">
          <cell r="A23">
            <v>1120</v>
          </cell>
          <cell r="B23" t="str">
            <v>DIST RESV &amp; STANDPIPES</v>
          </cell>
          <cell r="C23">
            <v>134379.87</v>
          </cell>
        </row>
        <row r="24">
          <cell r="A24">
            <v>1125</v>
          </cell>
          <cell r="B24" t="str">
            <v>TRANS &amp; DISTR MAINS</v>
          </cell>
          <cell r="C24">
            <v>1228691.8400000001</v>
          </cell>
        </row>
        <row r="25">
          <cell r="A25">
            <v>1130</v>
          </cell>
          <cell r="B25" t="str">
            <v>SERVICE LINES</v>
          </cell>
          <cell r="C25">
            <v>453403.54</v>
          </cell>
        </row>
        <row r="26">
          <cell r="A26">
            <v>1135</v>
          </cell>
          <cell r="B26" t="str">
            <v>METERS</v>
          </cell>
          <cell r="C26">
            <v>46483.23</v>
          </cell>
        </row>
        <row r="27">
          <cell r="A27">
            <v>1140</v>
          </cell>
          <cell r="B27" t="str">
            <v>METER INSTALLATIONS</v>
          </cell>
          <cell r="C27">
            <v>23511.37</v>
          </cell>
        </row>
        <row r="28">
          <cell r="A28">
            <v>1145</v>
          </cell>
          <cell r="B28" t="str">
            <v>HYDRANTS</v>
          </cell>
          <cell r="C28">
            <v>68975.92</v>
          </cell>
        </row>
        <row r="29">
          <cell r="A29">
            <v>1175</v>
          </cell>
          <cell r="B29" t="str">
            <v>OFFICE STRUCT &amp; IMPRV</v>
          </cell>
          <cell r="C29">
            <v>56901.79</v>
          </cell>
        </row>
        <row r="30">
          <cell r="A30">
            <v>1180</v>
          </cell>
          <cell r="B30" t="str">
            <v>OFFICE FURN &amp; EQPT</v>
          </cell>
          <cell r="C30">
            <v>13193.6</v>
          </cell>
        </row>
        <row r="31">
          <cell r="A31">
            <v>1190</v>
          </cell>
          <cell r="B31" t="str">
            <v>TOOL SHOP &amp; MISC EQPT</v>
          </cell>
          <cell r="C31">
            <v>25319.15</v>
          </cell>
        </row>
        <row r="32">
          <cell r="A32">
            <v>1195</v>
          </cell>
          <cell r="B32" t="str">
            <v>LABORATORY EQUIPMENT</v>
          </cell>
          <cell r="C32">
            <v>792.74</v>
          </cell>
        </row>
        <row r="33">
          <cell r="A33">
            <v>1205</v>
          </cell>
          <cell r="B33" t="str">
            <v>COMMUNICATION EQPT</v>
          </cell>
          <cell r="C33">
            <v>7277.16</v>
          </cell>
        </row>
        <row r="34">
          <cell r="A34">
            <v>1245</v>
          </cell>
          <cell r="B34" t="str">
            <v>ORGANIZATION</v>
          </cell>
          <cell r="C34">
            <v>0</v>
          </cell>
        </row>
        <row r="35">
          <cell r="A35">
            <v>1285</v>
          </cell>
          <cell r="B35" t="str">
            <v>LAND &amp; LAND RIGHTS GEN PL</v>
          </cell>
          <cell r="C35">
            <v>0</v>
          </cell>
        </row>
        <row r="36">
          <cell r="A36">
            <v>1295</v>
          </cell>
          <cell r="B36" t="str">
            <v>STRUCT/IMPRV PUMP PLT LS</v>
          </cell>
          <cell r="C36">
            <v>0</v>
          </cell>
        </row>
        <row r="37">
          <cell r="A37">
            <v>1315</v>
          </cell>
          <cell r="B37" t="str">
            <v>STRUCT/IMPRV GEN PLT</v>
          </cell>
          <cell r="C37">
            <v>0</v>
          </cell>
        </row>
        <row r="38">
          <cell r="A38">
            <v>1345</v>
          </cell>
          <cell r="B38" t="str">
            <v>SEWER FORCE MAIN/SRVC LINES</v>
          </cell>
          <cell r="C38">
            <v>0</v>
          </cell>
        </row>
        <row r="39">
          <cell r="A39">
            <v>1350</v>
          </cell>
          <cell r="B39" t="str">
            <v>SEWER GRAVITY MAIN/MANHOLES</v>
          </cell>
          <cell r="C39">
            <v>0</v>
          </cell>
        </row>
        <row r="40">
          <cell r="A40">
            <v>1365</v>
          </cell>
          <cell r="B40" t="str">
            <v>FLOW MEASURE DEVICES</v>
          </cell>
          <cell r="C40">
            <v>0</v>
          </cell>
        </row>
        <row r="41">
          <cell r="A41">
            <v>1400</v>
          </cell>
          <cell r="B41" t="str">
            <v>TREAT/DISP EQUIP TRT PLT</v>
          </cell>
          <cell r="C41">
            <v>0</v>
          </cell>
        </row>
        <row r="42">
          <cell r="A42">
            <v>1410</v>
          </cell>
          <cell r="B42" t="str">
            <v>PLANT SEWERS TRTMT PLT</v>
          </cell>
          <cell r="C42">
            <v>0</v>
          </cell>
        </row>
        <row r="43">
          <cell r="A43">
            <v>1415</v>
          </cell>
          <cell r="B43" t="str">
            <v>PLANT SEWERS RECLAIM WTP</v>
          </cell>
          <cell r="C43">
            <v>0</v>
          </cell>
        </row>
        <row r="44">
          <cell r="A44">
            <v>1430</v>
          </cell>
          <cell r="B44" t="str">
            <v>OTHER PLT COLLECTION</v>
          </cell>
          <cell r="C44">
            <v>0</v>
          </cell>
        </row>
        <row r="45">
          <cell r="A45">
            <v>1435</v>
          </cell>
          <cell r="B45" t="str">
            <v>OTHER PLT PUMP</v>
          </cell>
          <cell r="C45">
            <v>0</v>
          </cell>
        </row>
        <row r="46">
          <cell r="A46">
            <v>1460</v>
          </cell>
          <cell r="B46" t="str">
            <v>OFFICE FURN &amp; EQPT</v>
          </cell>
          <cell r="C46">
            <v>0</v>
          </cell>
        </row>
        <row r="47">
          <cell r="A47">
            <v>1470</v>
          </cell>
          <cell r="B47" t="str">
            <v>TOOL SHOP &amp; MISC EQPT</v>
          </cell>
          <cell r="C47">
            <v>0</v>
          </cell>
        </row>
        <row r="48">
          <cell r="A48">
            <v>1480</v>
          </cell>
          <cell r="B48" t="str">
            <v>POWER OPERATED EQUIP</v>
          </cell>
          <cell r="C48">
            <v>0</v>
          </cell>
        </row>
        <row r="49">
          <cell r="A49">
            <v>1500</v>
          </cell>
          <cell r="B49" t="str">
            <v>OTHER TANGIBLE PLT SEWER</v>
          </cell>
          <cell r="C49">
            <v>0</v>
          </cell>
        </row>
        <row r="50">
          <cell r="A50">
            <v>1540</v>
          </cell>
          <cell r="B50" t="str">
            <v>REUSE TRANMISSION &amp; DIST</v>
          </cell>
          <cell r="C50">
            <v>0</v>
          </cell>
        </row>
        <row r="51">
          <cell r="C51">
            <v>0</v>
          </cell>
        </row>
        <row r="52">
          <cell r="A52" t="str">
            <v>TOTAL</v>
          </cell>
          <cell r="B52" t="str">
            <v>PLANT IN SERVICE</v>
          </cell>
          <cell r="C52">
            <v>2496850.7500000005</v>
          </cell>
        </row>
        <row r="54">
          <cell r="A54">
            <v>1555</v>
          </cell>
          <cell r="B54" t="str">
            <v>TRANSPORTATION EQPT WTR</v>
          </cell>
          <cell r="C54">
            <v>109138.3</v>
          </cell>
        </row>
        <row r="55">
          <cell r="C55">
            <v>0</v>
          </cell>
        </row>
        <row r="56">
          <cell r="A56" t="str">
            <v>TOTAL</v>
          </cell>
          <cell r="B56" t="str">
            <v>TRANSPORTATION EQPT</v>
          </cell>
          <cell r="C56">
            <v>109138.3</v>
          </cell>
        </row>
        <row r="58">
          <cell r="A58">
            <v>1580</v>
          </cell>
          <cell r="B58" t="str">
            <v>MAINFRAME COMPUTER WTR</v>
          </cell>
          <cell r="C58">
            <v>5149.96</v>
          </cell>
        </row>
        <row r="59">
          <cell r="A59">
            <v>1585</v>
          </cell>
          <cell r="B59" t="str">
            <v>MINI COMPUTERS WTR</v>
          </cell>
          <cell r="C59">
            <v>27627.63</v>
          </cell>
        </row>
        <row r="60">
          <cell r="A60">
            <v>1590</v>
          </cell>
          <cell r="B60" t="str">
            <v>COMP SYS COST WTR</v>
          </cell>
          <cell r="C60">
            <v>202467.73</v>
          </cell>
        </row>
        <row r="61">
          <cell r="A61">
            <v>1595</v>
          </cell>
          <cell r="B61" t="str">
            <v>MICRO SYS COST WTR</v>
          </cell>
          <cell r="C61">
            <v>6097</v>
          </cell>
        </row>
        <row r="62">
          <cell r="C62">
            <v>0</v>
          </cell>
        </row>
        <row r="63">
          <cell r="A63" t="str">
            <v>TOTAL</v>
          </cell>
          <cell r="B63" t="str">
            <v>COMPUTER EQUIPMENT</v>
          </cell>
          <cell r="C63">
            <v>241342.32</v>
          </cell>
        </row>
        <row r="65">
          <cell r="A65">
            <v>1665</v>
          </cell>
          <cell r="B65" t="str">
            <v>WIP - CAPITALIZED TIME</v>
          </cell>
          <cell r="C65">
            <v>3258.74</v>
          </cell>
        </row>
        <row r="66">
          <cell r="A66">
            <v>1666</v>
          </cell>
          <cell r="B66" t="str">
            <v>WIP - INTEREST DURING CONSTR</v>
          </cell>
          <cell r="C66">
            <v>1086.3900000000001</v>
          </cell>
        </row>
        <row r="67">
          <cell r="A67">
            <v>1667</v>
          </cell>
          <cell r="B67" t="str">
            <v>WIP - ENGINEERING</v>
          </cell>
          <cell r="C67">
            <v>0</v>
          </cell>
        </row>
        <row r="68">
          <cell r="A68">
            <v>1668</v>
          </cell>
          <cell r="B68" t="str">
            <v>WIP - LABOR/INSTALLATION</v>
          </cell>
          <cell r="C68">
            <v>30310</v>
          </cell>
        </row>
        <row r="69">
          <cell r="A69">
            <v>1669</v>
          </cell>
          <cell r="B69" t="str">
            <v>WIP - EQUIPMENT</v>
          </cell>
          <cell r="C69">
            <v>0</v>
          </cell>
        </row>
        <row r="70">
          <cell r="A70">
            <v>1670</v>
          </cell>
          <cell r="B70" t="str">
            <v>WIP - MATERIAL</v>
          </cell>
          <cell r="C70">
            <v>0</v>
          </cell>
        </row>
        <row r="71">
          <cell r="A71">
            <v>1671</v>
          </cell>
          <cell r="B71" t="str">
            <v>WIP - ELECTRICAL</v>
          </cell>
          <cell r="C71">
            <v>0</v>
          </cell>
        </row>
        <row r="72">
          <cell r="A72">
            <v>1672</v>
          </cell>
          <cell r="B72" t="str">
            <v>WIP - PIPING</v>
          </cell>
          <cell r="C72">
            <v>0</v>
          </cell>
        </row>
        <row r="73">
          <cell r="A73">
            <v>1673</v>
          </cell>
          <cell r="B73" t="str">
            <v>WIP - SITE WORK</v>
          </cell>
          <cell r="C73">
            <v>25700</v>
          </cell>
        </row>
        <row r="74">
          <cell r="A74">
            <v>1674</v>
          </cell>
          <cell r="B74" t="str">
            <v>WIP - BUILDING ADDITION</v>
          </cell>
          <cell r="C74">
            <v>0</v>
          </cell>
        </row>
        <row r="75">
          <cell r="A75">
            <v>1677</v>
          </cell>
          <cell r="B75" t="str">
            <v>WIP - DRILLING COSTS</v>
          </cell>
          <cell r="C75">
            <v>0</v>
          </cell>
        </row>
        <row r="76">
          <cell r="A76">
            <v>1678</v>
          </cell>
          <cell r="B76" t="str">
            <v>WIP - FOUNDATION</v>
          </cell>
          <cell r="C76">
            <v>0</v>
          </cell>
        </row>
        <row r="77">
          <cell r="A77">
            <v>1687</v>
          </cell>
          <cell r="B77" t="str">
            <v>TANK/COST OF</v>
          </cell>
          <cell r="C77">
            <v>0</v>
          </cell>
        </row>
        <row r="78">
          <cell r="A78">
            <v>1692</v>
          </cell>
          <cell r="B78" t="str">
            <v>WIP - WELL HOUSE</v>
          </cell>
          <cell r="C78">
            <v>0</v>
          </cell>
        </row>
        <row r="79">
          <cell r="A79">
            <v>1697</v>
          </cell>
          <cell r="B79" t="str">
            <v>WIP - CLOSE CP TO GL LEGACY</v>
          </cell>
          <cell r="C79">
            <v>-3504.34</v>
          </cell>
        </row>
        <row r="80">
          <cell r="A80">
            <v>1698</v>
          </cell>
          <cell r="B80" t="str">
            <v>WIP - J/E CLEARING LEGACY</v>
          </cell>
          <cell r="C80">
            <v>3504.34</v>
          </cell>
        </row>
        <row r="81">
          <cell r="A81">
            <v>1699</v>
          </cell>
          <cell r="B81" t="str">
            <v>WIP - TRANSFER TO FIXED</v>
          </cell>
          <cell r="C81">
            <v>-60355.13</v>
          </cell>
        </row>
        <row r="82">
          <cell r="A82">
            <v>1705</v>
          </cell>
          <cell r="B82" t="str">
            <v>WIP - CAPITALIZED TIME</v>
          </cell>
          <cell r="C82">
            <v>0</v>
          </cell>
        </row>
        <row r="83">
          <cell r="A83">
            <v>1706</v>
          </cell>
          <cell r="B83" t="str">
            <v>WIP - INTEREST DURING CONSTR</v>
          </cell>
          <cell r="C83">
            <v>0</v>
          </cell>
        </row>
        <row r="84">
          <cell r="A84">
            <v>1707</v>
          </cell>
          <cell r="B84" t="str">
            <v>WIP - ENGINEERING</v>
          </cell>
          <cell r="C84">
            <v>0</v>
          </cell>
        </row>
        <row r="85">
          <cell r="A85">
            <v>1708</v>
          </cell>
          <cell r="B85" t="str">
            <v>WIP - LABOR/INSTALLATION</v>
          </cell>
          <cell r="C85">
            <v>0</v>
          </cell>
        </row>
        <row r="86">
          <cell r="A86">
            <v>1709</v>
          </cell>
          <cell r="B86" t="str">
            <v>WIP - EQUIPMENT</v>
          </cell>
          <cell r="C86">
            <v>0</v>
          </cell>
        </row>
        <row r="87">
          <cell r="A87">
            <v>1710</v>
          </cell>
          <cell r="B87" t="str">
            <v>WIP - MATERIAL</v>
          </cell>
          <cell r="C87">
            <v>0</v>
          </cell>
        </row>
        <row r="88">
          <cell r="A88">
            <v>1715</v>
          </cell>
          <cell r="B88" t="str">
            <v>BUILDING/BLOWER MODS</v>
          </cell>
          <cell r="C88">
            <v>0</v>
          </cell>
        </row>
        <row r="89">
          <cell r="A89">
            <v>1722</v>
          </cell>
          <cell r="B89" t="str">
            <v>WIP - MODIFICATION/LIFT STN</v>
          </cell>
          <cell r="C89">
            <v>0</v>
          </cell>
        </row>
        <row r="90">
          <cell r="A90">
            <v>1726</v>
          </cell>
          <cell r="B90" t="str">
            <v>WIP - PUMPS/EQUIPMENT</v>
          </cell>
          <cell r="C90">
            <v>0</v>
          </cell>
        </row>
        <row r="91">
          <cell r="A91">
            <v>1729</v>
          </cell>
          <cell r="B91" t="str">
            <v>WIP - SLUDGE/DISPOSAL</v>
          </cell>
          <cell r="C91">
            <v>0</v>
          </cell>
        </row>
        <row r="92">
          <cell r="A92">
            <v>1739</v>
          </cell>
          <cell r="B92" t="str">
            <v>TRANSFER TO FIXED ASSE</v>
          </cell>
          <cell r="C92">
            <v>0</v>
          </cell>
        </row>
        <row r="93">
          <cell r="A93">
            <v>1745</v>
          </cell>
          <cell r="B93" t="str">
            <v>WIP-CAP TIME OFFICE RENO</v>
          </cell>
          <cell r="C93">
            <v>4811.93</v>
          </cell>
        </row>
        <row r="94">
          <cell r="A94">
            <v>1746</v>
          </cell>
          <cell r="B94" t="str">
            <v>WIP - INTEREST DURING CO</v>
          </cell>
          <cell r="C94">
            <v>0</v>
          </cell>
        </row>
        <row r="95">
          <cell r="A95">
            <v>1747</v>
          </cell>
          <cell r="B95" t="str">
            <v>WIP - LABOR/INSTALLATION</v>
          </cell>
          <cell r="C95">
            <v>0</v>
          </cell>
        </row>
        <row r="96">
          <cell r="A96">
            <v>1748</v>
          </cell>
          <cell r="B96" t="str">
            <v>WIP - EQUIPMENT</v>
          </cell>
          <cell r="C96">
            <v>0</v>
          </cell>
        </row>
        <row r="97">
          <cell r="A97">
            <v>1749</v>
          </cell>
          <cell r="B97" t="str">
            <v>WIP - MATERIAL</v>
          </cell>
          <cell r="C97">
            <v>0</v>
          </cell>
        </row>
        <row r="98">
          <cell r="A98">
            <v>1751</v>
          </cell>
          <cell r="B98" t="str">
            <v>WIP - SITE WORK</v>
          </cell>
          <cell r="C98">
            <v>0</v>
          </cell>
        </row>
        <row r="99">
          <cell r="A99">
            <v>1756</v>
          </cell>
          <cell r="B99" t="str">
            <v>WIP - HEATING/AIR CONDIT</v>
          </cell>
          <cell r="C99">
            <v>0</v>
          </cell>
        </row>
        <row r="100">
          <cell r="A100">
            <v>1769</v>
          </cell>
          <cell r="B100" t="str">
            <v>WIP - TRANSFER TO FIXED ASSETS</v>
          </cell>
          <cell r="C100">
            <v>0</v>
          </cell>
        </row>
        <row r="101">
          <cell r="A101">
            <v>1775</v>
          </cell>
          <cell r="B101" t="str">
            <v>CAPITALIZED TIME</v>
          </cell>
          <cell r="C101">
            <v>0</v>
          </cell>
        </row>
        <row r="102">
          <cell r="A102">
            <v>1776</v>
          </cell>
          <cell r="B102" t="str">
            <v>WIP - INTEREST DURING CO</v>
          </cell>
          <cell r="C102">
            <v>0</v>
          </cell>
        </row>
        <row r="103">
          <cell r="A103">
            <v>1782</v>
          </cell>
          <cell r="B103" t="str">
            <v>WIP - CONTRACTOR/LABOR</v>
          </cell>
          <cell r="C103">
            <v>0</v>
          </cell>
        </row>
        <row r="104">
          <cell r="A104">
            <v>1785</v>
          </cell>
          <cell r="B104" t="str">
            <v>WIP - PUMP &amp; HAUL SLUDGE</v>
          </cell>
          <cell r="C104">
            <v>0</v>
          </cell>
        </row>
        <row r="105">
          <cell r="A105">
            <v>1787</v>
          </cell>
          <cell r="B105" t="str">
            <v>WIP - REPAIR</v>
          </cell>
          <cell r="C105">
            <v>0</v>
          </cell>
        </row>
        <row r="106">
          <cell r="A106">
            <v>1799</v>
          </cell>
          <cell r="B106" t="str">
            <v>WIP - TRANSFER TO FIXED</v>
          </cell>
          <cell r="C106">
            <v>0</v>
          </cell>
        </row>
        <row r="107">
          <cell r="A107">
            <v>1805</v>
          </cell>
          <cell r="B107" t="str">
            <v>PLT HELD FUTURE USE-WTR</v>
          </cell>
          <cell r="C107">
            <v>40534.410000000003</v>
          </cell>
        </row>
        <row r="108">
          <cell r="C108">
            <v>0</v>
          </cell>
        </row>
        <row r="109">
          <cell r="A109" t="str">
            <v>TOTAL</v>
          </cell>
          <cell r="B109" t="str">
            <v>WORK IN PROGRESS</v>
          </cell>
          <cell r="C109">
            <v>45346.34</v>
          </cell>
        </row>
        <row r="111">
          <cell r="A111">
            <v>1835</v>
          </cell>
          <cell r="B111" t="str">
            <v>ACC DEPR-ORGANIZATION</v>
          </cell>
          <cell r="C111">
            <v>-4544.3</v>
          </cell>
        </row>
        <row r="112">
          <cell r="A112">
            <v>1840</v>
          </cell>
          <cell r="B112" t="str">
            <v>ACC DEPR-FRANCHISES</v>
          </cell>
          <cell r="C112">
            <v>0</v>
          </cell>
        </row>
        <row r="113">
          <cell r="A113">
            <v>1845</v>
          </cell>
          <cell r="B113" t="str">
            <v>ACC DEPR-STRUCT&amp;IMPRV SRC SPLY</v>
          </cell>
          <cell r="C113">
            <v>-6674.85</v>
          </cell>
        </row>
        <row r="114">
          <cell r="A114">
            <v>1850</v>
          </cell>
          <cell r="B114" t="str">
            <v>ACC DEPR-STRUCT&amp;IMPRV WTP</v>
          </cell>
          <cell r="C114">
            <v>-664.92</v>
          </cell>
        </row>
        <row r="115">
          <cell r="A115">
            <v>1860</v>
          </cell>
          <cell r="B115" t="str">
            <v>ACC DEPR-STRUCT&amp;IMPRV GEN</v>
          </cell>
          <cell r="C115">
            <v>-35.31</v>
          </cell>
        </row>
        <row r="116">
          <cell r="A116">
            <v>1865</v>
          </cell>
          <cell r="B116" t="str">
            <v>ACC DEPR-COLLECTING RESERVOIRS</v>
          </cell>
          <cell r="C116">
            <v>-4.7</v>
          </cell>
        </row>
        <row r="117">
          <cell r="A117">
            <v>1875</v>
          </cell>
          <cell r="B117" t="str">
            <v>ACC DEPR-WELLS &amp; SPRINGS</v>
          </cell>
          <cell r="C117">
            <v>-50016.9</v>
          </cell>
        </row>
        <row r="118">
          <cell r="A118">
            <v>1885</v>
          </cell>
          <cell r="B118" t="str">
            <v>ACC DEPR-SUPPLY MAINS</v>
          </cell>
          <cell r="C118">
            <v>-101.28</v>
          </cell>
        </row>
        <row r="119">
          <cell r="A119">
            <v>1895</v>
          </cell>
          <cell r="B119" t="str">
            <v>ACC DEPR-ELECT PUMP EQUIP SRC PUMP</v>
          </cell>
          <cell r="C119">
            <v>0</v>
          </cell>
        </row>
        <row r="120">
          <cell r="A120">
            <v>1900</v>
          </cell>
          <cell r="B120" t="str">
            <v>ACC DEPR-ELECT PUMP EQUIP WTP</v>
          </cell>
          <cell r="C120">
            <v>-25762.41</v>
          </cell>
        </row>
        <row r="121">
          <cell r="A121">
            <v>1905</v>
          </cell>
          <cell r="B121" t="str">
            <v>ACC DEPR-ELECT PUMP EQUIP TRAN</v>
          </cell>
          <cell r="C121">
            <v>-1.48</v>
          </cell>
        </row>
        <row r="122">
          <cell r="A122">
            <v>1910</v>
          </cell>
          <cell r="B122" t="str">
            <v>ACC DEPR-WATER TREATMENT EQPT</v>
          </cell>
          <cell r="C122">
            <v>-3010.24</v>
          </cell>
        </row>
        <row r="123">
          <cell r="A123">
            <v>1915</v>
          </cell>
          <cell r="B123" t="str">
            <v>ACC DEPR-DIST RESV &amp; STANDPIPE</v>
          </cell>
          <cell r="C123">
            <v>-37384.01</v>
          </cell>
        </row>
        <row r="124">
          <cell r="A124">
            <v>1920</v>
          </cell>
          <cell r="B124" t="str">
            <v>ACC DEPR-TRANS &amp; DISTR MAINS</v>
          </cell>
          <cell r="C124">
            <v>-342175.59</v>
          </cell>
        </row>
        <row r="125">
          <cell r="A125">
            <v>1925</v>
          </cell>
          <cell r="B125" t="str">
            <v>ACC DEPR-SERVICE LINES</v>
          </cell>
          <cell r="C125">
            <v>-119620.7</v>
          </cell>
        </row>
        <row r="126">
          <cell r="A126">
            <v>1930</v>
          </cell>
          <cell r="B126" t="str">
            <v>ACC DEPR-METERS</v>
          </cell>
          <cell r="C126">
            <v>-10845.14</v>
          </cell>
        </row>
        <row r="127">
          <cell r="A127">
            <v>1935</v>
          </cell>
          <cell r="B127" t="str">
            <v>ACC DEPR-METER INSTALLS</v>
          </cell>
          <cell r="C127">
            <v>-5588.81</v>
          </cell>
        </row>
        <row r="128">
          <cell r="A128">
            <v>1940</v>
          </cell>
          <cell r="B128" t="str">
            <v>ACC DEPR-HYDRANTS</v>
          </cell>
          <cell r="C128">
            <v>-19255.16</v>
          </cell>
        </row>
        <row r="129">
          <cell r="A129">
            <v>1970</v>
          </cell>
          <cell r="B129" t="str">
            <v>ACC DEPR-OFFICE STRUCTURE</v>
          </cell>
          <cell r="C129">
            <v>-20296.59</v>
          </cell>
        </row>
        <row r="130">
          <cell r="A130">
            <v>1975</v>
          </cell>
          <cell r="B130" t="str">
            <v>ACC DEPR-OFFICE FURN/EQPT</v>
          </cell>
          <cell r="C130">
            <v>-10234.790000000001</v>
          </cell>
        </row>
        <row r="131">
          <cell r="A131">
            <v>1985</v>
          </cell>
          <cell r="B131" t="str">
            <v>ACC DEPR-TOOL SHOP &amp; MISC EQPT</v>
          </cell>
          <cell r="C131">
            <v>-5041.96</v>
          </cell>
        </row>
        <row r="132">
          <cell r="A132">
            <v>1990</v>
          </cell>
          <cell r="B132" t="str">
            <v>ACC DEPR-LABORATORY EQUIPMENT</v>
          </cell>
          <cell r="C132">
            <v>-221.29</v>
          </cell>
        </row>
        <row r="133">
          <cell r="A133">
            <v>2000</v>
          </cell>
          <cell r="B133" t="str">
            <v>ACC DEPR-COMMUNICATION EQPT</v>
          </cell>
          <cell r="C133">
            <v>-4296.37</v>
          </cell>
        </row>
        <row r="134">
          <cell r="A134">
            <v>2030</v>
          </cell>
          <cell r="B134" t="str">
            <v>ACC DEPR-ORGANIZATION</v>
          </cell>
          <cell r="C134">
            <v>0</v>
          </cell>
        </row>
        <row r="135">
          <cell r="A135">
            <v>2055</v>
          </cell>
          <cell r="B135" t="str">
            <v>ACC DEPR-STRUCT/IMPRV PUMP PLT LS</v>
          </cell>
          <cell r="C135">
            <v>0</v>
          </cell>
        </row>
        <row r="136">
          <cell r="A136">
            <v>2075</v>
          </cell>
          <cell r="B136" t="str">
            <v>ACC DEPR-STRUCT/IMPRV GEN PLT</v>
          </cell>
          <cell r="C136">
            <v>0</v>
          </cell>
        </row>
        <row r="137">
          <cell r="A137">
            <v>2105</v>
          </cell>
          <cell r="B137" t="str">
            <v>ACC DEPR-SEWER FORCE MAIN/SRVC LINES</v>
          </cell>
          <cell r="C137">
            <v>0</v>
          </cell>
        </row>
        <row r="138">
          <cell r="A138">
            <v>2110</v>
          </cell>
          <cell r="B138" t="str">
            <v>ACC DEPR-SEWER GRVTY MAIN/MAN</v>
          </cell>
          <cell r="C138">
            <v>0</v>
          </cell>
        </row>
        <row r="139">
          <cell r="A139">
            <v>2125</v>
          </cell>
          <cell r="B139" t="str">
            <v>ACC DEPR-FLOW MEASURE DEV</v>
          </cell>
          <cell r="C139">
            <v>0</v>
          </cell>
        </row>
        <row r="140">
          <cell r="A140">
            <v>2160</v>
          </cell>
          <cell r="B140" t="str">
            <v>ACC DEPR-TREAT/DISP EQP TRT PLT</v>
          </cell>
          <cell r="C140">
            <v>0</v>
          </cell>
        </row>
        <row r="141">
          <cell r="A141">
            <v>2170</v>
          </cell>
          <cell r="B141" t="str">
            <v>ACC DEPR-PLANT SEWERS TRT</v>
          </cell>
          <cell r="C141">
            <v>0</v>
          </cell>
        </row>
        <row r="142">
          <cell r="A142">
            <v>2175</v>
          </cell>
          <cell r="B142" t="str">
            <v>ACC DEPR-PLANT SEWERS REC</v>
          </cell>
          <cell r="C142">
            <v>0</v>
          </cell>
        </row>
        <row r="143">
          <cell r="A143">
            <v>2190</v>
          </cell>
          <cell r="B143" t="str">
            <v>ACC DEPR-OTHER PLT COLLEC</v>
          </cell>
          <cell r="C143">
            <v>0</v>
          </cell>
        </row>
        <row r="144">
          <cell r="A144">
            <v>2195</v>
          </cell>
          <cell r="B144" t="str">
            <v>ACC DEPR-OTHER PLT PUMP</v>
          </cell>
          <cell r="C144">
            <v>0</v>
          </cell>
        </row>
        <row r="145">
          <cell r="A145">
            <v>2220</v>
          </cell>
          <cell r="B145" t="str">
            <v>ACC DEPR-OFFICE FURN/EQPT</v>
          </cell>
          <cell r="C145">
            <v>0</v>
          </cell>
        </row>
        <row r="146">
          <cell r="A146">
            <v>2230</v>
          </cell>
          <cell r="B146" t="str">
            <v>ACC DEPR-TOOL SHOP &amp; MISC EQPT</v>
          </cell>
          <cell r="C146">
            <v>0</v>
          </cell>
        </row>
        <row r="147">
          <cell r="A147">
            <v>2240</v>
          </cell>
          <cell r="B147" t="str">
            <v>ACC DEPR-POWER OPERATED E</v>
          </cell>
          <cell r="C147">
            <v>0</v>
          </cell>
        </row>
        <row r="148">
          <cell r="A148">
            <v>2255</v>
          </cell>
          <cell r="B148" t="str">
            <v>ACC DEPR-OTHER TANG PLT S</v>
          </cell>
          <cell r="C148">
            <v>0</v>
          </cell>
        </row>
        <row r="149">
          <cell r="A149">
            <v>2285</v>
          </cell>
          <cell r="B149" t="str">
            <v>ACC DEPR-REUSE TRANS/DIST</v>
          </cell>
          <cell r="C149">
            <v>0</v>
          </cell>
        </row>
        <row r="150">
          <cell r="A150">
            <v>2300</v>
          </cell>
          <cell r="B150" t="str">
            <v>ACC DEPR-TRANSPORTATION WTR</v>
          </cell>
          <cell r="C150">
            <v>-81204.320000000007</v>
          </cell>
        </row>
        <row r="151">
          <cell r="A151">
            <v>2320</v>
          </cell>
          <cell r="B151" t="str">
            <v>ACC DEPR-MAINFRAME COMP WTR</v>
          </cell>
          <cell r="C151">
            <v>-5076.3500000000004</v>
          </cell>
        </row>
        <row r="152">
          <cell r="A152">
            <v>2325</v>
          </cell>
          <cell r="B152" t="str">
            <v>ACC DEPR-MINI COMP WTR</v>
          </cell>
          <cell r="C152">
            <v>-20278.46</v>
          </cell>
        </row>
        <row r="153">
          <cell r="A153">
            <v>2330</v>
          </cell>
          <cell r="B153" t="str">
            <v>COMP SYS AMORTIZATION WTR</v>
          </cell>
          <cell r="C153">
            <v>-29054.48</v>
          </cell>
        </row>
        <row r="154">
          <cell r="A154">
            <v>2335</v>
          </cell>
          <cell r="B154" t="str">
            <v>MICRO SYS AMORTIZATION WTR</v>
          </cell>
          <cell r="C154">
            <v>-4083.46</v>
          </cell>
        </row>
        <row r="155">
          <cell r="C155">
            <v>0</v>
          </cell>
        </row>
        <row r="156">
          <cell r="A156" t="str">
            <v>TOTAL</v>
          </cell>
          <cell r="B156" t="str">
            <v>ACCUMULATED DEPRECIATION</v>
          </cell>
          <cell r="C156">
            <v>-805473.87</v>
          </cell>
        </row>
        <row r="158">
          <cell r="A158">
            <v>2400</v>
          </cell>
          <cell r="B158" t="str">
            <v>UTILITY PAA WTR PLANT AMORT</v>
          </cell>
          <cell r="C158">
            <v>0</v>
          </cell>
        </row>
        <row r="159">
          <cell r="A159">
            <v>2410</v>
          </cell>
          <cell r="B159" t="str">
            <v>UTILITY PAA SWR PLANT AMORT</v>
          </cell>
          <cell r="C159">
            <v>0</v>
          </cell>
        </row>
        <row r="160">
          <cell r="A160">
            <v>2420</v>
          </cell>
          <cell r="B160" t="str">
            <v>ACC AMORT UTIL PAA-WATER</v>
          </cell>
          <cell r="C160">
            <v>0</v>
          </cell>
        </row>
        <row r="161">
          <cell r="A161">
            <v>2425</v>
          </cell>
          <cell r="B161" t="str">
            <v>ACC AMORT UTIL PAA-SEWER</v>
          </cell>
          <cell r="C161">
            <v>0</v>
          </cell>
        </row>
        <row r="162">
          <cell r="C162">
            <v>0</v>
          </cell>
        </row>
        <row r="163">
          <cell r="A163" t="str">
            <v>TOTAL</v>
          </cell>
          <cell r="B163" t="str">
            <v>NET PURCHASED ACQUISITION ADJUSTMENT</v>
          </cell>
          <cell r="C163">
            <v>0</v>
          </cell>
        </row>
        <row r="165">
          <cell r="A165">
            <v>2640</v>
          </cell>
          <cell r="B165" t="str">
            <v>CASH-CHASE-WSC DISBURSEMENT</v>
          </cell>
          <cell r="C165">
            <v>0</v>
          </cell>
        </row>
        <row r="166">
          <cell r="A166">
            <v>2650</v>
          </cell>
          <cell r="B166" t="str">
            <v>CASH-WSC PETTY CASH-CHASE</v>
          </cell>
          <cell r="C166">
            <v>0</v>
          </cell>
        </row>
        <row r="167">
          <cell r="A167">
            <v>2665</v>
          </cell>
          <cell r="B167" t="str">
            <v>CASH UNAPPLIED</v>
          </cell>
          <cell r="C167">
            <v>-0.72</v>
          </cell>
        </row>
        <row r="168">
          <cell r="C168">
            <v>0</v>
          </cell>
        </row>
        <row r="169">
          <cell r="A169" t="str">
            <v>TOTAL</v>
          </cell>
          <cell r="B169" t="str">
            <v>CASH</v>
          </cell>
          <cell r="C169">
            <v>-0.72</v>
          </cell>
        </row>
        <row r="171">
          <cell r="A171">
            <v>2675</v>
          </cell>
          <cell r="B171" t="str">
            <v>A/R-CUSTOMER TRADE CC&amp;B</v>
          </cell>
          <cell r="C171">
            <v>57579.31</v>
          </cell>
        </row>
        <row r="172">
          <cell r="A172">
            <v>2680</v>
          </cell>
          <cell r="B172" t="str">
            <v>A/R-CUSTOMER ACCRUAL</v>
          </cell>
          <cell r="C172">
            <v>53239.85</v>
          </cell>
        </row>
        <row r="173">
          <cell r="A173">
            <v>2685</v>
          </cell>
          <cell r="B173" t="str">
            <v>A/R-CUSTOMER REFUNDS</v>
          </cell>
          <cell r="C173">
            <v>-161.07</v>
          </cell>
        </row>
        <row r="174">
          <cell r="A174">
            <v>2690</v>
          </cell>
          <cell r="B174" t="str">
            <v>ACCUM PROV UNCOLLECT ACCTS</v>
          </cell>
          <cell r="C174">
            <v>-30935.02</v>
          </cell>
        </row>
        <row r="175">
          <cell r="A175">
            <v>2700</v>
          </cell>
          <cell r="B175" t="str">
            <v>A/R-OTHER</v>
          </cell>
          <cell r="C175">
            <v>0</v>
          </cell>
        </row>
        <row r="176">
          <cell r="A176">
            <v>2710</v>
          </cell>
          <cell r="B176" t="str">
            <v>A/R ASSOC COS</v>
          </cell>
          <cell r="C176">
            <v>-491655.67</v>
          </cell>
        </row>
        <row r="177">
          <cell r="A177">
            <v>2755</v>
          </cell>
          <cell r="B177" t="str">
            <v>INVENTORY</v>
          </cell>
          <cell r="C177">
            <v>3037.98</v>
          </cell>
        </row>
        <row r="178">
          <cell r="C178">
            <v>0</v>
          </cell>
        </row>
        <row r="179">
          <cell r="A179" t="str">
            <v>TOTAL</v>
          </cell>
          <cell r="B179" t="str">
            <v>NET ACCOUNTS RECEIVABLE</v>
          </cell>
          <cell r="C179">
            <v>-408894.62</v>
          </cell>
        </row>
        <row r="181">
          <cell r="A181">
            <v>2775</v>
          </cell>
          <cell r="B181" t="str">
            <v>SPECIAL DEPOSITS</v>
          </cell>
          <cell r="C181">
            <v>0</v>
          </cell>
        </row>
        <row r="182">
          <cell r="C182">
            <v>0</v>
          </cell>
        </row>
        <row r="183">
          <cell r="A183" t="str">
            <v>TOTAL</v>
          </cell>
          <cell r="B183" t="str">
            <v>SPECIAL DEPOSITS</v>
          </cell>
          <cell r="C183">
            <v>0</v>
          </cell>
        </row>
        <row r="185">
          <cell r="A185">
            <v>2785</v>
          </cell>
          <cell r="B185" t="str">
            <v>PREPAYMENTS</v>
          </cell>
          <cell r="C185">
            <v>0</v>
          </cell>
        </row>
        <row r="186">
          <cell r="A186">
            <v>2790</v>
          </cell>
          <cell r="B186" t="str">
            <v xml:space="preserve"> PREPAID INSURANCE</v>
          </cell>
          <cell r="C186">
            <v>0</v>
          </cell>
        </row>
        <row r="187">
          <cell r="A187">
            <v>2795</v>
          </cell>
          <cell r="B187" t="str">
            <v>PREPAID REIMBURSEMENTS</v>
          </cell>
          <cell r="C187">
            <v>0</v>
          </cell>
        </row>
        <row r="188">
          <cell r="A188">
            <v>2845</v>
          </cell>
          <cell r="B188" t="str">
            <v xml:space="preserve"> CASH VALUE OF LIFE INS</v>
          </cell>
          <cell r="C188">
            <v>0</v>
          </cell>
        </row>
        <row r="189">
          <cell r="A189">
            <v>2855</v>
          </cell>
          <cell r="B189" t="str">
            <v>PRELIMINARY SURVEY</v>
          </cell>
          <cell r="C189">
            <v>0</v>
          </cell>
        </row>
        <row r="190">
          <cell r="A190">
            <v>2865</v>
          </cell>
          <cell r="B190" t="str">
            <v>PAYROLL CLEARING</v>
          </cell>
          <cell r="C190">
            <v>0</v>
          </cell>
        </row>
        <row r="191">
          <cell r="A191">
            <v>2870</v>
          </cell>
          <cell r="B191" t="str">
            <v>FLEX SERV</v>
          </cell>
          <cell r="C191">
            <v>0</v>
          </cell>
        </row>
        <row r="192">
          <cell r="A192">
            <v>2856</v>
          </cell>
          <cell r="B192" t="str">
            <v>PRELIMINARY SURVEY</v>
          </cell>
          <cell r="C192">
            <v>0</v>
          </cell>
        </row>
        <row r="193">
          <cell r="A193">
            <v>2875</v>
          </cell>
          <cell r="B193" t="str">
            <v>401K CLEARING</v>
          </cell>
          <cell r="C193">
            <v>0</v>
          </cell>
        </row>
        <row r="194">
          <cell r="C194">
            <v>0</v>
          </cell>
        </row>
        <row r="195">
          <cell r="A195" t="str">
            <v>TOTAL</v>
          </cell>
          <cell r="B195" t="str">
            <v>PREPAID EXPENSES</v>
          </cell>
          <cell r="C195">
            <v>0</v>
          </cell>
        </row>
        <row r="197">
          <cell r="A197" t="str">
            <v>2905</v>
          </cell>
          <cell r="B197" t="str">
            <v>RATE CASE IN PROGRESS</v>
          </cell>
          <cell r="C197">
            <v>0</v>
          </cell>
        </row>
        <row r="198">
          <cell r="A198">
            <v>2907</v>
          </cell>
          <cell r="B198" t="str">
            <v>CAPITALIZED TIME</v>
          </cell>
          <cell r="C198">
            <v>0</v>
          </cell>
        </row>
        <row r="199">
          <cell r="A199">
            <v>2915</v>
          </cell>
          <cell r="B199" t="str">
            <v>REG EXP BEING AMORT</v>
          </cell>
          <cell r="C199">
            <v>7131.76</v>
          </cell>
        </row>
        <row r="200">
          <cell r="A200">
            <v>2920</v>
          </cell>
          <cell r="B200" t="str">
            <v>RATE CASE ACCUM AMORT</v>
          </cell>
          <cell r="C200">
            <v>-7131.76</v>
          </cell>
        </row>
        <row r="201">
          <cell r="A201">
            <v>2930</v>
          </cell>
          <cell r="B201" t="str">
            <v>MISC REG ACCUM AMORT</v>
          </cell>
          <cell r="C201">
            <v>-14836.6</v>
          </cell>
        </row>
        <row r="202">
          <cell r="C202">
            <v>0</v>
          </cell>
        </row>
        <row r="203">
          <cell r="A203" t="str">
            <v>TOTAL</v>
          </cell>
          <cell r="B203" t="str">
            <v>DEFERRED RATE CASE EXPENSE</v>
          </cell>
          <cell r="C203">
            <v>-14836.6</v>
          </cell>
        </row>
        <row r="205">
          <cell r="A205">
            <v>2960</v>
          </cell>
          <cell r="B205" t="str">
            <v>DEF CHGS-TANK MAINT&amp;REP WTR</v>
          </cell>
          <cell r="C205">
            <v>35737.199999999997</v>
          </cell>
        </row>
        <row r="206">
          <cell r="A206">
            <v>2965</v>
          </cell>
          <cell r="B206" t="str">
            <v>DEF CHGS-RELOCATION EXPENSES</v>
          </cell>
          <cell r="C206">
            <v>1256.9000000000001</v>
          </cell>
        </row>
        <row r="207">
          <cell r="A207">
            <v>2980</v>
          </cell>
          <cell r="B207" t="str">
            <v>DEF CHGS-EMP FEES</v>
          </cell>
          <cell r="C207">
            <v>1043.03</v>
          </cell>
        </row>
        <row r="208">
          <cell r="A208">
            <v>3005</v>
          </cell>
          <cell r="B208" t="str">
            <v>DEF CHGS-VOC TESTING</v>
          </cell>
          <cell r="C208">
            <v>1846.3</v>
          </cell>
        </row>
        <row r="209">
          <cell r="A209">
            <v>3040</v>
          </cell>
          <cell r="B209" t="str">
            <v>DEF CHGS-TANK MAINT&amp;REP SWR</v>
          </cell>
          <cell r="C209">
            <v>0</v>
          </cell>
        </row>
        <row r="210">
          <cell r="A210">
            <v>3110</v>
          </cell>
          <cell r="B210" t="str">
            <v>AMORT - TANK MAINT&amp;REP WTR</v>
          </cell>
          <cell r="C210">
            <v>-7754.48</v>
          </cell>
        </row>
        <row r="211">
          <cell r="A211">
            <v>3120</v>
          </cell>
          <cell r="B211" t="str">
            <v>AMORT - RELOCATION EXP</v>
          </cell>
          <cell r="C211">
            <v>-1166.4000000000001</v>
          </cell>
        </row>
        <row r="212">
          <cell r="A212">
            <v>3135</v>
          </cell>
          <cell r="B212" t="str">
            <v>AMORT - EMPLOYEE FEES</v>
          </cell>
          <cell r="C212">
            <v>-813.91</v>
          </cell>
        </row>
        <row r="213">
          <cell r="A213">
            <v>3160</v>
          </cell>
          <cell r="B213" t="str">
            <v>AMORT - VOC TESTING</v>
          </cell>
          <cell r="C213">
            <v>-1602.86</v>
          </cell>
        </row>
        <row r="214">
          <cell r="A214">
            <v>3195</v>
          </cell>
          <cell r="B214" t="str">
            <v>AMORT - TANK MAINT&amp;REP SWR</v>
          </cell>
          <cell r="C214">
            <v>0</v>
          </cell>
        </row>
        <row r="215">
          <cell r="C215">
            <v>0</v>
          </cell>
        </row>
        <row r="216">
          <cell r="A216" t="str">
            <v>TOTAL</v>
          </cell>
          <cell r="B216" t="str">
            <v>OTHER DEFERRED CHARGES</v>
          </cell>
          <cell r="C216">
            <v>28545.78</v>
          </cell>
        </row>
        <row r="219">
          <cell r="A219" t="str">
            <v>TOTAL</v>
          </cell>
          <cell r="B219" t="str">
            <v>ASSETS</v>
          </cell>
          <cell r="C219">
            <v>1692017.68</v>
          </cell>
        </row>
        <row r="221">
          <cell r="A221">
            <v>3225</v>
          </cell>
          <cell r="B221" t="str">
            <v>ADV-IN-AID OF CONST-WATER</v>
          </cell>
          <cell r="C221">
            <v>-450000</v>
          </cell>
        </row>
        <row r="222">
          <cell r="A222">
            <v>3340</v>
          </cell>
          <cell r="B222" t="str">
            <v>CIAC-TRANS &amp; DISTR MAINS</v>
          </cell>
          <cell r="C222">
            <v>0</v>
          </cell>
        </row>
        <row r="223">
          <cell r="A223">
            <v>3345</v>
          </cell>
          <cell r="B223" t="str">
            <v>CIAC-SERVICE LINES</v>
          </cell>
          <cell r="C223">
            <v>0</v>
          </cell>
        </row>
        <row r="224">
          <cell r="A224">
            <v>3360</v>
          </cell>
          <cell r="B224" t="str">
            <v>CIAC-HYDRANTS</v>
          </cell>
          <cell r="C224">
            <v>0</v>
          </cell>
        </row>
        <row r="225">
          <cell r="A225">
            <v>3430</v>
          </cell>
          <cell r="B225" t="str">
            <v>CIAC-OTHER TANGIBLE PLT WATER</v>
          </cell>
          <cell r="C225">
            <v>-658521.63</v>
          </cell>
        </row>
        <row r="226">
          <cell r="A226">
            <v>3435</v>
          </cell>
          <cell r="B226" t="str">
            <v>CIAC-WATER-TAP</v>
          </cell>
          <cell r="C226">
            <v>-88800</v>
          </cell>
        </row>
        <row r="227">
          <cell r="A227">
            <v>3445</v>
          </cell>
          <cell r="B227" t="str">
            <v>CIAC-WTR RES CAP FEE</v>
          </cell>
          <cell r="C227">
            <v>0</v>
          </cell>
        </row>
        <row r="228">
          <cell r="A228">
            <v>3450</v>
          </cell>
          <cell r="B228" t="str">
            <v>CIAC-WTR PLT MOD FEE</v>
          </cell>
          <cell r="C228">
            <v>0</v>
          </cell>
        </row>
        <row r="229">
          <cell r="A229">
            <v>3455</v>
          </cell>
          <cell r="B229" t="str">
            <v>CIAC-WTR PLT MTR FEE</v>
          </cell>
          <cell r="C229">
            <v>0</v>
          </cell>
        </row>
        <row r="230">
          <cell r="A230">
            <v>3520</v>
          </cell>
          <cell r="B230" t="str">
            <v>CIAC-STRUCT/IMPRV GEN PLT</v>
          </cell>
          <cell r="C230">
            <v>0</v>
          </cell>
        </row>
        <row r="231">
          <cell r="A231">
            <v>3705</v>
          </cell>
          <cell r="B231" t="str">
            <v>CIAC-SEWER-TAP</v>
          </cell>
          <cell r="C231">
            <v>0</v>
          </cell>
        </row>
        <row r="232">
          <cell r="A232">
            <v>3720</v>
          </cell>
          <cell r="B232" t="str">
            <v>CIAC-SWR PLT MOD FEE</v>
          </cell>
          <cell r="C232">
            <v>0</v>
          </cell>
        </row>
        <row r="233">
          <cell r="A233">
            <v>3800</v>
          </cell>
          <cell r="B233" t="str">
            <v>ACC AMORT ORGANIZATION</v>
          </cell>
          <cell r="C233">
            <v>-220</v>
          </cell>
        </row>
        <row r="234">
          <cell r="A234">
            <v>3885</v>
          </cell>
          <cell r="B234" t="str">
            <v>ACC AMORT TRANS &amp; DISTR M</v>
          </cell>
          <cell r="C234">
            <v>0</v>
          </cell>
        </row>
        <row r="235">
          <cell r="A235">
            <v>3890</v>
          </cell>
          <cell r="B235" t="str">
            <v>ACC AMORT SERVICE LINES</v>
          </cell>
          <cell r="C235">
            <v>0</v>
          </cell>
        </row>
        <row r="236">
          <cell r="A236">
            <v>3905</v>
          </cell>
          <cell r="B236" t="str">
            <v>ACC AMORT HYDRANTS</v>
          </cell>
          <cell r="C236">
            <v>0</v>
          </cell>
        </row>
        <row r="237">
          <cell r="A237">
            <v>3975</v>
          </cell>
          <cell r="B237" t="str">
            <v>ACC AMORT OTHER TANG PLT WATER</v>
          </cell>
          <cell r="C237">
            <v>178636.34</v>
          </cell>
        </row>
        <row r="238">
          <cell r="A238">
            <v>3980</v>
          </cell>
          <cell r="B238" t="str">
            <v>ACC AMORT WATER-CIAC TAP</v>
          </cell>
          <cell r="C238">
            <v>3388.64</v>
          </cell>
        </row>
        <row r="239">
          <cell r="A239">
            <v>3995</v>
          </cell>
          <cell r="B239" t="str">
            <v>ACC AMORT WTR RES CAP FEE</v>
          </cell>
          <cell r="C239">
            <v>0</v>
          </cell>
        </row>
        <row r="240">
          <cell r="A240">
            <v>4000</v>
          </cell>
          <cell r="B240" t="str">
            <v>ACC AMORT WTR PLT MOD FEE-NC</v>
          </cell>
          <cell r="C240">
            <v>0</v>
          </cell>
        </row>
        <row r="241">
          <cell r="A241">
            <v>4005</v>
          </cell>
          <cell r="B241" t="str">
            <v>ACC AMORT WTR PLT MTR FEE-NC</v>
          </cell>
          <cell r="C241">
            <v>0</v>
          </cell>
        </row>
        <row r="242">
          <cell r="A242">
            <v>4030</v>
          </cell>
          <cell r="B242" t="str">
            <v>ACC AMORT ORGANIZATION</v>
          </cell>
          <cell r="C242">
            <v>0</v>
          </cell>
        </row>
        <row r="243">
          <cell r="A243">
            <v>4070</v>
          </cell>
          <cell r="B243" t="str">
            <v>ACC AMORTSTRUCT/IMPRV GEN PLT</v>
          </cell>
          <cell r="C243">
            <v>0</v>
          </cell>
        </row>
        <row r="244">
          <cell r="A244">
            <v>4265</v>
          </cell>
          <cell r="B244" t="str">
            <v>ACC AMORT SEWER-TAP</v>
          </cell>
          <cell r="C244">
            <v>0</v>
          </cell>
        </row>
        <row r="245">
          <cell r="A245">
            <v>4280</v>
          </cell>
          <cell r="B245" t="str">
            <v>ACC AMORT SWR PLT MOD FEE-NC</v>
          </cell>
          <cell r="C245">
            <v>0</v>
          </cell>
        </row>
        <row r="246">
          <cell r="C246">
            <v>0</v>
          </cell>
        </row>
        <row r="247">
          <cell r="A247">
            <v>3250</v>
          </cell>
          <cell r="B247" t="str">
            <v>NET CONTRIBUTION IN AID OF CONSTRUCTION</v>
          </cell>
          <cell r="C247">
            <v>-747321.63</v>
          </cell>
        </row>
        <row r="249">
          <cell r="A249">
            <v>4369</v>
          </cell>
          <cell r="B249" t="str">
            <v>DEF FED TAX - CIAC PRE 1987</v>
          </cell>
          <cell r="C249">
            <v>4644</v>
          </cell>
        </row>
        <row r="250">
          <cell r="A250">
            <v>4371</v>
          </cell>
          <cell r="B250" t="str">
            <v>DEF FED TAX - TAP FEE POST 2000</v>
          </cell>
          <cell r="C250">
            <v>26601</v>
          </cell>
        </row>
        <row r="251">
          <cell r="A251">
            <v>4375</v>
          </cell>
          <cell r="B251" t="str">
            <v>DEF FED TAX - RATE CASE</v>
          </cell>
          <cell r="C251">
            <v>4675</v>
          </cell>
        </row>
        <row r="252">
          <cell r="A252">
            <v>4377</v>
          </cell>
          <cell r="B252" t="str">
            <v>DEF FED TAX - DEF MAINT</v>
          </cell>
          <cell r="C252">
            <v>-9239</v>
          </cell>
        </row>
        <row r="253">
          <cell r="A253">
            <v>4383</v>
          </cell>
          <cell r="B253" t="str">
            <v>DEF FED TAX - ORGN EXP</v>
          </cell>
          <cell r="C253">
            <v>-176</v>
          </cell>
        </row>
        <row r="254">
          <cell r="A254">
            <v>4385</v>
          </cell>
          <cell r="B254" t="str">
            <v>DEF FED TAX - BAD DEBT</v>
          </cell>
          <cell r="C254">
            <v>8540</v>
          </cell>
        </row>
        <row r="255">
          <cell r="A255">
            <v>4387</v>
          </cell>
          <cell r="B255" t="str">
            <v>DEF FED TAX - DEPRECIATION</v>
          </cell>
          <cell r="C255">
            <v>-156607.59</v>
          </cell>
        </row>
        <row r="256">
          <cell r="C256">
            <v>0</v>
          </cell>
        </row>
        <row r="257">
          <cell r="A257" t="str">
            <v>TOTAL</v>
          </cell>
          <cell r="B257" t="str">
            <v>DEFERRED FEDERAL TAXES</v>
          </cell>
          <cell r="C257">
            <v>-121562.59</v>
          </cell>
        </row>
        <row r="259">
          <cell r="A259">
            <v>4419</v>
          </cell>
          <cell r="B259" t="str">
            <v>DEF ST TAX - CIAC PRE 1987</v>
          </cell>
          <cell r="C259">
            <v>729</v>
          </cell>
        </row>
        <row r="260">
          <cell r="A260">
            <v>4421</v>
          </cell>
          <cell r="B260" t="str">
            <v>DEF ST TAX - TAP FEE POST 2000</v>
          </cell>
          <cell r="C260">
            <v>6161</v>
          </cell>
        </row>
        <row r="261">
          <cell r="A261">
            <v>4425</v>
          </cell>
          <cell r="B261" t="str">
            <v>DEF ST TAX - RATE CASE</v>
          </cell>
          <cell r="C261">
            <v>1084</v>
          </cell>
        </row>
        <row r="262">
          <cell r="A262">
            <v>4427</v>
          </cell>
          <cell r="B262" t="str">
            <v>DEF ST TAX - DEF MAINT</v>
          </cell>
          <cell r="C262">
            <v>-2138</v>
          </cell>
        </row>
        <row r="263">
          <cell r="A263">
            <v>4433</v>
          </cell>
          <cell r="B263" t="str">
            <v>DEF ST TAX - ORGN EXP</v>
          </cell>
          <cell r="C263">
            <v>0</v>
          </cell>
        </row>
        <row r="264">
          <cell r="A264">
            <v>4435</v>
          </cell>
          <cell r="B264" t="str">
            <v>DEF ST TAX - BAD DEBT</v>
          </cell>
          <cell r="C264">
            <v>617</v>
          </cell>
        </row>
        <row r="265">
          <cell r="A265">
            <v>4437</v>
          </cell>
          <cell r="B265" t="str">
            <v>DEF ST TAX - DEPRECIATION</v>
          </cell>
          <cell r="C265">
            <v>-7000.45</v>
          </cell>
        </row>
        <row r="266">
          <cell r="A266">
            <v>4460</v>
          </cell>
          <cell r="B266" t="str">
            <v>UNAMORT INVEST TAX CREDIT</v>
          </cell>
          <cell r="C266">
            <v>-1966</v>
          </cell>
        </row>
        <row r="267">
          <cell r="C267">
            <v>0</v>
          </cell>
        </row>
        <row r="268">
          <cell r="A268" t="str">
            <v>TOTAL</v>
          </cell>
          <cell r="B268" t="str">
            <v>DEFERRED STATE TAXES</v>
          </cell>
          <cell r="C268">
            <v>-2513.4499999999998</v>
          </cell>
        </row>
        <row r="270">
          <cell r="A270">
            <v>4515</v>
          </cell>
          <cell r="B270" t="str">
            <v>A/P TRADE</v>
          </cell>
          <cell r="C270">
            <v>-1820.47</v>
          </cell>
        </row>
        <row r="271">
          <cell r="A271">
            <v>4520</v>
          </cell>
          <cell r="B271" t="str">
            <v>A/P RETIREMENT PLANS</v>
          </cell>
          <cell r="C271">
            <v>0</v>
          </cell>
        </row>
        <row r="272">
          <cell r="A272">
            <v>4525</v>
          </cell>
          <cell r="B272" t="str">
            <v>A/P TRADE - ACCRUAL</v>
          </cell>
          <cell r="C272">
            <v>-710.4</v>
          </cell>
        </row>
        <row r="273">
          <cell r="A273">
            <v>4527</v>
          </cell>
          <cell r="B273" t="str">
            <v>A/P TRADE - RECD NOT VOUCHERED</v>
          </cell>
          <cell r="C273">
            <v>477.83</v>
          </cell>
        </row>
        <row r="274">
          <cell r="A274">
            <v>4535</v>
          </cell>
          <cell r="B274" t="str">
            <v>A/P-ASSOC COMPANIES</v>
          </cell>
          <cell r="C274">
            <v>1371091.77</v>
          </cell>
        </row>
        <row r="275">
          <cell r="A275">
            <v>4545</v>
          </cell>
          <cell r="B275" t="str">
            <v>A/P MISCELLANEOUS</v>
          </cell>
          <cell r="C275">
            <v>-51.59</v>
          </cell>
        </row>
        <row r="276">
          <cell r="C276">
            <v>0</v>
          </cell>
        </row>
        <row r="277">
          <cell r="A277" t="str">
            <v>TOTAL</v>
          </cell>
          <cell r="B277" t="str">
            <v>ACCOUNTS PAYABLE</v>
          </cell>
          <cell r="C277">
            <v>1368987.14</v>
          </cell>
        </row>
        <row r="279">
          <cell r="A279">
            <v>4565</v>
          </cell>
          <cell r="B279" t="str">
            <v>ADVANCES FROM UTILITIES INC</v>
          </cell>
          <cell r="C279">
            <v>-1043240.19</v>
          </cell>
        </row>
        <row r="280">
          <cell r="A280">
            <v>4585</v>
          </cell>
          <cell r="B280" t="str">
            <v xml:space="preserve"> N/P TO ASSOC COS UI</v>
          </cell>
          <cell r="C280">
            <v>0</v>
          </cell>
        </row>
        <row r="281">
          <cell r="C281">
            <v>0</v>
          </cell>
        </row>
        <row r="282">
          <cell r="A282" t="str">
            <v>TOTAL</v>
          </cell>
          <cell r="B282" t="str">
            <v>ADVANCES FROM UTILITIES INC</v>
          </cell>
          <cell r="C282">
            <v>-1043240.19</v>
          </cell>
        </row>
        <row r="284">
          <cell r="A284">
            <v>4595</v>
          </cell>
          <cell r="B284" t="str">
            <v>CUSTOMER DEPOSITS</v>
          </cell>
          <cell r="C284">
            <v>0</v>
          </cell>
        </row>
        <row r="285">
          <cell r="C285">
            <v>0</v>
          </cell>
        </row>
        <row r="286">
          <cell r="A286" t="str">
            <v>TOTAL</v>
          </cell>
          <cell r="B286" t="str">
            <v>CUSTOMER DEPOSITS</v>
          </cell>
          <cell r="C286">
            <v>0</v>
          </cell>
        </row>
        <row r="288">
          <cell r="A288">
            <v>4612</v>
          </cell>
          <cell r="B288" t="str">
            <v>ACCRUED TAXES GENERAL</v>
          </cell>
          <cell r="C288">
            <v>0</v>
          </cell>
        </row>
        <row r="289">
          <cell r="A289">
            <v>4614</v>
          </cell>
          <cell r="B289" t="str">
            <v>ACCRUED GROSS RECEIPT TAX</v>
          </cell>
          <cell r="C289">
            <v>0</v>
          </cell>
        </row>
        <row r="290">
          <cell r="A290">
            <v>4618</v>
          </cell>
          <cell r="B290" t="str">
            <v>ACCRUED UTIL OR COMM TAX</v>
          </cell>
          <cell r="C290">
            <v>-254</v>
          </cell>
        </row>
        <row r="291">
          <cell r="A291">
            <v>4628</v>
          </cell>
          <cell r="B291" t="str">
            <v>ACCRUED REAL EST TAX</v>
          </cell>
          <cell r="C291">
            <v>-1620</v>
          </cell>
        </row>
        <row r="292">
          <cell r="A292">
            <v>4630</v>
          </cell>
          <cell r="B292" t="str">
            <v>ACCRUED PERS PROP &amp; ICT TAX</v>
          </cell>
          <cell r="C292">
            <v>0</v>
          </cell>
        </row>
        <row r="293">
          <cell r="A293">
            <v>4634</v>
          </cell>
          <cell r="B293" t="str">
            <v>ACCRUED SALES TAX</v>
          </cell>
          <cell r="C293">
            <v>0</v>
          </cell>
        </row>
        <row r="294">
          <cell r="A294">
            <v>4635</v>
          </cell>
          <cell r="B294" t="str">
            <v>ACCRUED USE TAX</v>
          </cell>
          <cell r="C294">
            <v>0</v>
          </cell>
        </row>
        <row r="295">
          <cell r="C295">
            <v>0</v>
          </cell>
        </row>
        <row r="296">
          <cell r="A296" t="str">
            <v>TOTAL</v>
          </cell>
          <cell r="B296" t="str">
            <v>ACCRUED GENERAL TAXES</v>
          </cell>
          <cell r="C296">
            <v>-1874</v>
          </cell>
        </row>
        <row r="298">
          <cell r="A298">
            <v>4661</v>
          </cell>
          <cell r="B298" t="str">
            <v>ACCRUED ST INCOME TAX</v>
          </cell>
          <cell r="C298">
            <v>0</v>
          </cell>
        </row>
        <row r="299">
          <cell r="C299">
            <v>0</v>
          </cell>
        </row>
        <row r="300">
          <cell r="A300" t="str">
            <v>TOTAL</v>
          </cell>
          <cell r="B300" t="str">
            <v>ACCRUED INCOME TAX</v>
          </cell>
          <cell r="C300">
            <v>0</v>
          </cell>
        </row>
        <row r="302">
          <cell r="A302">
            <v>4685</v>
          </cell>
          <cell r="B302" t="str">
            <v>ACCRUED CUST DEP INTEREST</v>
          </cell>
          <cell r="C302">
            <v>0.35</v>
          </cell>
        </row>
        <row r="303">
          <cell r="C303">
            <v>0</v>
          </cell>
        </row>
        <row r="304">
          <cell r="A304" t="str">
            <v>TOTAL</v>
          </cell>
          <cell r="B304" t="str">
            <v>ACCRUED INTEREST</v>
          </cell>
          <cell r="C304">
            <v>0.35</v>
          </cell>
        </row>
        <row r="306">
          <cell r="A306">
            <v>4715</v>
          </cell>
          <cell r="B306" t="str">
            <v>DEFERRED REVENUE</v>
          </cell>
          <cell r="C306">
            <v>0</v>
          </cell>
        </row>
        <row r="307">
          <cell r="C307">
            <v>0</v>
          </cell>
        </row>
        <row r="308">
          <cell r="A308" t="str">
            <v>TOTAL</v>
          </cell>
          <cell r="B308" t="str">
            <v>DEFERRED REVENUE</v>
          </cell>
          <cell r="C308">
            <v>0</v>
          </cell>
        </row>
        <row r="310">
          <cell r="A310">
            <v>4735</v>
          </cell>
          <cell r="B310" t="str">
            <v>PAYABLE TO DEVELOPER</v>
          </cell>
          <cell r="C310">
            <v>0</v>
          </cell>
        </row>
        <row r="311">
          <cell r="C311">
            <v>0</v>
          </cell>
        </row>
        <row r="312">
          <cell r="A312" t="str">
            <v>TOTAL</v>
          </cell>
          <cell r="B312" t="str">
            <v>PAYABLE TO DEVELOPER</v>
          </cell>
          <cell r="C312">
            <v>0</v>
          </cell>
        </row>
        <row r="315">
          <cell r="A315" t="str">
            <v>TOTAL</v>
          </cell>
          <cell r="B315" t="str">
            <v>LIABILITIES</v>
          </cell>
          <cell r="C315">
            <v>-815719.39</v>
          </cell>
        </row>
        <row r="317">
          <cell r="A317">
            <v>4760</v>
          </cell>
          <cell r="B317" t="str">
            <v>COMMON STOCK</v>
          </cell>
          <cell r="C317">
            <v>-450000</v>
          </cell>
        </row>
        <row r="318">
          <cell r="A318">
            <v>4780</v>
          </cell>
          <cell r="B318" t="str">
            <v>PAID IN CAPITAL</v>
          </cell>
          <cell r="C318">
            <v>0</v>
          </cell>
        </row>
        <row r="319">
          <cell r="A319">
            <v>4785</v>
          </cell>
          <cell r="B319" t="str">
            <v>MISC PAID IN CAPITAL</v>
          </cell>
          <cell r="C319">
            <v>-277170.09999999998</v>
          </cell>
        </row>
        <row r="320">
          <cell r="A320">
            <v>4998</v>
          </cell>
          <cell r="B320" t="str">
            <v>RETAINED EARN-PRIOR YEARS</v>
          </cell>
          <cell r="C320">
            <v>-380086.22</v>
          </cell>
        </row>
        <row r="321">
          <cell r="C321">
            <v>0</v>
          </cell>
        </row>
        <row r="322">
          <cell r="A322" t="str">
            <v>TOTAL</v>
          </cell>
          <cell r="B322" t="str">
            <v>EQUITY</v>
          </cell>
          <cell r="C322">
            <v>-1107256.3199999998</v>
          </cell>
        </row>
        <row r="325">
          <cell r="A325" t="str">
            <v>TOTAL</v>
          </cell>
          <cell r="B325" t="str">
            <v>BALANCE SHEET</v>
          </cell>
          <cell r="C325">
            <v>-230958.03000000003</v>
          </cell>
        </row>
        <row r="327">
          <cell r="A327" t="str">
            <v>INCOME STATEMENT</v>
          </cell>
        </row>
        <row r="329">
          <cell r="A329">
            <v>5025</v>
          </cell>
          <cell r="B329" t="str">
            <v>WATER REVENUE-RESIDENTIAL</v>
          </cell>
          <cell r="C329">
            <v>-145723.63</v>
          </cell>
        </row>
        <row r="330">
          <cell r="A330">
            <v>5030</v>
          </cell>
          <cell r="B330" t="str">
            <v>WATER REVENUE-ACCRUALS</v>
          </cell>
          <cell r="C330">
            <v>59530.15</v>
          </cell>
        </row>
        <row r="331">
          <cell r="A331">
            <v>5035</v>
          </cell>
          <cell r="B331" t="str">
            <v>WATER REVENUE-COMMERCIAL</v>
          </cell>
          <cell r="C331">
            <v>-6424.73</v>
          </cell>
        </row>
        <row r="332">
          <cell r="A332">
            <v>5052</v>
          </cell>
          <cell r="B332" t="str">
            <v>WATER REVENUE-GUARANTEED</v>
          </cell>
          <cell r="C332">
            <v>-87391.18</v>
          </cell>
        </row>
        <row r="333">
          <cell r="A333">
            <v>5100</v>
          </cell>
          <cell r="B333" t="str">
            <v>SEWER REVENUE-RESIDENTIAL</v>
          </cell>
          <cell r="C333">
            <v>0</v>
          </cell>
        </row>
        <row r="334">
          <cell r="A334">
            <v>5105</v>
          </cell>
          <cell r="B334" t="str">
            <v>SEWER REVENUE-ACCRUALS</v>
          </cell>
          <cell r="C334">
            <v>0</v>
          </cell>
        </row>
        <row r="335">
          <cell r="A335">
            <v>5110</v>
          </cell>
          <cell r="B335" t="str">
            <v>SEWER REVENUE-COMMERCIAL</v>
          </cell>
          <cell r="C335">
            <v>0</v>
          </cell>
        </row>
        <row r="336">
          <cell r="A336">
            <v>5128</v>
          </cell>
          <cell r="B336" t="str">
            <v>SEWER REVENUE-GUARANTEED</v>
          </cell>
          <cell r="C336">
            <v>0</v>
          </cell>
        </row>
        <row r="337">
          <cell r="A337">
            <v>5265</v>
          </cell>
          <cell r="B337" t="str">
            <v>FORFEITED DISCOUNTS</v>
          </cell>
          <cell r="C337">
            <v>-4822.84</v>
          </cell>
        </row>
        <row r="338">
          <cell r="A338">
            <v>5270</v>
          </cell>
          <cell r="B338" t="str">
            <v>MISC SERVICE REVENUE</v>
          </cell>
          <cell r="C338">
            <v>-5415</v>
          </cell>
        </row>
        <row r="339">
          <cell r="A339">
            <v>5285</v>
          </cell>
          <cell r="B339" t="str">
            <v>OTHER W/S REVENUES</v>
          </cell>
          <cell r="C339">
            <v>-480</v>
          </cell>
        </row>
        <row r="340">
          <cell r="C340">
            <v>0</v>
          </cell>
        </row>
        <row r="341">
          <cell r="A341" t="str">
            <v>TOTAL</v>
          </cell>
          <cell r="B341" t="str">
            <v>REVENUE</v>
          </cell>
          <cell r="C341">
            <v>-190727.23</v>
          </cell>
        </row>
        <row r="343">
          <cell r="A343">
            <v>5435</v>
          </cell>
          <cell r="B343" t="str">
            <v>PURCHASED WATER-WATER SYS</v>
          </cell>
          <cell r="C343">
            <v>0</v>
          </cell>
        </row>
        <row r="344">
          <cell r="A344">
            <v>5455</v>
          </cell>
          <cell r="B344" t="str">
            <v>PURCHASED SEWER TREATMENT</v>
          </cell>
          <cell r="C344">
            <v>0</v>
          </cell>
        </row>
        <row r="345">
          <cell r="A345">
            <v>5460</v>
          </cell>
          <cell r="B345" t="str">
            <v>PURCHASED SEWER - BILLINGS</v>
          </cell>
          <cell r="C345">
            <v>0</v>
          </cell>
        </row>
        <row r="346">
          <cell r="C346">
            <v>0</v>
          </cell>
        </row>
        <row r="347">
          <cell r="A347" t="str">
            <v>TOTAL</v>
          </cell>
          <cell r="B347" t="str">
            <v>PURCHASED WATER AND SEWER</v>
          </cell>
          <cell r="C347">
            <v>0</v>
          </cell>
        </row>
        <row r="349">
          <cell r="A349">
            <v>5465</v>
          </cell>
          <cell r="B349" t="str">
            <v>ELEC PWR - WATER SYSTEM</v>
          </cell>
          <cell r="C349">
            <v>15006.67</v>
          </cell>
        </row>
        <row r="350">
          <cell r="A350">
            <v>5470</v>
          </cell>
          <cell r="B350" t="str">
            <v>ELEC PWR - SWR SYSTEM</v>
          </cell>
          <cell r="C350">
            <v>0</v>
          </cell>
        </row>
        <row r="351">
          <cell r="C351">
            <v>0</v>
          </cell>
        </row>
        <row r="352">
          <cell r="A352" t="str">
            <v>TOTAL</v>
          </cell>
          <cell r="B352" t="str">
            <v>ELECTRIC POWER</v>
          </cell>
          <cell r="C352">
            <v>15006.67</v>
          </cell>
        </row>
        <row r="354">
          <cell r="A354">
            <v>5480</v>
          </cell>
          <cell r="B354" t="str">
            <v>CHLORINE</v>
          </cell>
          <cell r="C354">
            <v>0</v>
          </cell>
        </row>
        <row r="355">
          <cell r="A355">
            <v>5485</v>
          </cell>
          <cell r="B355" t="str">
            <v>ODOR CONTROL CHEMICALS</v>
          </cell>
          <cell r="C355">
            <v>0</v>
          </cell>
        </row>
        <row r="356">
          <cell r="A356">
            <v>5490</v>
          </cell>
          <cell r="B356" t="str">
            <v>OTHER TREATMENT CHEMICALS</v>
          </cell>
          <cell r="C356">
            <v>0</v>
          </cell>
        </row>
        <row r="357">
          <cell r="C357">
            <v>0</v>
          </cell>
        </row>
        <row r="358">
          <cell r="A358" t="str">
            <v>TOTAL</v>
          </cell>
          <cell r="B358" t="str">
            <v>CHEMICALS</v>
          </cell>
          <cell r="C358">
            <v>0</v>
          </cell>
        </row>
        <row r="360">
          <cell r="A360">
            <v>5495</v>
          </cell>
          <cell r="B360" t="str">
            <v>METER READING</v>
          </cell>
          <cell r="C360">
            <v>3532.61</v>
          </cell>
        </row>
        <row r="361">
          <cell r="C361">
            <v>0</v>
          </cell>
        </row>
        <row r="362">
          <cell r="A362" t="str">
            <v>TOTAL</v>
          </cell>
          <cell r="B362" t="str">
            <v>METER READING</v>
          </cell>
          <cell r="C362">
            <v>3532.61</v>
          </cell>
        </row>
        <row r="364">
          <cell r="A364">
            <v>5505</v>
          </cell>
          <cell r="B364" t="str">
            <v>AGENCY EXPENSE</v>
          </cell>
          <cell r="C364">
            <v>331.4</v>
          </cell>
        </row>
        <row r="365">
          <cell r="A365">
            <v>5510</v>
          </cell>
          <cell r="B365" t="str">
            <v>UNCOLLECTIBLE ACCOUNTS</v>
          </cell>
          <cell r="C365">
            <v>10374.1</v>
          </cell>
        </row>
        <row r="366">
          <cell r="C366">
            <v>0</v>
          </cell>
        </row>
        <row r="367">
          <cell r="A367" t="str">
            <v>TOTAL</v>
          </cell>
          <cell r="B367" t="str">
            <v>BAD DEBT EXPENSE</v>
          </cell>
          <cell r="C367">
            <v>10705.5</v>
          </cell>
        </row>
        <row r="369">
          <cell r="A369">
            <v>5525</v>
          </cell>
          <cell r="B369" t="str">
            <v>BILL STOCK</v>
          </cell>
          <cell r="C369">
            <v>117.43</v>
          </cell>
        </row>
        <row r="370">
          <cell r="A370">
            <v>5530</v>
          </cell>
          <cell r="B370" t="str">
            <v>BILLING COMPUTER SUPPLIES</v>
          </cell>
          <cell r="C370">
            <v>255.48</v>
          </cell>
        </row>
        <row r="371">
          <cell r="A371">
            <v>5535</v>
          </cell>
          <cell r="B371" t="str">
            <v>BILLING ENVELOPES</v>
          </cell>
          <cell r="C371">
            <v>1349.29</v>
          </cell>
        </row>
        <row r="372">
          <cell r="A372">
            <v>5540</v>
          </cell>
          <cell r="B372" t="str">
            <v>BILLING POSTAGE</v>
          </cell>
          <cell r="C372">
            <v>8706.02</v>
          </cell>
        </row>
        <row r="373">
          <cell r="A373">
            <v>5545</v>
          </cell>
          <cell r="B373" t="str">
            <v>CUSTOMER SERVICE PRINTING</v>
          </cell>
          <cell r="C373">
            <v>706.31</v>
          </cell>
        </row>
        <row r="374">
          <cell r="C374">
            <v>0</v>
          </cell>
        </row>
        <row r="375">
          <cell r="A375" t="str">
            <v>TOTAL</v>
          </cell>
          <cell r="B375" t="str">
            <v>BILLING &amp; CUSTOMER SERVICE EXPENSE</v>
          </cell>
          <cell r="C375">
            <v>11134.53</v>
          </cell>
        </row>
        <row r="377">
          <cell r="A377">
            <v>5625</v>
          </cell>
          <cell r="B377" t="str">
            <v>401K/ESOP CONTRIBUTIONS</v>
          </cell>
          <cell r="C377">
            <v>7256.99</v>
          </cell>
        </row>
        <row r="378">
          <cell r="A378">
            <v>5630</v>
          </cell>
          <cell r="B378" t="str">
            <v>DENTAL PREMIUMS</v>
          </cell>
          <cell r="C378">
            <v>311.05</v>
          </cell>
        </row>
        <row r="379">
          <cell r="A379">
            <v>5635</v>
          </cell>
          <cell r="B379" t="str">
            <v>DENTAL INS REIMBURSEMENTS</v>
          </cell>
          <cell r="C379">
            <v>2493.3200000000002</v>
          </cell>
        </row>
        <row r="380">
          <cell r="A380">
            <v>5640</v>
          </cell>
          <cell r="B380" t="str">
            <v>EMP PENSIONS &amp; BENEFITS</v>
          </cell>
          <cell r="C380">
            <v>0</v>
          </cell>
        </row>
        <row r="381">
          <cell r="A381">
            <v>5645</v>
          </cell>
          <cell r="B381" t="str">
            <v>EMPLOYEE INS DEDUCTIONS</v>
          </cell>
          <cell r="C381">
            <v>-9484.5300000000007</v>
          </cell>
        </row>
        <row r="382">
          <cell r="A382">
            <v>5650</v>
          </cell>
          <cell r="B382" t="str">
            <v>HEALTH COSTS &amp; OTHER</v>
          </cell>
          <cell r="C382">
            <v>440.29</v>
          </cell>
        </row>
        <row r="383">
          <cell r="A383">
            <v>5655</v>
          </cell>
          <cell r="B383" t="str">
            <v>HEALTH INS REIMBURSEMENTS</v>
          </cell>
          <cell r="C383">
            <v>35697.480000000003</v>
          </cell>
        </row>
        <row r="384">
          <cell r="A384">
            <v>5660</v>
          </cell>
          <cell r="B384" t="str">
            <v>OTHER EMP PENSION/BENEFITS</v>
          </cell>
          <cell r="C384">
            <v>4602.82</v>
          </cell>
        </row>
        <row r="385">
          <cell r="A385">
            <v>5665</v>
          </cell>
          <cell r="B385" t="str">
            <v>PENSION CONTRIBUTIONS</v>
          </cell>
          <cell r="C385">
            <v>5752.88</v>
          </cell>
        </row>
        <row r="386">
          <cell r="A386">
            <v>5670</v>
          </cell>
          <cell r="B386" t="str">
            <v>TERM LIFE INS</v>
          </cell>
          <cell r="C386">
            <v>1394.2</v>
          </cell>
        </row>
        <row r="387">
          <cell r="A387">
            <v>5675</v>
          </cell>
          <cell r="B387" t="str">
            <v>TERM LIFE INS-OPT</v>
          </cell>
          <cell r="C387">
            <v>-29.09</v>
          </cell>
        </row>
        <row r="388">
          <cell r="A388">
            <v>5680</v>
          </cell>
          <cell r="B388" t="str">
            <v>DEPEND LIFE INS-OPT</v>
          </cell>
          <cell r="C388">
            <v>-39.75</v>
          </cell>
        </row>
        <row r="389">
          <cell r="A389">
            <v>5690</v>
          </cell>
          <cell r="B389" t="str">
            <v>TUITION</v>
          </cell>
          <cell r="C389">
            <v>999.39</v>
          </cell>
        </row>
        <row r="390">
          <cell r="C390">
            <v>0</v>
          </cell>
        </row>
        <row r="391">
          <cell r="A391" t="str">
            <v>TOTAL</v>
          </cell>
          <cell r="B391" t="str">
            <v>EMPLOYEE PENSION &amp; BENEFITS EXPENSE</v>
          </cell>
          <cell r="C391">
            <v>49395.05</v>
          </cell>
        </row>
        <row r="393">
          <cell r="A393">
            <v>5715</v>
          </cell>
          <cell r="B393" t="str">
            <v>INSURANCE-OTHER</v>
          </cell>
          <cell r="C393">
            <v>21579.65</v>
          </cell>
        </row>
        <row r="394">
          <cell r="C394">
            <v>0</v>
          </cell>
        </row>
        <row r="395">
          <cell r="A395" t="str">
            <v>TOTAL</v>
          </cell>
          <cell r="B395" t="str">
            <v>INSURANCE EXPENSE</v>
          </cell>
          <cell r="C395">
            <v>21579.65</v>
          </cell>
        </row>
        <row r="397">
          <cell r="A397">
            <v>5735</v>
          </cell>
          <cell r="B397" t="str">
            <v>COMPUTER MAINTENANCE</v>
          </cell>
          <cell r="C397">
            <v>11082.46</v>
          </cell>
        </row>
        <row r="398">
          <cell r="A398">
            <v>5740</v>
          </cell>
          <cell r="B398" t="str">
            <v>COMPUTER SUPPLIES</v>
          </cell>
          <cell r="C398">
            <v>2271.84</v>
          </cell>
        </row>
        <row r="399">
          <cell r="A399">
            <v>5745</v>
          </cell>
          <cell r="B399" t="str">
            <v>COMPUTER AMORT &amp; PROG COST</v>
          </cell>
          <cell r="C399">
            <v>224.55</v>
          </cell>
        </row>
        <row r="400">
          <cell r="A400">
            <v>5750</v>
          </cell>
          <cell r="B400" t="str">
            <v>INTERNET SUPPLIER</v>
          </cell>
          <cell r="C400">
            <v>203.87</v>
          </cell>
        </row>
        <row r="401">
          <cell r="A401">
            <v>5755</v>
          </cell>
          <cell r="B401" t="str">
            <v>MICROFILMING</v>
          </cell>
          <cell r="C401">
            <v>29.12</v>
          </cell>
        </row>
        <row r="402">
          <cell r="A402">
            <v>5760</v>
          </cell>
          <cell r="B402" t="str">
            <v>WEBSITE DEVELOPMENT</v>
          </cell>
          <cell r="C402">
            <v>23.67</v>
          </cell>
        </row>
        <row r="403">
          <cell r="C403">
            <v>0</v>
          </cell>
        </row>
        <row r="404">
          <cell r="A404" t="str">
            <v>TOTAL</v>
          </cell>
          <cell r="B404" t="str">
            <v>IT DEPARTMENT</v>
          </cell>
          <cell r="C404">
            <v>13835.51</v>
          </cell>
        </row>
        <row r="406">
          <cell r="A406">
            <v>5785</v>
          </cell>
          <cell r="B406" t="str">
            <v>ADVERTISING/MARKETING</v>
          </cell>
          <cell r="C406">
            <v>120.05</v>
          </cell>
        </row>
        <row r="407">
          <cell r="A407">
            <v>5790</v>
          </cell>
          <cell r="B407" t="str">
            <v>BANK SERVICE CHARGE</v>
          </cell>
          <cell r="C407">
            <v>621.96</v>
          </cell>
        </row>
        <row r="408">
          <cell r="A408">
            <v>5800</v>
          </cell>
          <cell r="B408" t="str">
            <v>LETTER OF CREDIT FEE</v>
          </cell>
          <cell r="C408">
            <v>81.849999999999994</v>
          </cell>
        </row>
        <row r="409">
          <cell r="A409">
            <v>5805</v>
          </cell>
          <cell r="B409" t="str">
            <v>LICENSE FEES</v>
          </cell>
          <cell r="C409">
            <v>4.76</v>
          </cell>
        </row>
        <row r="410">
          <cell r="A410">
            <v>5810</v>
          </cell>
          <cell r="B410" t="str">
            <v>MEMBERSHIPS</v>
          </cell>
          <cell r="C410">
            <v>437.1</v>
          </cell>
        </row>
        <row r="411">
          <cell r="A411">
            <v>5815</v>
          </cell>
          <cell r="B411" t="str">
            <v>PENALTIES/FINES</v>
          </cell>
          <cell r="C411">
            <v>1.1399999999999999</v>
          </cell>
        </row>
        <row r="412">
          <cell r="A412">
            <v>5820</v>
          </cell>
          <cell r="B412" t="str">
            <v>TRAINING EXPENSE</v>
          </cell>
          <cell r="C412">
            <v>1605.71</v>
          </cell>
        </row>
        <row r="413">
          <cell r="A413">
            <v>5825</v>
          </cell>
          <cell r="B413" t="str">
            <v>OTHER MISC EXPENSE</v>
          </cell>
          <cell r="C413">
            <v>43.24</v>
          </cell>
        </row>
        <row r="414">
          <cell r="C414">
            <v>0</v>
          </cell>
        </row>
        <row r="415">
          <cell r="A415" t="str">
            <v>TOTAL</v>
          </cell>
          <cell r="B415" t="str">
            <v>MISCELLANEOUS EXPENSE</v>
          </cell>
          <cell r="C415">
            <v>2915.81</v>
          </cell>
        </row>
        <row r="417">
          <cell r="A417">
            <v>5855</v>
          </cell>
          <cell r="B417" t="str">
            <v>ANSWERING SERVICE</v>
          </cell>
          <cell r="C417">
            <v>0</v>
          </cell>
        </row>
        <row r="418">
          <cell r="A418">
            <v>5860</v>
          </cell>
          <cell r="B418" t="str">
            <v>CLEANING SUPPLIES</v>
          </cell>
          <cell r="C418">
            <v>0</v>
          </cell>
        </row>
        <row r="419">
          <cell r="A419">
            <v>5865</v>
          </cell>
          <cell r="B419" t="str">
            <v>COPY MACHINE</v>
          </cell>
          <cell r="C419">
            <v>0</v>
          </cell>
        </row>
        <row r="420">
          <cell r="A420">
            <v>5870</v>
          </cell>
          <cell r="B420" t="str">
            <v>HOLIDAY EVENTS/PICNICS</v>
          </cell>
          <cell r="C420">
            <v>0</v>
          </cell>
        </row>
        <row r="421">
          <cell r="A421">
            <v>5875</v>
          </cell>
          <cell r="B421" t="str">
            <v>KITCHEN SUPPLIES</v>
          </cell>
          <cell r="C421">
            <v>0</v>
          </cell>
        </row>
        <row r="422">
          <cell r="A422">
            <v>5880</v>
          </cell>
          <cell r="B422" t="str">
            <v>OFFICE SUPPLY STORES</v>
          </cell>
          <cell r="C422">
            <v>0</v>
          </cell>
        </row>
        <row r="423">
          <cell r="A423">
            <v>5885</v>
          </cell>
          <cell r="B423" t="str">
            <v>PRINTING/BLUEPRINTS</v>
          </cell>
          <cell r="C423">
            <v>0</v>
          </cell>
        </row>
        <row r="424">
          <cell r="A424">
            <v>5890</v>
          </cell>
          <cell r="B424" t="str">
            <v>PUBL SUBSCRIPTIONS/TAPES</v>
          </cell>
          <cell r="C424">
            <v>0</v>
          </cell>
        </row>
        <row r="425">
          <cell r="A425">
            <v>5895</v>
          </cell>
          <cell r="B425" t="str">
            <v>SHIPPING CHARGES</v>
          </cell>
          <cell r="C425">
            <v>0</v>
          </cell>
        </row>
        <row r="426">
          <cell r="A426">
            <v>5900</v>
          </cell>
          <cell r="B426" t="str">
            <v>OTHER OFFICE EXPENSES</v>
          </cell>
          <cell r="C426">
            <v>0</v>
          </cell>
        </row>
        <row r="427">
          <cell r="C427">
            <v>0</v>
          </cell>
        </row>
        <row r="428">
          <cell r="A428" t="str">
            <v>TOTAL</v>
          </cell>
          <cell r="B428" t="str">
            <v>OFFICE EXPENSE</v>
          </cell>
          <cell r="C428">
            <v>0</v>
          </cell>
        </row>
        <row r="430">
          <cell r="A430">
            <v>5930</v>
          </cell>
          <cell r="B430" t="str">
            <v>OFFICE ELECTRIC</v>
          </cell>
          <cell r="C430">
            <v>0</v>
          </cell>
        </row>
        <row r="431">
          <cell r="A431">
            <v>5935</v>
          </cell>
          <cell r="B431" t="str">
            <v>OFFICE GAS</v>
          </cell>
          <cell r="C431">
            <v>0</v>
          </cell>
        </row>
        <row r="432">
          <cell r="A432">
            <v>5940</v>
          </cell>
          <cell r="B432" t="str">
            <v>OFFICE WATER</v>
          </cell>
          <cell r="C432">
            <v>0</v>
          </cell>
        </row>
        <row r="433">
          <cell r="A433">
            <v>5945</v>
          </cell>
          <cell r="B433" t="str">
            <v>OFFICE TELECOM</v>
          </cell>
          <cell r="C433">
            <v>0</v>
          </cell>
        </row>
        <row r="434">
          <cell r="A434">
            <v>5950</v>
          </cell>
          <cell r="B434" t="str">
            <v>OFFICE GARBAGE REMOVAL</v>
          </cell>
          <cell r="C434">
            <v>0</v>
          </cell>
        </row>
        <row r="435">
          <cell r="A435">
            <v>5955</v>
          </cell>
          <cell r="B435" t="str">
            <v>OFFICE LANDSCAPE / MOW / PLOW</v>
          </cell>
          <cell r="C435">
            <v>0</v>
          </cell>
        </row>
        <row r="436">
          <cell r="A436">
            <v>5960</v>
          </cell>
          <cell r="B436" t="str">
            <v>OFFICE ALARM SYS PHONE EXP</v>
          </cell>
          <cell r="C436">
            <v>0</v>
          </cell>
        </row>
        <row r="437">
          <cell r="A437">
            <v>5965</v>
          </cell>
          <cell r="B437" t="str">
            <v>OFFICE MAINTENANCE</v>
          </cell>
          <cell r="C437">
            <v>0</v>
          </cell>
        </row>
        <row r="438">
          <cell r="A438">
            <v>5970</v>
          </cell>
          <cell r="B438" t="str">
            <v>OFFICE CLEANING SERVICE</v>
          </cell>
          <cell r="C438">
            <v>0</v>
          </cell>
        </row>
        <row r="439">
          <cell r="A439">
            <v>5975</v>
          </cell>
          <cell r="B439" t="str">
            <v>OFFICE MACHINE/HEAT&amp;COOL</v>
          </cell>
          <cell r="C439">
            <v>0</v>
          </cell>
        </row>
        <row r="440">
          <cell r="A440">
            <v>5980</v>
          </cell>
          <cell r="B440" t="str">
            <v>OTHER OFFICE UTILITIES</v>
          </cell>
          <cell r="C440">
            <v>0</v>
          </cell>
        </row>
        <row r="441">
          <cell r="A441">
            <v>5985</v>
          </cell>
          <cell r="B441" t="str">
            <v>TELEMETERING PHONE EXPENSE</v>
          </cell>
          <cell r="C441">
            <v>0</v>
          </cell>
        </row>
        <row r="442">
          <cell r="C442">
            <v>0</v>
          </cell>
        </row>
        <row r="443">
          <cell r="A443" t="str">
            <v>TOTAL</v>
          </cell>
          <cell r="B443" t="str">
            <v>OFFICE UTILITIES/MAINTENANCE</v>
          </cell>
          <cell r="C443">
            <v>0</v>
          </cell>
        </row>
        <row r="445">
          <cell r="A445">
            <v>6005</v>
          </cell>
          <cell r="B445" t="str">
            <v>ACCOUNTING STUDIES</v>
          </cell>
          <cell r="C445">
            <v>0</v>
          </cell>
        </row>
        <row r="446">
          <cell r="A446">
            <v>6010</v>
          </cell>
          <cell r="B446" t="str">
            <v>AUDIT FEES</v>
          </cell>
          <cell r="C446">
            <v>0</v>
          </cell>
        </row>
        <row r="447">
          <cell r="A447">
            <v>6015</v>
          </cell>
          <cell r="B447" t="str">
            <v>EMPLOY FINDER FEES</v>
          </cell>
          <cell r="C447">
            <v>0</v>
          </cell>
        </row>
        <row r="448">
          <cell r="A448">
            <v>6020</v>
          </cell>
          <cell r="B448" t="str">
            <v>ENGINEERING FEES</v>
          </cell>
          <cell r="C448">
            <v>0</v>
          </cell>
        </row>
        <row r="449">
          <cell r="A449">
            <v>6025</v>
          </cell>
          <cell r="B449" t="str">
            <v>LEGAL FEES</v>
          </cell>
          <cell r="C449">
            <v>0</v>
          </cell>
        </row>
        <row r="450">
          <cell r="A450">
            <v>6035</v>
          </cell>
          <cell r="B450" t="str">
            <v>PAYROLL SERVICES</v>
          </cell>
          <cell r="C450">
            <v>0</v>
          </cell>
        </row>
        <row r="451">
          <cell r="A451">
            <v>6040</v>
          </cell>
          <cell r="B451" t="str">
            <v>TAX RETURN REVIEW</v>
          </cell>
          <cell r="C451">
            <v>0</v>
          </cell>
        </row>
        <row r="452">
          <cell r="A452">
            <v>6045</v>
          </cell>
          <cell r="B452" t="str">
            <v>TEMP EMPLOY - CLERICAL</v>
          </cell>
          <cell r="C452">
            <v>0</v>
          </cell>
        </row>
        <row r="453">
          <cell r="A453">
            <v>6050</v>
          </cell>
          <cell r="B453" t="str">
            <v>OTHER OUTSIDE SERVICES</v>
          </cell>
          <cell r="C453">
            <v>0</v>
          </cell>
        </row>
        <row r="454">
          <cell r="C454">
            <v>0</v>
          </cell>
        </row>
        <row r="455">
          <cell r="A455" t="str">
            <v>TOTAL</v>
          </cell>
          <cell r="B455" t="str">
            <v>OUTSIDE SERVICE EXPENSE</v>
          </cell>
          <cell r="C455">
            <v>0</v>
          </cell>
        </row>
        <row r="457">
          <cell r="A457">
            <v>6065</v>
          </cell>
          <cell r="B457" t="str">
            <v>RATE CASE AMORT EXPENSE</v>
          </cell>
          <cell r="C457">
            <v>0</v>
          </cell>
        </row>
        <row r="458">
          <cell r="A458">
            <v>6070</v>
          </cell>
          <cell r="B458" t="str">
            <v>MISC REG MATTERS COMM EXP</v>
          </cell>
          <cell r="C458">
            <v>0</v>
          </cell>
        </row>
        <row r="459">
          <cell r="A459">
            <v>6075</v>
          </cell>
          <cell r="B459" t="str">
            <v>WATER RESOURCE CONSERV EXP</v>
          </cell>
          <cell r="C459">
            <v>0</v>
          </cell>
        </row>
        <row r="460">
          <cell r="C460">
            <v>0</v>
          </cell>
        </row>
        <row r="461">
          <cell r="A461" t="str">
            <v>TOTAL</v>
          </cell>
          <cell r="B461" t="str">
            <v>RATE CASE EXPENSE</v>
          </cell>
          <cell r="C461">
            <v>0</v>
          </cell>
        </row>
        <row r="463">
          <cell r="A463">
            <v>6090</v>
          </cell>
          <cell r="B463" t="str">
            <v>RENT</v>
          </cell>
          <cell r="C463">
            <v>0</v>
          </cell>
        </row>
        <row r="464">
          <cell r="C464">
            <v>0</v>
          </cell>
        </row>
        <row r="465">
          <cell r="A465" t="str">
            <v>TOTAL</v>
          </cell>
          <cell r="B465" t="str">
            <v>RENT EXPENSE</v>
          </cell>
          <cell r="C465">
            <v>0</v>
          </cell>
        </row>
        <row r="467">
          <cell r="A467">
            <v>6105</v>
          </cell>
          <cell r="B467" t="str">
            <v>SALARIES-SYSTEM PROJECT</v>
          </cell>
          <cell r="C467">
            <v>0</v>
          </cell>
        </row>
        <row r="468">
          <cell r="A468">
            <v>6110</v>
          </cell>
          <cell r="B468" t="str">
            <v>SALARIES-ACCTG/FINANCE</v>
          </cell>
          <cell r="C468">
            <v>0</v>
          </cell>
        </row>
        <row r="469">
          <cell r="A469">
            <v>6115</v>
          </cell>
          <cell r="B469" t="str">
            <v>SALARIES-ADMIN</v>
          </cell>
          <cell r="C469">
            <v>0</v>
          </cell>
        </row>
        <row r="470">
          <cell r="A470">
            <v>6120</v>
          </cell>
          <cell r="B470" t="str">
            <v>SALARIES-OFFICERS/STKHLDR</v>
          </cell>
          <cell r="C470">
            <v>0</v>
          </cell>
        </row>
        <row r="471">
          <cell r="A471">
            <v>6125</v>
          </cell>
          <cell r="B471" t="str">
            <v>SALARIES-HR</v>
          </cell>
          <cell r="C471">
            <v>0</v>
          </cell>
        </row>
        <row r="472">
          <cell r="A472">
            <v>6130</v>
          </cell>
          <cell r="B472" t="str">
            <v>SALARIES-MIS</v>
          </cell>
          <cell r="C472">
            <v>0</v>
          </cell>
        </row>
        <row r="473">
          <cell r="A473">
            <v>6135</v>
          </cell>
          <cell r="B473" t="str">
            <v>SALARIES-LEADERSHIP OPS</v>
          </cell>
          <cell r="C473">
            <v>0</v>
          </cell>
        </row>
        <row r="474">
          <cell r="A474">
            <v>6140</v>
          </cell>
          <cell r="B474" t="str">
            <v>SALARIES-REGULATORY</v>
          </cell>
          <cell r="C474">
            <v>0</v>
          </cell>
        </row>
        <row r="475">
          <cell r="A475">
            <v>6145</v>
          </cell>
          <cell r="B475" t="str">
            <v>SALARIES-CUSTOMER SERVICE</v>
          </cell>
          <cell r="C475">
            <v>0</v>
          </cell>
        </row>
        <row r="476">
          <cell r="A476">
            <v>6150</v>
          </cell>
          <cell r="B476" t="str">
            <v>SALARIES-OPERATIONS FIELD</v>
          </cell>
          <cell r="C476">
            <v>0</v>
          </cell>
        </row>
        <row r="477">
          <cell r="A477">
            <v>6155</v>
          </cell>
          <cell r="B477" t="str">
            <v>SALARIES-OPERATIONS OFFICE</v>
          </cell>
          <cell r="C477">
            <v>0</v>
          </cell>
        </row>
        <row r="478">
          <cell r="A478">
            <v>6160</v>
          </cell>
          <cell r="B478" t="str">
            <v>SALARIES-CHGD TO PLT-WSC</v>
          </cell>
          <cell r="C478">
            <v>0</v>
          </cell>
        </row>
        <row r="479">
          <cell r="A479">
            <v>6165</v>
          </cell>
          <cell r="B479" t="str">
            <v>CAPITALIZED TIME ADJUSTMENT</v>
          </cell>
          <cell r="C479">
            <v>0</v>
          </cell>
        </row>
        <row r="480">
          <cell r="C480">
            <v>0</v>
          </cell>
        </row>
        <row r="481">
          <cell r="A481" t="str">
            <v>TOTAL</v>
          </cell>
          <cell r="B481" t="str">
            <v>SALARIES &amp; WAGES</v>
          </cell>
          <cell r="C481">
            <v>0</v>
          </cell>
        </row>
        <row r="483">
          <cell r="A483">
            <v>6185</v>
          </cell>
          <cell r="B483" t="str">
            <v>MARKETING: TRAVELS/LODGING</v>
          </cell>
          <cell r="C483">
            <v>0</v>
          </cell>
        </row>
        <row r="484">
          <cell r="A484">
            <v>6190</v>
          </cell>
          <cell r="B484" t="str">
            <v>TRAVEL AIRFARE</v>
          </cell>
          <cell r="C484">
            <v>0</v>
          </cell>
        </row>
        <row r="485">
          <cell r="A485">
            <v>6195</v>
          </cell>
          <cell r="B485" t="str">
            <v>TRAVEL TRANSPORTATION</v>
          </cell>
          <cell r="C485">
            <v>0</v>
          </cell>
        </row>
        <row r="486">
          <cell r="A486">
            <v>6200</v>
          </cell>
          <cell r="B486" t="str">
            <v>MARKETING: MEALS &amp; RELATED EXP</v>
          </cell>
          <cell r="C486">
            <v>0</v>
          </cell>
        </row>
        <row r="487">
          <cell r="A487">
            <v>6205</v>
          </cell>
          <cell r="B487" t="str">
            <v>TRAVEL ENTERTAINMENT</v>
          </cell>
          <cell r="C487">
            <v>0</v>
          </cell>
        </row>
        <row r="488">
          <cell r="A488">
            <v>6207</v>
          </cell>
          <cell r="B488" t="str">
            <v>TRAVEL OTHER</v>
          </cell>
          <cell r="C488">
            <v>0</v>
          </cell>
        </row>
        <row r="489">
          <cell r="C489">
            <v>0</v>
          </cell>
        </row>
        <row r="490">
          <cell r="A490" t="str">
            <v>TOTAL</v>
          </cell>
          <cell r="B490" t="str">
            <v>TRAVEL EXPENSE</v>
          </cell>
          <cell r="C490">
            <v>0</v>
          </cell>
        </row>
        <row r="492">
          <cell r="A492">
            <v>6215</v>
          </cell>
          <cell r="B492" t="str">
            <v>FUEL</v>
          </cell>
          <cell r="C492">
            <v>0</v>
          </cell>
        </row>
        <row r="493">
          <cell r="A493">
            <v>6220</v>
          </cell>
          <cell r="B493" t="str">
            <v>AUTO REPAIR/TIRES</v>
          </cell>
          <cell r="C493">
            <v>0</v>
          </cell>
        </row>
        <row r="494">
          <cell r="A494">
            <v>6225</v>
          </cell>
          <cell r="B494" t="str">
            <v>AUTO LICENSES</v>
          </cell>
          <cell r="C494">
            <v>0</v>
          </cell>
        </row>
        <row r="495">
          <cell r="A495">
            <v>6230</v>
          </cell>
          <cell r="B495" t="str">
            <v>OTHER TRANS EXPENSES</v>
          </cell>
          <cell r="C495">
            <v>0</v>
          </cell>
        </row>
        <row r="496">
          <cell r="C496">
            <v>0</v>
          </cell>
        </row>
        <row r="497">
          <cell r="A497" t="str">
            <v>TOTAL</v>
          </cell>
          <cell r="B497" t="str">
            <v>FLEET TRANSPORTATION EXPENSE</v>
          </cell>
          <cell r="C497">
            <v>0</v>
          </cell>
        </row>
        <row r="499">
          <cell r="A499">
            <v>6255</v>
          </cell>
          <cell r="B499" t="str">
            <v>TEST-WATER</v>
          </cell>
          <cell r="C499">
            <v>2006.39</v>
          </cell>
        </row>
        <row r="500">
          <cell r="A500">
            <v>6260</v>
          </cell>
          <cell r="B500" t="str">
            <v>TEST-EQUIP/CHEMICAL</v>
          </cell>
          <cell r="C500">
            <v>1064.83</v>
          </cell>
        </row>
        <row r="501">
          <cell r="A501">
            <v>6265</v>
          </cell>
          <cell r="B501" t="str">
            <v>TEST-SAFE WATER DRINKING</v>
          </cell>
          <cell r="C501">
            <v>0</v>
          </cell>
        </row>
        <row r="502">
          <cell r="A502">
            <v>6270</v>
          </cell>
          <cell r="B502" t="str">
            <v>TEST-SEWER</v>
          </cell>
          <cell r="C502">
            <v>0</v>
          </cell>
        </row>
        <row r="503">
          <cell r="C503">
            <v>0</v>
          </cell>
        </row>
        <row r="504">
          <cell r="A504" t="str">
            <v>TOTAL</v>
          </cell>
          <cell r="B504" t="str">
            <v>MAINTENANCE TESTING</v>
          </cell>
          <cell r="C504">
            <v>3071.2200000000003</v>
          </cell>
        </row>
        <row r="506">
          <cell r="A506">
            <v>6285</v>
          </cell>
          <cell r="B506" t="str">
            <v>WATER-MAINT SUPPLIES</v>
          </cell>
          <cell r="C506">
            <v>818.17</v>
          </cell>
        </row>
        <row r="507">
          <cell r="A507">
            <v>6290</v>
          </cell>
          <cell r="B507" t="str">
            <v>WATER-MAINT REPAIRS</v>
          </cell>
          <cell r="C507">
            <v>233.75</v>
          </cell>
        </row>
        <row r="508">
          <cell r="A508">
            <v>6295</v>
          </cell>
          <cell r="B508" t="str">
            <v>WATER-MAIN BREAKS</v>
          </cell>
          <cell r="C508">
            <v>0</v>
          </cell>
        </row>
        <row r="509">
          <cell r="A509">
            <v>6300</v>
          </cell>
          <cell r="B509" t="str">
            <v>WATER-ELEC EQUIPT REPAIR</v>
          </cell>
          <cell r="C509">
            <v>0</v>
          </cell>
        </row>
        <row r="510">
          <cell r="A510">
            <v>6305</v>
          </cell>
          <cell r="B510" t="str">
            <v>WATER-PERMITS</v>
          </cell>
          <cell r="C510">
            <v>0</v>
          </cell>
        </row>
        <row r="511">
          <cell r="A511">
            <v>6310</v>
          </cell>
          <cell r="B511" t="str">
            <v>WATER-OTHER MAINT EXP</v>
          </cell>
          <cell r="C511">
            <v>1831.48</v>
          </cell>
        </row>
        <row r="512">
          <cell r="A512">
            <v>6320</v>
          </cell>
          <cell r="B512" t="str">
            <v>SEWER-MAINT SUPPLIES</v>
          </cell>
          <cell r="C512">
            <v>0</v>
          </cell>
        </row>
        <row r="513">
          <cell r="A513">
            <v>6325</v>
          </cell>
          <cell r="B513" t="str">
            <v>SEWER-MAINT REPAIRS</v>
          </cell>
          <cell r="C513">
            <v>0</v>
          </cell>
        </row>
        <row r="514">
          <cell r="A514">
            <v>6330</v>
          </cell>
          <cell r="B514" t="str">
            <v>SEWER-MAIN BREAKS</v>
          </cell>
          <cell r="C514">
            <v>0</v>
          </cell>
        </row>
        <row r="515">
          <cell r="A515">
            <v>6335</v>
          </cell>
          <cell r="B515" t="str">
            <v>SEWER-ELEC EQUIPT REPAIR</v>
          </cell>
          <cell r="C515">
            <v>0</v>
          </cell>
        </row>
        <row r="516">
          <cell r="A516">
            <v>6340</v>
          </cell>
          <cell r="B516" t="str">
            <v>SEWER-PERMITS</v>
          </cell>
          <cell r="C516">
            <v>0</v>
          </cell>
        </row>
        <row r="517">
          <cell r="A517">
            <v>6345</v>
          </cell>
          <cell r="B517" t="str">
            <v>SEWER-OTHER MAINT EXP</v>
          </cell>
          <cell r="C517">
            <v>0</v>
          </cell>
        </row>
        <row r="518">
          <cell r="A518">
            <v>6355</v>
          </cell>
          <cell r="B518" t="str">
            <v>DEFERRED MAINT EXPENSE</v>
          </cell>
          <cell r="C518">
            <v>0</v>
          </cell>
        </row>
        <row r="519">
          <cell r="A519">
            <v>6360</v>
          </cell>
          <cell r="B519" t="str">
            <v>COMMUNICATION EXPENSE</v>
          </cell>
          <cell r="C519">
            <v>0</v>
          </cell>
        </row>
        <row r="520">
          <cell r="A520">
            <v>6370</v>
          </cell>
          <cell r="B520" t="str">
            <v>OPER CONTRACTED WORKERS</v>
          </cell>
          <cell r="C520">
            <v>0</v>
          </cell>
        </row>
        <row r="521">
          <cell r="A521">
            <v>6380</v>
          </cell>
          <cell r="B521" t="str">
            <v>REPAIRS &amp; MAINT-MAINT,LAND</v>
          </cell>
          <cell r="C521">
            <v>0</v>
          </cell>
        </row>
        <row r="522">
          <cell r="A522">
            <v>6385</v>
          </cell>
          <cell r="B522" t="str">
            <v>UNIFORMS</v>
          </cell>
          <cell r="C522">
            <v>0</v>
          </cell>
        </row>
        <row r="523">
          <cell r="A523">
            <v>6390</v>
          </cell>
          <cell r="B523" t="str">
            <v>WEATHER/HURRICANE COSTS</v>
          </cell>
          <cell r="C523">
            <v>0</v>
          </cell>
        </row>
        <row r="524">
          <cell r="A524">
            <v>6400</v>
          </cell>
          <cell r="B524" t="str">
            <v>SEWER RODDING</v>
          </cell>
          <cell r="C524">
            <v>0</v>
          </cell>
        </row>
        <row r="525">
          <cell r="A525">
            <v>6410</v>
          </cell>
          <cell r="B525" t="str">
            <v>SLUDGE HAULING</v>
          </cell>
          <cell r="C525">
            <v>0</v>
          </cell>
        </row>
        <row r="526">
          <cell r="C526">
            <v>0</v>
          </cell>
        </row>
        <row r="527">
          <cell r="A527" t="str">
            <v>TOTAL</v>
          </cell>
          <cell r="B527" t="str">
            <v>MAINTENANCE EXPENSE</v>
          </cell>
          <cell r="C527">
            <v>2883.4</v>
          </cell>
        </row>
        <row r="529">
          <cell r="A529">
            <v>6445</v>
          </cell>
          <cell r="B529" t="str">
            <v>DEPREC-WATER PLANT</v>
          </cell>
          <cell r="C529">
            <v>302.04000000000002</v>
          </cell>
        </row>
        <row r="530">
          <cell r="A530">
            <v>6455</v>
          </cell>
          <cell r="B530" t="str">
            <v>DEPREC-STRUCT &amp; IMPRV SRC SUPPLY</v>
          </cell>
          <cell r="C530">
            <v>477.89</v>
          </cell>
        </row>
        <row r="531">
          <cell r="A531">
            <v>6460</v>
          </cell>
          <cell r="B531" t="str">
            <v>DEPREC-STRUCT &amp; IMPRV WTP</v>
          </cell>
          <cell r="C531">
            <v>422.24</v>
          </cell>
        </row>
        <row r="532">
          <cell r="A532">
            <v>6470</v>
          </cell>
          <cell r="B532" t="str">
            <v>DEPREC-STRUCT &amp; IMPRV GEN</v>
          </cell>
          <cell r="C532">
            <v>35.31</v>
          </cell>
        </row>
        <row r="533">
          <cell r="A533">
            <v>6475</v>
          </cell>
          <cell r="B533" t="str">
            <v>DEPREC-COLLECTING RESERVOIRS</v>
          </cell>
          <cell r="C533">
            <v>4.7</v>
          </cell>
        </row>
        <row r="534">
          <cell r="A534">
            <v>6485</v>
          </cell>
          <cell r="B534" t="str">
            <v>DEPREC-WELLS &amp; SPRINGS</v>
          </cell>
          <cell r="C534">
            <v>2709.47</v>
          </cell>
        </row>
        <row r="535">
          <cell r="A535">
            <v>6495</v>
          </cell>
          <cell r="B535" t="str">
            <v>DEPREC-SUPPLY MAINS</v>
          </cell>
          <cell r="C535">
            <v>94.53</v>
          </cell>
        </row>
        <row r="536">
          <cell r="A536">
            <v>6505</v>
          </cell>
          <cell r="B536" t="str">
            <v>DEPREC-ELEC PUMP EQP SRC PUMP</v>
          </cell>
          <cell r="C536">
            <v>0</v>
          </cell>
        </row>
        <row r="537">
          <cell r="A537">
            <v>6510</v>
          </cell>
          <cell r="B537" t="str">
            <v>DEPREC-ELEC PUMP EQP WTP</v>
          </cell>
          <cell r="C537">
            <v>1432.73</v>
          </cell>
        </row>
        <row r="538">
          <cell r="A538">
            <v>6515</v>
          </cell>
          <cell r="B538" t="str">
            <v>DEPREC-ELEC PUMP EQP TRANS DST</v>
          </cell>
          <cell r="C538">
            <v>1.48</v>
          </cell>
        </row>
        <row r="539">
          <cell r="A539">
            <v>6520</v>
          </cell>
          <cell r="B539" t="str">
            <v>DEPREC-WATER TREATMENT EQPT</v>
          </cell>
          <cell r="C539">
            <v>369.59</v>
          </cell>
        </row>
        <row r="540">
          <cell r="A540">
            <v>6525</v>
          </cell>
          <cell r="B540" t="str">
            <v>DEPREC-DIST RESV &amp; STANDPIPES</v>
          </cell>
          <cell r="C540">
            <v>2011.52</v>
          </cell>
        </row>
        <row r="541">
          <cell r="A541">
            <v>6530</v>
          </cell>
          <cell r="B541" t="str">
            <v>DEPREC-TRANS &amp; DISTR MAINS</v>
          </cell>
          <cell r="C541">
            <v>18418.43</v>
          </cell>
        </row>
        <row r="542">
          <cell r="A542">
            <v>6535</v>
          </cell>
          <cell r="B542" t="str">
            <v>DEPREC-SERVICE LINES</v>
          </cell>
          <cell r="C542">
            <v>6787.94</v>
          </cell>
        </row>
        <row r="543">
          <cell r="A543">
            <v>6540</v>
          </cell>
          <cell r="B543" t="str">
            <v>DEPREC-METERS</v>
          </cell>
          <cell r="C543">
            <v>668.37</v>
          </cell>
        </row>
        <row r="544">
          <cell r="A544">
            <v>6545</v>
          </cell>
          <cell r="B544" t="str">
            <v>DEPREC-METER INSTALLS</v>
          </cell>
          <cell r="C544">
            <v>510.37</v>
          </cell>
        </row>
        <row r="545">
          <cell r="A545">
            <v>6550</v>
          </cell>
          <cell r="B545" t="str">
            <v>DEPREC-HYDRANTS</v>
          </cell>
          <cell r="C545">
            <v>1034.6400000000001</v>
          </cell>
        </row>
        <row r="546">
          <cell r="A546">
            <v>6580</v>
          </cell>
          <cell r="B546" t="str">
            <v>DEPREC-OFFICE STRUCTURE</v>
          </cell>
          <cell r="C546">
            <v>2259.61</v>
          </cell>
        </row>
        <row r="547">
          <cell r="A547">
            <v>6585</v>
          </cell>
          <cell r="B547" t="str">
            <v>DEPREC-OFFICE FURN/EQPT</v>
          </cell>
          <cell r="C547">
            <v>334.96</v>
          </cell>
        </row>
        <row r="548">
          <cell r="A548">
            <v>6595</v>
          </cell>
          <cell r="B548" t="str">
            <v>DEPREC-TOOL SHOP &amp; MISC EQPT</v>
          </cell>
          <cell r="C548">
            <v>345.14</v>
          </cell>
        </row>
        <row r="549">
          <cell r="A549">
            <v>6600</v>
          </cell>
          <cell r="B549" t="str">
            <v>DEPREC-LABORATORY EQUIPMENT</v>
          </cell>
          <cell r="C549">
            <v>11.88</v>
          </cell>
        </row>
        <row r="550">
          <cell r="A550">
            <v>6610</v>
          </cell>
          <cell r="B550" t="str">
            <v>DEPREC-COMMUNICATION EQPT</v>
          </cell>
          <cell r="C550">
            <v>164.33</v>
          </cell>
        </row>
        <row r="551">
          <cell r="A551">
            <v>6640</v>
          </cell>
          <cell r="B551" t="str">
            <v>DEPREC-ORGANIZATION</v>
          </cell>
          <cell r="C551">
            <v>0</v>
          </cell>
        </row>
        <row r="552">
          <cell r="A552">
            <v>6660</v>
          </cell>
          <cell r="B552" t="str">
            <v>DEPREC-STRUCT/IMPRV PUMP</v>
          </cell>
          <cell r="C552">
            <v>0</v>
          </cell>
        </row>
        <row r="553">
          <cell r="A553">
            <v>6680</v>
          </cell>
          <cell r="B553" t="str">
            <v>DEPREC-STRUCT/IMPRV GEN PLT</v>
          </cell>
          <cell r="C553">
            <v>0</v>
          </cell>
        </row>
        <row r="554">
          <cell r="A554">
            <v>6710</v>
          </cell>
          <cell r="B554" t="str">
            <v>DEPREC-SEWER FORCE MAIN/SRVC</v>
          </cell>
          <cell r="C554">
            <v>0</v>
          </cell>
        </row>
        <row r="555">
          <cell r="A555">
            <v>6715</v>
          </cell>
          <cell r="B555" t="str">
            <v>DEPREC-SEWER GRAVITY MAIN/MANH</v>
          </cell>
          <cell r="C555">
            <v>0</v>
          </cell>
        </row>
        <row r="556">
          <cell r="A556">
            <v>6730</v>
          </cell>
          <cell r="B556" t="str">
            <v>DEPREC-FLOW MEASURE DEVICE</v>
          </cell>
          <cell r="C556">
            <v>0</v>
          </cell>
        </row>
        <row r="557">
          <cell r="A557">
            <v>6765</v>
          </cell>
          <cell r="B557" t="str">
            <v>DEPREC-TREAT/DISP EQ TRT PLT</v>
          </cell>
          <cell r="C557">
            <v>0</v>
          </cell>
        </row>
        <row r="558">
          <cell r="A558">
            <v>6775</v>
          </cell>
          <cell r="B558" t="str">
            <v>DEPREC-PLANT SEWERS TRTMT</v>
          </cell>
          <cell r="C558">
            <v>0</v>
          </cell>
        </row>
        <row r="559">
          <cell r="A559">
            <v>6780</v>
          </cell>
          <cell r="B559" t="str">
            <v>DEPREC-PLANT SEWERS RCLM W</v>
          </cell>
          <cell r="C559">
            <v>0</v>
          </cell>
        </row>
        <row r="560">
          <cell r="A560">
            <v>6795</v>
          </cell>
          <cell r="B560" t="str">
            <v>DEPREC-OTHER PLT COLLECTIO</v>
          </cell>
          <cell r="C560">
            <v>0</v>
          </cell>
        </row>
        <row r="561">
          <cell r="A561">
            <v>6800</v>
          </cell>
          <cell r="B561" t="str">
            <v>DEPREC-OTHER PLT PUMP</v>
          </cell>
          <cell r="C561">
            <v>0</v>
          </cell>
        </row>
        <row r="562">
          <cell r="A562">
            <v>6825</v>
          </cell>
          <cell r="B562" t="str">
            <v>DEPREC-OFFICE FURN/EQPT</v>
          </cell>
          <cell r="C562">
            <v>0</v>
          </cell>
        </row>
        <row r="563">
          <cell r="A563">
            <v>6835</v>
          </cell>
          <cell r="B563" t="str">
            <v>DEPREC-TOOL SHOP &amp; MISC EQPT</v>
          </cell>
          <cell r="C563">
            <v>0</v>
          </cell>
        </row>
        <row r="564">
          <cell r="A564">
            <v>6845</v>
          </cell>
          <cell r="B564" t="str">
            <v>DEPREC-POWER OPERATED EQUI</v>
          </cell>
          <cell r="C564">
            <v>0</v>
          </cell>
        </row>
        <row r="565">
          <cell r="A565">
            <v>6860</v>
          </cell>
          <cell r="B565" t="str">
            <v>DEPREC-OTHER TANG PLT SEWE</v>
          </cell>
          <cell r="C565">
            <v>0</v>
          </cell>
        </row>
        <row r="566">
          <cell r="A566">
            <v>6890</v>
          </cell>
          <cell r="B566" t="str">
            <v>DEPREC-REUSE TRANSM / DIST</v>
          </cell>
          <cell r="C566">
            <v>0</v>
          </cell>
        </row>
        <row r="567">
          <cell r="A567">
            <v>6905</v>
          </cell>
          <cell r="B567" t="str">
            <v>DEPREC-AUTO TRANS</v>
          </cell>
          <cell r="C567">
            <v>0</v>
          </cell>
        </row>
        <row r="568">
          <cell r="A568">
            <v>6920</v>
          </cell>
          <cell r="B568" t="str">
            <v xml:space="preserve">DEPREC-COMPUTER </v>
          </cell>
          <cell r="C568">
            <v>0</v>
          </cell>
        </row>
        <row r="569">
          <cell r="C569">
            <v>0</v>
          </cell>
        </row>
        <row r="570">
          <cell r="A570" t="str">
            <v>TOTAL</v>
          </cell>
          <cell r="B570" t="str">
            <v>DEPRECIATION</v>
          </cell>
          <cell r="C570">
            <v>38397.170000000006</v>
          </cell>
        </row>
        <row r="572">
          <cell r="A572">
            <v>6960</v>
          </cell>
          <cell r="B572" t="str">
            <v>AMORT OF UTIL PAA-WATER</v>
          </cell>
          <cell r="C572">
            <v>0</v>
          </cell>
        </row>
        <row r="573">
          <cell r="A573">
            <v>6965</v>
          </cell>
          <cell r="B573" t="str">
            <v>AMORT OF UTIL PAA-SEWER</v>
          </cell>
          <cell r="C573">
            <v>0</v>
          </cell>
        </row>
        <row r="574">
          <cell r="A574">
            <v>6985</v>
          </cell>
          <cell r="B574" t="str">
            <v>AMORT EXP-CIA-WATER</v>
          </cell>
          <cell r="C574">
            <v>0</v>
          </cell>
        </row>
        <row r="575">
          <cell r="A575">
            <v>7070</v>
          </cell>
          <cell r="B575" t="str">
            <v>AMORT-TRANS &amp; DISTR MAINS</v>
          </cell>
          <cell r="C575">
            <v>0</v>
          </cell>
        </row>
        <row r="576">
          <cell r="A576">
            <v>7075</v>
          </cell>
          <cell r="B576" t="str">
            <v>AMORT-SERVICE LINES</v>
          </cell>
          <cell r="C576">
            <v>0</v>
          </cell>
        </row>
        <row r="577">
          <cell r="A577">
            <v>7090</v>
          </cell>
          <cell r="B577" t="str">
            <v>AMORT-HYDRANTS</v>
          </cell>
          <cell r="C577">
            <v>0</v>
          </cell>
        </row>
        <row r="578">
          <cell r="A578">
            <v>7160</v>
          </cell>
          <cell r="B578" t="str">
            <v>AMORT-OTHER TANGIBLE PLT WATER</v>
          </cell>
          <cell r="C578">
            <v>-9877.7999999999993</v>
          </cell>
        </row>
        <row r="579">
          <cell r="A579">
            <v>7165</v>
          </cell>
          <cell r="B579" t="str">
            <v>AMORT-WATER-TAP</v>
          </cell>
          <cell r="C579">
            <v>-1325</v>
          </cell>
        </row>
        <row r="580">
          <cell r="A580">
            <v>7175</v>
          </cell>
          <cell r="B580" t="str">
            <v>AMORT-WTR RES CAP FEE</v>
          </cell>
          <cell r="C580">
            <v>0</v>
          </cell>
        </row>
        <row r="581">
          <cell r="A581">
            <v>7180</v>
          </cell>
          <cell r="B581" t="str">
            <v>AMORT-WTR PLT MOD FEE</v>
          </cell>
          <cell r="C581">
            <v>0</v>
          </cell>
        </row>
        <row r="582">
          <cell r="A582">
            <v>7185</v>
          </cell>
          <cell r="B582" t="str">
            <v>AMORT-WTR PLT MTR FEE</v>
          </cell>
          <cell r="C582">
            <v>0</v>
          </cell>
        </row>
        <row r="583">
          <cell r="A583">
            <v>7205</v>
          </cell>
          <cell r="B583" t="str">
            <v>AMORT-ORGANIZATION</v>
          </cell>
          <cell r="C583">
            <v>0</v>
          </cell>
        </row>
        <row r="584">
          <cell r="A584">
            <v>7245</v>
          </cell>
          <cell r="B584" t="str">
            <v>AMORT-STRUCT/IMPRV GEN PLT</v>
          </cell>
          <cell r="C584">
            <v>0</v>
          </cell>
        </row>
        <row r="585">
          <cell r="A585">
            <v>7430</v>
          </cell>
          <cell r="B585" t="str">
            <v>AMORT-SEWER-TAP</v>
          </cell>
          <cell r="C585">
            <v>0</v>
          </cell>
        </row>
        <row r="586">
          <cell r="A586">
            <v>7445</v>
          </cell>
          <cell r="B586" t="str">
            <v>AMORT-SWR PLT MOD FEE</v>
          </cell>
          <cell r="C586">
            <v>0</v>
          </cell>
        </row>
        <row r="587">
          <cell r="C587">
            <v>0</v>
          </cell>
        </row>
        <row r="588">
          <cell r="A588" t="str">
            <v>TOTAL</v>
          </cell>
          <cell r="B588" t="str">
            <v>AMORTIZATION</v>
          </cell>
          <cell r="C588">
            <v>-11202.8</v>
          </cell>
        </row>
        <row r="590">
          <cell r="A590">
            <v>7510</v>
          </cell>
          <cell r="B590" t="str">
            <v>FICA EXPENSE</v>
          </cell>
          <cell r="C590">
            <v>0</v>
          </cell>
        </row>
        <row r="591">
          <cell r="A591">
            <v>7515</v>
          </cell>
          <cell r="B591" t="str">
            <v>FEDERAL UNEMPLOYMENT TAX</v>
          </cell>
          <cell r="C591">
            <v>0</v>
          </cell>
        </row>
        <row r="592">
          <cell r="A592">
            <v>7520</v>
          </cell>
          <cell r="B592" t="str">
            <v>STATE UNEMPLOYMENT TAX</v>
          </cell>
          <cell r="C592">
            <v>0</v>
          </cell>
        </row>
        <row r="593">
          <cell r="C593">
            <v>0</v>
          </cell>
        </row>
        <row r="594">
          <cell r="A594" t="str">
            <v>TOTAL</v>
          </cell>
          <cell r="B594" t="str">
            <v>PAYROLL TAXES</v>
          </cell>
          <cell r="C594">
            <v>0</v>
          </cell>
        </row>
        <row r="596">
          <cell r="A596">
            <v>7535</v>
          </cell>
          <cell r="B596" t="str">
            <v>FRANCHISE TAX</v>
          </cell>
          <cell r="C596">
            <v>0</v>
          </cell>
        </row>
        <row r="597">
          <cell r="A597">
            <v>7540</v>
          </cell>
          <cell r="B597" t="str">
            <v>GROSS RECEIPTS TAX</v>
          </cell>
          <cell r="C597">
            <v>0</v>
          </cell>
        </row>
        <row r="598">
          <cell r="A598">
            <v>7545</v>
          </cell>
          <cell r="B598" t="str">
            <v>PERSONAL PROPERTY/ICT TAX</v>
          </cell>
          <cell r="C598">
            <v>0</v>
          </cell>
        </row>
        <row r="599">
          <cell r="A599">
            <v>7550</v>
          </cell>
          <cell r="B599" t="str">
            <v>PROPERTY/OTHER GENERAL TAX</v>
          </cell>
          <cell r="C599">
            <v>0</v>
          </cell>
        </row>
        <row r="600">
          <cell r="A600">
            <v>7555</v>
          </cell>
          <cell r="B600" t="str">
            <v>REAL ESTATE TAX</v>
          </cell>
          <cell r="C600">
            <v>0</v>
          </cell>
        </row>
        <row r="601">
          <cell r="A601">
            <v>7560</v>
          </cell>
          <cell r="B601" t="str">
            <v>SALES/USE TAX EXPENSE</v>
          </cell>
          <cell r="C601">
            <v>0</v>
          </cell>
        </row>
        <row r="602">
          <cell r="A602">
            <v>7570</v>
          </cell>
          <cell r="B602" t="str">
            <v>UTILITY/COMMISSION TAX</v>
          </cell>
          <cell r="C602">
            <v>0</v>
          </cell>
        </row>
        <row r="603">
          <cell r="C603">
            <v>0</v>
          </cell>
        </row>
        <row r="604">
          <cell r="A604" t="str">
            <v>TOTAL</v>
          </cell>
          <cell r="B604" t="str">
            <v>PROPERTY AND OTHER TAX EXPENSE</v>
          </cell>
          <cell r="C604">
            <v>0</v>
          </cell>
        </row>
        <row r="606">
          <cell r="A606">
            <v>7585</v>
          </cell>
          <cell r="B606" t="str">
            <v>AMORT OF INVEST TAX CREDIT</v>
          </cell>
          <cell r="C606">
            <v>0</v>
          </cell>
        </row>
        <row r="607">
          <cell r="A607">
            <v>7595</v>
          </cell>
          <cell r="B607" t="str">
            <v>DEF INCOME TAX-FEDERAL</v>
          </cell>
          <cell r="C607">
            <v>0</v>
          </cell>
        </row>
        <row r="608">
          <cell r="A608">
            <v>7600</v>
          </cell>
          <cell r="B608" t="str">
            <v>DEF INCOME TAXES-STATE</v>
          </cell>
          <cell r="C608">
            <v>0</v>
          </cell>
        </row>
        <row r="609">
          <cell r="A609">
            <v>7605</v>
          </cell>
          <cell r="B609" t="str">
            <v>INCOME TAXES-FEDERAL</v>
          </cell>
          <cell r="C609">
            <v>0</v>
          </cell>
        </row>
        <row r="610">
          <cell r="A610">
            <v>7610</v>
          </cell>
          <cell r="B610" t="str">
            <v>INCOME TAXES-STATE</v>
          </cell>
          <cell r="C610">
            <v>0</v>
          </cell>
        </row>
        <row r="611">
          <cell r="C611">
            <v>0</v>
          </cell>
        </row>
        <row r="612">
          <cell r="A612" t="str">
            <v>TOTAL</v>
          </cell>
          <cell r="B612" t="str">
            <v>INCOME TAX EXPENSE</v>
          </cell>
          <cell r="C612">
            <v>0</v>
          </cell>
        </row>
        <row r="615">
          <cell r="A615" t="str">
            <v>TOTAL</v>
          </cell>
          <cell r="B615" t="str">
            <v>OPERATING &amp; MAINTENANCE EXPENSE</v>
          </cell>
          <cell r="C615">
            <v>161254.32</v>
          </cell>
        </row>
        <row r="617">
          <cell r="A617">
            <v>7690</v>
          </cell>
          <cell r="B617" t="str">
            <v>SALE OF EQUIPMENT</v>
          </cell>
          <cell r="C617">
            <v>0</v>
          </cell>
        </row>
        <row r="618">
          <cell r="A618">
            <v>7691</v>
          </cell>
          <cell r="B618" t="str">
            <v>NET BOOK VALUE-DISPOSAL</v>
          </cell>
          <cell r="C618">
            <v>0</v>
          </cell>
        </row>
        <row r="619">
          <cell r="C619">
            <v>0</v>
          </cell>
        </row>
        <row r="620">
          <cell r="A620" t="str">
            <v>TOTAL</v>
          </cell>
          <cell r="B620" t="str">
            <v>RENTAL / OTHER INCOME</v>
          </cell>
          <cell r="C620">
            <v>0</v>
          </cell>
        </row>
        <row r="623">
          <cell r="A623" t="str">
            <v>TOTAL</v>
          </cell>
          <cell r="B623" t="str">
            <v>OTHER INCOME</v>
          </cell>
          <cell r="C623">
            <v>0</v>
          </cell>
        </row>
        <row r="625">
          <cell r="A625">
            <v>7710</v>
          </cell>
          <cell r="B625" t="str">
            <v>INTEREST EXPENSE-INTERCO</v>
          </cell>
          <cell r="C625">
            <v>0</v>
          </cell>
        </row>
        <row r="626">
          <cell r="C626">
            <v>0</v>
          </cell>
        </row>
        <row r="627">
          <cell r="A627" t="str">
            <v>TOTAL</v>
          </cell>
          <cell r="B627" t="str">
            <v>LONG-TERM INTEREST EXP</v>
          </cell>
          <cell r="C627">
            <v>0</v>
          </cell>
        </row>
        <row r="629">
          <cell r="A629">
            <v>7735</v>
          </cell>
          <cell r="B629" t="str">
            <v>S/T INT EXP BANK ONE</v>
          </cell>
          <cell r="C629">
            <v>0</v>
          </cell>
        </row>
        <row r="630">
          <cell r="C630">
            <v>0</v>
          </cell>
        </row>
        <row r="631">
          <cell r="A631" t="str">
            <v>TOTAL</v>
          </cell>
          <cell r="B631" t="str">
            <v>SHORT-TERM INTEREST EXPENSE</v>
          </cell>
          <cell r="C631">
            <v>0</v>
          </cell>
        </row>
        <row r="633">
          <cell r="A633">
            <v>7750</v>
          </cell>
          <cell r="B633" t="str">
            <v>INTEREST DURING CONSTRUCTION</v>
          </cell>
          <cell r="C633">
            <v>0</v>
          </cell>
        </row>
        <row r="634">
          <cell r="C634">
            <v>0</v>
          </cell>
        </row>
        <row r="635">
          <cell r="A635" t="str">
            <v>TOTAL</v>
          </cell>
          <cell r="B635" t="str">
            <v>ALLOW FUNDS USED CONSTRUCTION</v>
          </cell>
          <cell r="C635">
            <v>0</v>
          </cell>
        </row>
        <row r="638">
          <cell r="A638" t="str">
            <v>TOTAL</v>
          </cell>
          <cell r="B638" t="str">
            <v>OTHER EXPENSE</v>
          </cell>
          <cell r="C638">
            <v>0</v>
          </cell>
        </row>
        <row r="641">
          <cell r="A641" t="str">
            <v>TOTAL</v>
          </cell>
          <cell r="B641" t="str">
            <v>INCOME LOSS/(PROFIT)</v>
          </cell>
          <cell r="C641">
            <v>-29472.910000000003</v>
          </cell>
        </row>
      </sheetData>
      <sheetData sheetId="48" refreshError="1"/>
      <sheetData sheetId="49" refreshError="1"/>
      <sheetData sheetId="50">
        <row r="3">
          <cell r="C3" t="str">
            <v>Apple Canyon</v>
          </cell>
        </row>
      </sheetData>
      <sheetData sheetId="51" refreshError="1"/>
      <sheetData sheetId="52" refreshError="1"/>
      <sheetData sheetId="53">
        <row r="2">
          <cell r="A2">
            <v>1020</v>
          </cell>
        </row>
      </sheetData>
      <sheetData sheetId="54">
        <row r="653">
          <cell r="B653" t="str">
            <v>CUSTOMERS</v>
          </cell>
        </row>
      </sheetData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FT"/>
      <sheetName val="2010 FT Schedule"/>
      <sheetName val="PT"/>
      <sheetName val="2010 PT Schedule"/>
      <sheetName val="2010 Turnover Summary"/>
      <sheetName val="Adjusted Data"/>
      <sheetName val="Raw Data"/>
      <sheetName val="Input"/>
      <sheetName val="Drivers"/>
      <sheetName val="CoInfo"/>
      <sheetName val="CSR transitions"/>
      <sheetName val="Reconci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B11">
            <v>426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ORM"/>
      <sheetName val="wp.a-uncoll"/>
      <sheetName val="WSC Salaries"/>
      <sheetName val="Wp-b Salary"/>
      <sheetName val="wp-b1 - Allocation of Staff CH"/>
      <sheetName val="Wp-b Salary (2)"/>
      <sheetName val="wp-b3 Calc of Health and Other "/>
      <sheetName val="wp-b4 office salaries "/>
      <sheetName val="wp-c-def charges"/>
      <sheetName val="wp-c2-calc of def charges"/>
      <sheetName val="wp-c3-acc def inc taxes"/>
      <sheetName val="wp-c3a-adj acc def inc taxes"/>
      <sheetName val="wp-c3d-diff btwn tax and book"/>
      <sheetName val="wp-c3c-adit computers"/>
      <sheetName val="wp-c3d-adit gross plant"/>
      <sheetName val="wp-d-rc.exp"/>
      <sheetName val="wp-e-toi"/>
      <sheetName val="wp-e2-tax accruals"/>
      <sheetName val="wp-f-CIAC AA"/>
      <sheetName val="w-f2 depr reclass"/>
      <sheetName val="wp-g-inc.tx"/>
      <sheetName val="wp.h-cap.struc"/>
      <sheetName val="wp-i-wc"/>
      <sheetName val="wp-j-pf.plant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appendix"/>
      <sheetName val="wp-q Plant Removal"/>
      <sheetName val="wp-r  Insurance"/>
      <sheetName val="wp-s Woodbury Plant + CIAC"/>
      <sheetName val="wp-t Removal of Direct Exp"/>
      <sheetName val="wp-u Depreciation Recap "/>
      <sheetName val="Consumption Data"/>
      <sheetName val="xxxRate-Rev Comp"/>
      <sheetName val="12.31.13 ERC avail adjust  "/>
      <sheetName val="Compatibility Report"/>
    </sheetNames>
    <sheetDataSet>
      <sheetData sheetId="0">
        <row r="3">
          <cell r="C3" t="str">
            <v>Bradfield Farms Water Company</v>
          </cell>
        </row>
        <row r="5">
          <cell r="C5" t="str">
            <v>W-1044, SUB 19</v>
          </cell>
        </row>
        <row r="7">
          <cell r="C7">
            <v>41639</v>
          </cell>
        </row>
        <row r="11">
          <cell r="C11">
            <v>961.5</v>
          </cell>
          <cell r="D11">
            <v>0.39106190695044923</v>
          </cell>
        </row>
        <row r="12">
          <cell r="C12">
            <v>1497.19</v>
          </cell>
          <cell r="D12">
            <v>0.60893809304955082</v>
          </cell>
        </row>
        <row r="13">
          <cell r="C13">
            <v>2458.69</v>
          </cell>
        </row>
        <row r="29">
          <cell r="C29">
            <v>0.125</v>
          </cell>
          <cell r="D29">
            <v>0.125</v>
          </cell>
        </row>
        <row r="30">
          <cell r="C30">
            <v>0.25</v>
          </cell>
          <cell r="D30">
            <v>0.25</v>
          </cell>
        </row>
      </sheetData>
      <sheetData sheetId="1"/>
      <sheetData sheetId="2">
        <row r="2">
          <cell r="A2">
            <v>1020</v>
          </cell>
          <cell r="B2" t="str">
            <v xml:space="preserve">     ORGANIZATION</v>
          </cell>
          <cell r="D2">
            <v>33075</v>
          </cell>
        </row>
        <row r="3">
          <cell r="A3">
            <v>1025</v>
          </cell>
          <cell r="B3" t="str">
            <v xml:space="preserve">     FRANCHISES</v>
          </cell>
          <cell r="D3">
            <v>23493</v>
          </cell>
        </row>
        <row r="4">
          <cell r="A4">
            <v>1040</v>
          </cell>
          <cell r="B4" t="str">
            <v xml:space="preserve">     LAND &amp; LAND RIGHTS TRANS</v>
          </cell>
          <cell r="D4">
            <v>12000</v>
          </cell>
        </row>
        <row r="5">
          <cell r="A5">
            <v>1045</v>
          </cell>
          <cell r="B5" t="str">
            <v xml:space="preserve">     LAND &amp; LAND RIGHTS GEN PL</v>
          </cell>
          <cell r="D5">
            <v>48000</v>
          </cell>
        </row>
        <row r="6">
          <cell r="A6">
            <v>1050</v>
          </cell>
          <cell r="B6" t="str">
            <v xml:space="preserve">     STRUCT &amp; IMPRV SRC SUPPLY</v>
          </cell>
          <cell r="D6">
            <v>49927.35</v>
          </cell>
        </row>
        <row r="7">
          <cell r="A7">
            <v>1055</v>
          </cell>
          <cell r="B7" t="str">
            <v xml:space="preserve">     STRUCT &amp; IMPRV WTR TRT PL</v>
          </cell>
          <cell r="D7">
            <v>10174.370000000001</v>
          </cell>
        </row>
        <row r="8">
          <cell r="A8">
            <v>1060</v>
          </cell>
          <cell r="B8" t="str">
            <v xml:space="preserve">     STRUCT &amp; IMPRV TRANS DIST</v>
          </cell>
          <cell r="D8">
            <v>-200</v>
          </cell>
        </row>
        <row r="9">
          <cell r="A9">
            <v>1065</v>
          </cell>
          <cell r="B9" t="str">
            <v xml:space="preserve">     STRUCT &amp; IMPRV GEN PLT</v>
          </cell>
          <cell r="D9">
            <v>407</v>
          </cell>
        </row>
        <row r="10">
          <cell r="A10">
            <v>1080</v>
          </cell>
          <cell r="B10" t="str">
            <v xml:space="preserve">     WELLS &amp; SPRINGS</v>
          </cell>
          <cell r="D10">
            <v>446094.21</v>
          </cell>
        </row>
        <row r="11">
          <cell r="A11">
            <v>1090</v>
          </cell>
          <cell r="B11" t="str">
            <v xml:space="preserve">     SUPPLY MAINS</v>
          </cell>
          <cell r="D11">
            <v>308.56</v>
          </cell>
        </row>
        <row r="12">
          <cell r="A12">
            <v>1100</v>
          </cell>
          <cell r="B12" t="str">
            <v xml:space="preserve">     ELECTRIC PUMP EQUIP SRC P</v>
          </cell>
          <cell r="D12">
            <v>22146.98</v>
          </cell>
        </row>
        <row r="13">
          <cell r="A13">
            <v>1105</v>
          </cell>
          <cell r="B13" t="str">
            <v xml:space="preserve">     ELECTRIC PUMP EQUIP WTP</v>
          </cell>
          <cell r="D13">
            <v>86615.27</v>
          </cell>
        </row>
        <row r="14">
          <cell r="A14">
            <v>1110</v>
          </cell>
          <cell r="B14" t="str">
            <v xml:space="preserve">     ELECTRIC PUMP EQUIP TRANS</v>
          </cell>
          <cell r="D14">
            <v>1436.89</v>
          </cell>
        </row>
        <row r="15">
          <cell r="A15">
            <v>1115</v>
          </cell>
          <cell r="B15" t="str">
            <v xml:space="preserve">     WATER TREATMENT EQPT</v>
          </cell>
          <cell r="D15">
            <v>9263.7999999999993</v>
          </cell>
        </row>
        <row r="16">
          <cell r="A16">
            <v>1120</v>
          </cell>
          <cell r="B16" t="str">
            <v xml:space="preserve">     DIST RESV &amp; STANDPIPES</v>
          </cell>
          <cell r="D16">
            <v>408083.79</v>
          </cell>
        </row>
        <row r="17">
          <cell r="A17">
            <v>1125</v>
          </cell>
          <cell r="B17" t="str">
            <v xml:space="preserve">     TRANS &amp; DISTR MAINS</v>
          </cell>
          <cell r="D17">
            <v>433298.18</v>
          </cell>
        </row>
        <row r="18">
          <cell r="A18">
            <v>1130</v>
          </cell>
          <cell r="B18" t="str">
            <v xml:space="preserve">     SERVICE LINES</v>
          </cell>
          <cell r="D18">
            <v>425542.42</v>
          </cell>
        </row>
        <row r="19">
          <cell r="A19">
            <v>1135</v>
          </cell>
          <cell r="B19" t="str">
            <v xml:space="preserve">     METERS</v>
          </cell>
          <cell r="D19">
            <v>5987.44</v>
          </cell>
        </row>
        <row r="20">
          <cell r="A20">
            <v>1140</v>
          </cell>
          <cell r="B20" t="str">
            <v xml:space="preserve">     METER INSTALLATIONS</v>
          </cell>
          <cell r="D20">
            <v>61266.36</v>
          </cell>
        </row>
        <row r="21">
          <cell r="A21">
            <v>1145</v>
          </cell>
          <cell r="B21" t="str">
            <v xml:space="preserve">     HYDRANTS</v>
          </cell>
          <cell r="D21">
            <v>27057.22</v>
          </cell>
        </row>
        <row r="22">
          <cell r="A22">
            <v>1150</v>
          </cell>
          <cell r="B22" t="str">
            <v xml:space="preserve">     BACKFLOW PREVENTION DEVIC</v>
          </cell>
          <cell r="D22">
            <v>98</v>
          </cell>
        </row>
        <row r="23">
          <cell r="A23">
            <v>1170</v>
          </cell>
          <cell r="B23" t="str">
            <v xml:space="preserve">     OTH PLT&amp;MISC EQUIP TRANS</v>
          </cell>
          <cell r="D23">
            <v>0</v>
          </cell>
        </row>
        <row r="24">
          <cell r="A24">
            <v>1175</v>
          </cell>
          <cell r="B24" t="str">
            <v xml:space="preserve">     OFFICE STRUCT &amp; IMPRV</v>
          </cell>
          <cell r="D24">
            <v>1745</v>
          </cell>
        </row>
        <row r="25">
          <cell r="A25">
            <v>1180</v>
          </cell>
          <cell r="B25" t="str">
            <v xml:space="preserve">     OFFICE FURN &amp; EQPT</v>
          </cell>
          <cell r="D25">
            <v>1259</v>
          </cell>
        </row>
        <row r="26">
          <cell r="A26">
            <v>1190</v>
          </cell>
          <cell r="B26" t="str">
            <v xml:space="preserve">     TOOL SHOP &amp; MISC EQPT</v>
          </cell>
          <cell r="D26">
            <v>5661</v>
          </cell>
        </row>
        <row r="27">
          <cell r="A27">
            <v>1195</v>
          </cell>
          <cell r="B27" t="str">
            <v xml:space="preserve">     LABORATORY EQUIPMENT</v>
          </cell>
          <cell r="D27">
            <v>4853</v>
          </cell>
        </row>
        <row r="28">
          <cell r="A28">
            <v>1200</v>
          </cell>
          <cell r="B28" t="str">
            <v xml:space="preserve">     POWER OPERATED EQUIP</v>
          </cell>
          <cell r="D28">
            <v>16.12</v>
          </cell>
        </row>
        <row r="29">
          <cell r="A29">
            <v>1205</v>
          </cell>
          <cell r="B29" t="str">
            <v xml:space="preserve">     COMMUNICATION EQPT</v>
          </cell>
          <cell r="D29">
            <v>9425.24</v>
          </cell>
        </row>
        <row r="30">
          <cell r="A30">
            <v>1210</v>
          </cell>
          <cell r="B30" t="str">
            <v xml:space="preserve">     MISC EQUIPMENT</v>
          </cell>
          <cell r="D30">
            <v>18</v>
          </cell>
        </row>
        <row r="31">
          <cell r="A31">
            <v>1220</v>
          </cell>
          <cell r="B31" t="str">
            <v xml:space="preserve">     OTHER TANGIBLE PLT WATER</v>
          </cell>
          <cell r="D31">
            <v>2066.14</v>
          </cell>
        </row>
        <row r="32">
          <cell r="A32">
            <v>1245</v>
          </cell>
          <cell r="B32" t="str">
            <v xml:space="preserve">     ORGANIZATION</v>
          </cell>
          <cell r="D32">
            <v>8508</v>
          </cell>
        </row>
        <row r="33">
          <cell r="A33">
            <v>1250</v>
          </cell>
          <cell r="B33" t="str">
            <v xml:space="preserve">     FRANCHISES INTANG PLT</v>
          </cell>
          <cell r="D33">
            <v>20351</v>
          </cell>
        </row>
        <row r="34">
          <cell r="A34">
            <v>1285</v>
          </cell>
          <cell r="B34" t="str">
            <v xml:space="preserve">     LAND &amp; LAND RIGHTS GEN PL</v>
          </cell>
          <cell r="D34">
            <v>27000</v>
          </cell>
        </row>
        <row r="35">
          <cell r="A35">
            <v>1290</v>
          </cell>
          <cell r="B35" t="str">
            <v xml:space="preserve">     STRUCT/IMPRV COLL PLT</v>
          </cell>
          <cell r="D35">
            <v>0</v>
          </cell>
        </row>
        <row r="36">
          <cell r="A36">
            <v>1295</v>
          </cell>
          <cell r="B36" t="str">
            <v xml:space="preserve">     STRUCT/IMPRV PUMP PLT LS</v>
          </cell>
          <cell r="D36">
            <v>20550.84</v>
          </cell>
        </row>
        <row r="37">
          <cell r="A37">
            <v>1300</v>
          </cell>
          <cell r="B37" t="str">
            <v xml:space="preserve">     STRUCT/IMPRV TREAT PLT</v>
          </cell>
          <cell r="D37">
            <v>6308.1</v>
          </cell>
        </row>
        <row r="38">
          <cell r="A38">
            <v>1305</v>
          </cell>
          <cell r="B38" t="str">
            <v xml:space="preserve">     STRUCT/IMPRV RECLAIM WTP</v>
          </cell>
          <cell r="D38">
            <v>0</v>
          </cell>
        </row>
        <row r="39">
          <cell r="A39">
            <v>1310</v>
          </cell>
          <cell r="B39" t="str">
            <v xml:space="preserve">     STRUCT/IMPRV RECLAIM WTR</v>
          </cell>
          <cell r="D39">
            <v>2477</v>
          </cell>
        </row>
        <row r="40">
          <cell r="A40">
            <v>1315</v>
          </cell>
          <cell r="B40" t="str">
            <v xml:space="preserve">     STRUCT/IMPRV GEN PLT</v>
          </cell>
          <cell r="D40">
            <v>814750.15</v>
          </cell>
        </row>
        <row r="41">
          <cell r="A41">
            <v>1330</v>
          </cell>
          <cell r="B41" t="str">
            <v xml:space="preserve">     POWER GEN EQUIP TREAT PLT</v>
          </cell>
          <cell r="D41">
            <v>0</v>
          </cell>
        </row>
        <row r="42">
          <cell r="A42">
            <v>1345</v>
          </cell>
          <cell r="B42" t="str">
            <v xml:space="preserve">     SEWER FORCE MAIN</v>
          </cell>
          <cell r="D42">
            <v>-154985.98000000001</v>
          </cell>
        </row>
        <row r="43">
          <cell r="A43">
            <v>1350</v>
          </cell>
          <cell r="B43" t="str">
            <v xml:space="preserve">     SEWER GRAVITY MAIN</v>
          </cell>
          <cell r="D43">
            <v>1081563.97</v>
          </cell>
        </row>
        <row r="44">
          <cell r="A44">
            <v>1353</v>
          </cell>
          <cell r="B44" t="str">
            <v xml:space="preserve">     MANHOLES</v>
          </cell>
          <cell r="D44">
            <v>-1359</v>
          </cell>
        </row>
        <row r="45">
          <cell r="A45">
            <v>1355</v>
          </cell>
          <cell r="B45" t="str">
            <v xml:space="preserve">     SPECIAL COLL STRUCTURES</v>
          </cell>
          <cell r="D45">
            <v>775</v>
          </cell>
        </row>
        <row r="46">
          <cell r="A46">
            <v>1360</v>
          </cell>
          <cell r="B46" t="str">
            <v xml:space="preserve">     SERVICES TO CUSTOMERS</v>
          </cell>
          <cell r="D46">
            <v>16210.62</v>
          </cell>
        </row>
        <row r="47">
          <cell r="A47">
            <v>1365</v>
          </cell>
          <cell r="B47" t="str">
            <v xml:space="preserve">     FLOW MEASURE DEVICES</v>
          </cell>
          <cell r="D47">
            <v>6299.64</v>
          </cell>
        </row>
        <row r="48">
          <cell r="A48">
            <v>1370</v>
          </cell>
          <cell r="B48" t="str">
            <v xml:space="preserve">     FLOW MEASURE INSTALL</v>
          </cell>
          <cell r="D48">
            <v>0</v>
          </cell>
        </row>
        <row r="49">
          <cell r="A49">
            <v>1380</v>
          </cell>
          <cell r="B49" t="str">
            <v xml:space="preserve">     PUMPING EQUIPMENT PUMP PL</v>
          </cell>
          <cell r="D49">
            <v>60734.879999999997</v>
          </cell>
        </row>
        <row r="50">
          <cell r="A50">
            <v>1385</v>
          </cell>
          <cell r="B50" t="str">
            <v xml:space="preserve">     PUMPING EQUIPMENT RECLAIM</v>
          </cell>
          <cell r="D50">
            <v>-50</v>
          </cell>
        </row>
        <row r="51">
          <cell r="A51">
            <v>1400</v>
          </cell>
          <cell r="B51" t="str">
            <v xml:space="preserve">     TREAT/DISP EQUIP TRT PLT</v>
          </cell>
          <cell r="D51">
            <v>112125.52</v>
          </cell>
        </row>
        <row r="52">
          <cell r="A52">
            <v>1410</v>
          </cell>
          <cell r="B52" t="str">
            <v xml:space="preserve">     PLANT SEWERS TRTMT PLT</v>
          </cell>
          <cell r="D52">
            <v>351036.84</v>
          </cell>
        </row>
        <row r="53">
          <cell r="A53">
            <v>1430</v>
          </cell>
          <cell r="B53" t="str">
            <v xml:space="preserve">     OTHER PLT COLLECTION</v>
          </cell>
          <cell r="D53">
            <v>-224</v>
          </cell>
        </row>
        <row r="54">
          <cell r="A54">
            <v>1435</v>
          </cell>
          <cell r="B54" t="str">
            <v xml:space="preserve">     OTHER PLT PUMP</v>
          </cell>
          <cell r="D54">
            <v>2587.2600000000002</v>
          </cell>
        </row>
        <row r="55">
          <cell r="A55">
            <v>1455</v>
          </cell>
          <cell r="B55" t="str">
            <v xml:space="preserve">     OFFICE STRUCT &amp; IMPRV</v>
          </cell>
          <cell r="D55">
            <v>13509.51</v>
          </cell>
        </row>
        <row r="56">
          <cell r="A56">
            <v>1465</v>
          </cell>
          <cell r="B56" t="str">
            <v xml:space="preserve">     STORES EQUIPMENT</v>
          </cell>
          <cell r="D56">
            <v>2575</v>
          </cell>
        </row>
        <row r="57">
          <cell r="A57">
            <v>1470</v>
          </cell>
          <cell r="B57" t="str">
            <v xml:space="preserve">     TOOL SHOP &amp; MISC EQPT</v>
          </cell>
          <cell r="D57">
            <v>0</v>
          </cell>
        </row>
        <row r="58">
          <cell r="A58">
            <v>1475</v>
          </cell>
          <cell r="B58" t="str">
            <v xml:space="preserve">     LABORATORY EQPT</v>
          </cell>
          <cell r="D58">
            <v>-1</v>
          </cell>
        </row>
        <row r="59">
          <cell r="A59">
            <v>1480</v>
          </cell>
          <cell r="B59" t="str">
            <v xml:space="preserve">     POWER OPERATED EQUIP</v>
          </cell>
          <cell r="D59">
            <v>1695.64</v>
          </cell>
        </row>
        <row r="60">
          <cell r="A60">
            <v>1485</v>
          </cell>
          <cell r="B60" t="str">
            <v xml:space="preserve">     COMMUNICATION EQPT</v>
          </cell>
          <cell r="D60">
            <v>0</v>
          </cell>
        </row>
        <row r="61">
          <cell r="A61">
            <v>1490</v>
          </cell>
          <cell r="B61" t="str">
            <v xml:space="preserve">     MISC EQUIP SEWER</v>
          </cell>
          <cell r="D61">
            <v>6866</v>
          </cell>
        </row>
        <row r="62">
          <cell r="A62">
            <v>1535</v>
          </cell>
          <cell r="B62" t="str">
            <v xml:space="preserve">     REUSE DIST RESERVOIRS</v>
          </cell>
          <cell r="D62">
            <v>2763</v>
          </cell>
        </row>
        <row r="63">
          <cell r="A63">
            <v>1540</v>
          </cell>
          <cell r="B63" t="str">
            <v xml:space="preserve">     REUSE TRANMISSION &amp; DIST</v>
          </cell>
          <cell r="D63">
            <v>-2475.21</v>
          </cell>
        </row>
        <row r="64">
          <cell r="A64">
            <v>1705</v>
          </cell>
          <cell r="B64" t="str">
            <v xml:space="preserve">     WIP-CAP TIME EXPAND/MO</v>
          </cell>
          <cell r="D64">
            <v>1359.13</v>
          </cell>
        </row>
        <row r="65">
          <cell r="A65">
            <v>1706</v>
          </cell>
          <cell r="B65" t="str">
            <v xml:space="preserve">     WIP - INTEREST DURING </v>
          </cell>
          <cell r="D65">
            <v>6140.08</v>
          </cell>
        </row>
        <row r="66">
          <cell r="A66">
            <v>1707</v>
          </cell>
          <cell r="B66" t="str">
            <v xml:space="preserve">     WIP - ENGINEERING</v>
          </cell>
          <cell r="D66">
            <v>27243.61</v>
          </cell>
        </row>
        <row r="67">
          <cell r="A67">
            <v>1708</v>
          </cell>
          <cell r="B67" t="str">
            <v xml:space="preserve">     WIP - LABOR/INSTALLATI</v>
          </cell>
          <cell r="D67">
            <v>67019.23000000001</v>
          </cell>
        </row>
        <row r="68">
          <cell r="A68">
            <v>1709</v>
          </cell>
          <cell r="B68" t="str">
            <v xml:space="preserve">     WIP - EQUIPMENT</v>
          </cell>
          <cell r="D68">
            <v>248396.14</v>
          </cell>
        </row>
        <row r="69">
          <cell r="A69">
            <v>1739</v>
          </cell>
          <cell r="B69" t="str">
            <v xml:space="preserve">     WIP - TRANSFER TO FIXE</v>
          </cell>
          <cell r="D69">
            <v>-105074.6</v>
          </cell>
        </row>
        <row r="70">
          <cell r="A70">
            <v>1835</v>
          </cell>
          <cell r="B70" t="str">
            <v xml:space="preserve">     ACC DEPR-ORGANIZATION</v>
          </cell>
          <cell r="D70">
            <v>-7187.04</v>
          </cell>
        </row>
        <row r="71">
          <cell r="A71">
            <v>1840</v>
          </cell>
          <cell r="B71" t="str">
            <v xml:space="preserve">     ACC DEPR-FRANCHISES</v>
          </cell>
          <cell r="D71">
            <v>-6423.98</v>
          </cell>
        </row>
        <row r="72">
          <cell r="A72">
            <v>1845</v>
          </cell>
          <cell r="B72" t="str">
            <v xml:space="preserve">     ACC DEPR-STRUCT&amp;IMPRV SRC</v>
          </cell>
          <cell r="D72">
            <v>-9071.7900000000009</v>
          </cell>
        </row>
        <row r="73">
          <cell r="A73">
            <v>1850</v>
          </cell>
          <cell r="B73" t="str">
            <v xml:space="preserve">     ACC DEPR-STRUCT&amp;IMPRV WTP</v>
          </cell>
          <cell r="D73">
            <v>1307.02</v>
          </cell>
        </row>
        <row r="74">
          <cell r="A74">
            <v>1855</v>
          </cell>
          <cell r="B74" t="str">
            <v xml:space="preserve">     ACC DEPR-STRUCT&amp;IMPRV TRN</v>
          </cell>
          <cell r="D74">
            <v>21.82</v>
          </cell>
        </row>
        <row r="75">
          <cell r="A75">
            <v>1860</v>
          </cell>
          <cell r="B75" t="str">
            <v xml:space="preserve">     ACC DEPR-STRUCT&amp;IMPRV GEN</v>
          </cell>
          <cell r="D75">
            <v>-35.729999999999997</v>
          </cell>
        </row>
        <row r="76">
          <cell r="A76">
            <v>1875</v>
          </cell>
          <cell r="B76" t="str">
            <v xml:space="preserve">     ACC DEPR-WELLS &amp; SPRINGS</v>
          </cell>
          <cell r="D76">
            <v>-336490.83</v>
          </cell>
        </row>
        <row r="77">
          <cell r="A77">
            <v>1885</v>
          </cell>
          <cell r="B77" t="str">
            <v xml:space="preserve">     ACC DEPR-SUPPLY MAINS</v>
          </cell>
          <cell r="D77">
            <v>0.8</v>
          </cell>
        </row>
        <row r="78">
          <cell r="A78">
            <v>1895</v>
          </cell>
          <cell r="B78" t="str">
            <v xml:space="preserve">     ACC DEPR-ELECT PUMP EQUIP</v>
          </cell>
          <cell r="D78">
            <v>40215.72</v>
          </cell>
        </row>
        <row r="79">
          <cell r="A79">
            <v>1900</v>
          </cell>
          <cell r="B79" t="str">
            <v xml:space="preserve">     ACC DEPR-ELECT PUMP EQUIP</v>
          </cell>
          <cell r="D79">
            <v>-79243.91</v>
          </cell>
        </row>
        <row r="80">
          <cell r="A80">
            <v>1905</v>
          </cell>
          <cell r="B80" t="str">
            <v xml:space="preserve">     ACC DEPR-ELECT PUMP EQUIP</v>
          </cell>
          <cell r="D80">
            <v>781.96</v>
          </cell>
        </row>
        <row r="81">
          <cell r="A81">
            <v>1910</v>
          </cell>
          <cell r="B81" t="str">
            <v xml:space="preserve">     ACC DEPR-WATER TREATMENT</v>
          </cell>
          <cell r="D81">
            <v>-704.15</v>
          </cell>
        </row>
        <row r="82">
          <cell r="A82">
            <v>1915</v>
          </cell>
          <cell r="B82" t="str">
            <v xml:space="preserve">     ACC DEPR-DIST RESV &amp; STAN</v>
          </cell>
          <cell r="D82">
            <v>-83064.03</v>
          </cell>
        </row>
        <row r="83">
          <cell r="A83">
            <v>1920</v>
          </cell>
          <cell r="B83" t="str">
            <v xml:space="preserve">     ACC DEPR-TRANS &amp; DISTR MA</v>
          </cell>
          <cell r="D83">
            <v>-69475.55</v>
          </cell>
        </row>
        <row r="84">
          <cell r="A84">
            <v>1925</v>
          </cell>
          <cell r="B84" t="str">
            <v xml:space="preserve">     ACC DEPR-SERVICE LINES</v>
          </cell>
          <cell r="D84">
            <v>-83102.12</v>
          </cell>
        </row>
        <row r="85">
          <cell r="A85">
            <v>1930</v>
          </cell>
          <cell r="B85" t="str">
            <v xml:space="preserve">     ACC DEPR-METERS</v>
          </cell>
          <cell r="D85">
            <v>-953.43</v>
          </cell>
        </row>
        <row r="86">
          <cell r="A86">
            <v>1935</v>
          </cell>
          <cell r="B86" t="str">
            <v xml:space="preserve">     ACC DEPR-METER INSTALLS</v>
          </cell>
          <cell r="D86">
            <v>-10791.62</v>
          </cell>
        </row>
        <row r="87">
          <cell r="A87">
            <v>1940</v>
          </cell>
          <cell r="B87" t="str">
            <v xml:space="preserve">     ACC DEPR-HYDRANTS</v>
          </cell>
          <cell r="D87">
            <v>-6629.72</v>
          </cell>
        </row>
        <row r="88">
          <cell r="A88">
            <v>1945</v>
          </cell>
          <cell r="B88" t="str">
            <v xml:space="preserve">     ACC DEPR-BACKFLOW PREVENT</v>
          </cell>
          <cell r="D88">
            <v>-9.98</v>
          </cell>
        </row>
        <row r="89">
          <cell r="A89">
            <v>1965</v>
          </cell>
          <cell r="B89" t="str">
            <v xml:space="preserve">     ACC DEPR-OTH PLANT&amp;MISC T</v>
          </cell>
          <cell r="D89">
            <v>47.96</v>
          </cell>
        </row>
        <row r="90">
          <cell r="A90">
            <v>1970</v>
          </cell>
          <cell r="B90" t="str">
            <v xml:space="preserve">     ACC DEPR-OFFICE STRUCTURE</v>
          </cell>
          <cell r="D90">
            <v>-392.96</v>
          </cell>
        </row>
        <row r="91">
          <cell r="A91">
            <v>1975</v>
          </cell>
          <cell r="B91" t="str">
            <v xml:space="preserve">     ACC DEPR-OFFICE FURN/EQPT</v>
          </cell>
          <cell r="D91">
            <v>-455.16</v>
          </cell>
        </row>
        <row r="92">
          <cell r="A92">
            <v>1985</v>
          </cell>
          <cell r="B92" t="str">
            <v xml:space="preserve">     ACC DEPR-TOOL SHOP &amp; MISC</v>
          </cell>
          <cell r="D92">
            <v>-3195.18</v>
          </cell>
        </row>
        <row r="93">
          <cell r="A93">
            <v>1990</v>
          </cell>
          <cell r="B93" t="str">
            <v xml:space="preserve">     ACC DEPR-LABORATORY EQUIP</v>
          </cell>
          <cell r="D93">
            <v>-3672.78</v>
          </cell>
        </row>
        <row r="94">
          <cell r="A94">
            <v>1995</v>
          </cell>
          <cell r="B94" t="str">
            <v xml:space="preserve">     ACC DEPR-POWER OPERATED</v>
          </cell>
          <cell r="D94">
            <v>155.53</v>
          </cell>
        </row>
        <row r="95">
          <cell r="A95">
            <v>2000</v>
          </cell>
          <cell r="B95" t="str">
            <v xml:space="preserve">     ACC DEPR-COMMUNICATION EQ</v>
          </cell>
          <cell r="D95">
            <v>-4496.83</v>
          </cell>
        </row>
        <row r="96">
          <cell r="A96">
            <v>2005</v>
          </cell>
          <cell r="B96" t="str">
            <v xml:space="preserve">     ACC DEPR-MISC EQUIPMENT</v>
          </cell>
          <cell r="D96">
            <v>-5</v>
          </cell>
        </row>
        <row r="97">
          <cell r="A97">
            <v>2010</v>
          </cell>
          <cell r="B97" t="str">
            <v xml:space="preserve">     ACC DEPR-OTHER TANG PLT W</v>
          </cell>
          <cell r="D97">
            <v>-753.35</v>
          </cell>
        </row>
        <row r="98">
          <cell r="A98">
            <v>2030</v>
          </cell>
          <cell r="B98" t="str">
            <v xml:space="preserve">     ACC DEPR-ORGANIZATION</v>
          </cell>
          <cell r="D98">
            <v>-2388.98</v>
          </cell>
        </row>
        <row r="99">
          <cell r="A99">
            <v>2040</v>
          </cell>
          <cell r="B99" t="str">
            <v xml:space="preserve">     ACC DEPR FRANCHISES INTAN</v>
          </cell>
          <cell r="D99">
            <v>-5477.65</v>
          </cell>
        </row>
        <row r="100">
          <cell r="A100">
            <v>2050</v>
          </cell>
          <cell r="B100" t="str">
            <v xml:space="preserve">     ACC DEPR-STRUCT/IMPRV COL</v>
          </cell>
          <cell r="D100">
            <v>22.86</v>
          </cell>
        </row>
        <row r="101">
          <cell r="A101">
            <v>2055</v>
          </cell>
          <cell r="B101" t="str">
            <v xml:space="preserve">     ACC DEPR-STRUCT/IMPRV PUM</v>
          </cell>
          <cell r="D101">
            <v>13585.53</v>
          </cell>
        </row>
        <row r="102">
          <cell r="A102">
            <v>2060</v>
          </cell>
          <cell r="B102" t="str">
            <v xml:space="preserve">     ACC DEPR-STRUCT/IMPRV TRE</v>
          </cell>
          <cell r="D102">
            <v>4136.32</v>
          </cell>
        </row>
        <row r="103">
          <cell r="A103">
            <v>2065</v>
          </cell>
          <cell r="B103" t="str">
            <v xml:space="preserve">     ACC DEPR-STRUCT/IMPRV RCL</v>
          </cell>
          <cell r="D103">
            <v>7.01</v>
          </cell>
        </row>
        <row r="104">
          <cell r="A104">
            <v>2070</v>
          </cell>
          <cell r="B104" t="str">
            <v xml:space="preserve">     ACC DEPR-STRUCT/IMPRV RCL</v>
          </cell>
          <cell r="D104">
            <v>-212.1</v>
          </cell>
        </row>
        <row r="105">
          <cell r="A105">
            <v>2075</v>
          </cell>
          <cell r="B105" t="str">
            <v xml:space="preserve">     ACC DEPR-STRUCT/IMPRV GEN</v>
          </cell>
          <cell r="D105">
            <v>-414200.3</v>
          </cell>
        </row>
        <row r="106">
          <cell r="A106">
            <v>2090</v>
          </cell>
          <cell r="B106" t="str">
            <v xml:space="preserve">     ACC DEPR-PWR GEN EQP TRT</v>
          </cell>
          <cell r="D106">
            <v>37.61</v>
          </cell>
        </row>
        <row r="107">
          <cell r="A107">
            <v>2105</v>
          </cell>
          <cell r="B107" t="str">
            <v xml:space="preserve">     ACC DEPR-SEWER FORCE MAIN</v>
          </cell>
          <cell r="D107">
            <v>7029.31</v>
          </cell>
        </row>
        <row r="108">
          <cell r="A108">
            <v>2110</v>
          </cell>
          <cell r="B108" t="str">
            <v xml:space="preserve">     ACC DEPR-SEWER GRAVITY MA</v>
          </cell>
          <cell r="D108">
            <v>-24864.58</v>
          </cell>
        </row>
        <row r="109">
          <cell r="A109">
            <v>2113</v>
          </cell>
          <cell r="B109" t="str">
            <v xml:space="preserve">     ACC DEPR-MANHOLES</v>
          </cell>
          <cell r="D109">
            <v>-1195.6500000000001</v>
          </cell>
        </row>
        <row r="110">
          <cell r="A110">
            <v>2115</v>
          </cell>
          <cell r="B110" t="str">
            <v xml:space="preserve">     ACC DEPR-SPECIAL COLL STR</v>
          </cell>
          <cell r="D110">
            <v>-38.92</v>
          </cell>
        </row>
        <row r="111">
          <cell r="A111">
            <v>2120</v>
          </cell>
          <cell r="B111" t="str">
            <v xml:space="preserve">     ACC DEPR-SERVICES TO CUST</v>
          </cell>
          <cell r="D111">
            <v>-891.01</v>
          </cell>
        </row>
        <row r="112">
          <cell r="A112">
            <v>2125</v>
          </cell>
          <cell r="B112" t="str">
            <v xml:space="preserve">     ACC DEPR-FLOW MEASURE DEV</v>
          </cell>
          <cell r="D112">
            <v>-1686.93</v>
          </cell>
        </row>
        <row r="113">
          <cell r="A113">
            <v>2130</v>
          </cell>
          <cell r="B113" t="str">
            <v xml:space="preserve">     ACC DEPR-FLOW MEASURE INS</v>
          </cell>
          <cell r="D113">
            <v>584.78</v>
          </cell>
        </row>
        <row r="114">
          <cell r="A114">
            <v>2140</v>
          </cell>
          <cell r="B114" t="str">
            <v xml:space="preserve">     ACC DEPR-PUMP EQP PUMP PL</v>
          </cell>
          <cell r="D114">
            <v>8291.0499999999993</v>
          </cell>
        </row>
        <row r="115">
          <cell r="A115">
            <v>2145</v>
          </cell>
          <cell r="B115" t="str">
            <v xml:space="preserve">     ACC DEPR-PUMP EQP RCLM WT</v>
          </cell>
          <cell r="D115">
            <v>81.150000000000006</v>
          </cell>
        </row>
        <row r="116">
          <cell r="A116">
            <v>2160</v>
          </cell>
          <cell r="B116" t="str">
            <v xml:space="preserve">     ACC DEPR-TREAT/DISP EQP T</v>
          </cell>
          <cell r="D116">
            <v>35313.81</v>
          </cell>
        </row>
        <row r="117">
          <cell r="A117">
            <v>2170</v>
          </cell>
          <cell r="B117" t="str">
            <v xml:space="preserve">     ACC DEPR-PLANT SEWERS TRT</v>
          </cell>
          <cell r="D117">
            <v>-77289.67</v>
          </cell>
        </row>
        <row r="118">
          <cell r="A118">
            <v>2180</v>
          </cell>
          <cell r="B118" t="str">
            <v xml:space="preserve">     ACC DEPR-OUTFALL LINES</v>
          </cell>
          <cell r="D118">
            <v>0</v>
          </cell>
        </row>
        <row r="119">
          <cell r="A119">
            <v>2190</v>
          </cell>
          <cell r="B119" t="str">
            <v xml:space="preserve">     ACC DEPR-OTHER PLT COLL</v>
          </cell>
          <cell r="D119">
            <v>942.99</v>
          </cell>
        </row>
        <row r="120">
          <cell r="A120">
            <v>2195</v>
          </cell>
          <cell r="B120" t="str">
            <v xml:space="preserve">     ACC DEPR-OTHER PLT PUMP</v>
          </cell>
          <cell r="D120">
            <v>-59.83</v>
          </cell>
        </row>
        <row r="121">
          <cell r="A121">
            <v>2225</v>
          </cell>
          <cell r="B121" t="str">
            <v xml:space="preserve">     ACC DEPR-STORES EQUIPMENT</v>
          </cell>
          <cell r="D121">
            <v>-121.61</v>
          </cell>
        </row>
        <row r="122">
          <cell r="A122">
            <v>2230</v>
          </cell>
          <cell r="B122" t="str">
            <v xml:space="preserve">     ACC DEPR-TOOL SHOP &amp; MISC</v>
          </cell>
          <cell r="D122">
            <v>6.36</v>
          </cell>
        </row>
        <row r="123">
          <cell r="A123">
            <v>2235</v>
          </cell>
          <cell r="B123" t="str">
            <v xml:space="preserve">     ACC DEPR-LABORATORY EQPT</v>
          </cell>
          <cell r="D123">
            <v>6.61</v>
          </cell>
        </row>
        <row r="124">
          <cell r="A124">
            <v>2240</v>
          </cell>
          <cell r="B124" t="str">
            <v xml:space="preserve">     ACC DEPR-POWER OPERATED E</v>
          </cell>
          <cell r="D124">
            <v>-240.78</v>
          </cell>
        </row>
        <row r="125">
          <cell r="A125">
            <v>2245</v>
          </cell>
          <cell r="B125" t="str">
            <v xml:space="preserve">     ACC DEPR-COMMUNICATION EQ</v>
          </cell>
          <cell r="D125">
            <v>57.61</v>
          </cell>
        </row>
        <row r="126">
          <cell r="A126">
            <v>2250</v>
          </cell>
          <cell r="B126" t="str">
            <v xml:space="preserve">     ACC DEPR-MISC EQUIP SEWER</v>
          </cell>
          <cell r="D126">
            <v>-1217.1300000000001</v>
          </cell>
        </row>
        <row r="127">
          <cell r="A127">
            <v>2280</v>
          </cell>
          <cell r="B127" t="str">
            <v xml:space="preserve">     ACC DEPR-REUSE DIST RESER</v>
          </cell>
          <cell r="D127">
            <v>-385.78</v>
          </cell>
        </row>
        <row r="128">
          <cell r="A128">
            <v>2285</v>
          </cell>
          <cell r="B128" t="str">
            <v xml:space="preserve">     ACC DEPR-REUSE TRANS/DIST</v>
          </cell>
          <cell r="D128">
            <v>185.64</v>
          </cell>
        </row>
        <row r="129">
          <cell r="A129">
            <v>2325</v>
          </cell>
          <cell r="B129" t="str">
            <v xml:space="preserve">     ACC DEPR-MINI COMP WTR</v>
          </cell>
          <cell r="D129">
            <v>-972.15</v>
          </cell>
        </row>
        <row r="130">
          <cell r="A130">
            <v>2420</v>
          </cell>
          <cell r="B130" t="str">
            <v xml:space="preserve">     ACC AMORT UTIL PAA-WATER</v>
          </cell>
          <cell r="D130">
            <v>1519.03</v>
          </cell>
        </row>
        <row r="131">
          <cell r="A131">
            <v>2675</v>
          </cell>
          <cell r="B131" t="str">
            <v xml:space="preserve">     A/R-CUSTOMER TRADE CC&amp;B</v>
          </cell>
          <cell r="D131">
            <v>46247.88</v>
          </cell>
        </row>
        <row r="132">
          <cell r="A132">
            <v>2680</v>
          </cell>
          <cell r="B132" t="str">
            <v xml:space="preserve">     A/R-CUSTOMER ACCRUAL</v>
          </cell>
          <cell r="D132">
            <v>30675</v>
          </cell>
        </row>
        <row r="133">
          <cell r="A133">
            <v>2685</v>
          </cell>
          <cell r="B133" t="str">
            <v xml:space="preserve">     A/R-CUSTOMER REFUNDS</v>
          </cell>
          <cell r="D133">
            <v>-100.35</v>
          </cell>
        </row>
        <row r="134">
          <cell r="A134">
            <v>2690</v>
          </cell>
          <cell r="B134" t="str">
            <v xml:space="preserve">    ACCUM PROV UNCOLLECT ACCTS</v>
          </cell>
          <cell r="D134">
            <v>-1656</v>
          </cell>
        </row>
        <row r="135">
          <cell r="A135">
            <v>2710</v>
          </cell>
          <cell r="B135" t="str">
            <v xml:space="preserve">    A/R ASSOC COS</v>
          </cell>
          <cell r="D135">
            <v>1749714.8</v>
          </cell>
        </row>
        <row r="136">
          <cell r="A136">
            <v>2755</v>
          </cell>
          <cell r="B136" t="str">
            <v xml:space="preserve">     INVENTORY</v>
          </cell>
          <cell r="D136">
            <v>1378</v>
          </cell>
        </row>
        <row r="137">
          <cell r="A137">
            <v>2785</v>
          </cell>
          <cell r="B137" t="str">
            <v xml:space="preserve">    PREPAYMENTS</v>
          </cell>
          <cell r="D137">
            <v>0</v>
          </cell>
        </row>
        <row r="138">
          <cell r="A138">
            <v>2906</v>
          </cell>
          <cell r="B138" t="str">
            <v xml:space="preserve">    RCIP - ATTORNEY FEES</v>
          </cell>
          <cell r="D138">
            <v>9694.91</v>
          </cell>
        </row>
        <row r="139">
          <cell r="A139">
            <v>2907</v>
          </cell>
          <cell r="B139" t="str">
            <v xml:space="preserve">    RCIP - CAPITALIZED TIM</v>
          </cell>
          <cell r="D139">
            <v>97159.28</v>
          </cell>
        </row>
        <row r="140">
          <cell r="A140">
            <v>2908</v>
          </cell>
          <cell r="B140" t="str">
            <v xml:space="preserve">    RCIP - ADMINISTRATIVE </v>
          </cell>
          <cell r="D140">
            <v>1551.04</v>
          </cell>
        </row>
        <row r="141">
          <cell r="A141">
            <v>2909</v>
          </cell>
          <cell r="B141" t="str">
            <v xml:space="preserve">    RCIP - TRAVEL</v>
          </cell>
          <cell r="D141">
            <v>343.09</v>
          </cell>
        </row>
        <row r="142">
          <cell r="A142">
            <v>2914</v>
          </cell>
          <cell r="B142" t="str">
            <v xml:space="preserve">    RCIP - TRANSFER TO DEF</v>
          </cell>
          <cell r="D142">
            <v>-108748.32</v>
          </cell>
        </row>
        <row r="143">
          <cell r="A143">
            <v>2920</v>
          </cell>
          <cell r="B143" t="str">
            <v xml:space="preserve">     RATE CASE ACCUM AMORT</v>
          </cell>
          <cell r="D143">
            <v>109962.39</v>
          </cell>
        </row>
        <row r="144">
          <cell r="A144">
            <v>2930</v>
          </cell>
          <cell r="B144" t="str">
            <v xml:space="preserve">     RATE CASE ACCUM AMORT</v>
          </cell>
          <cell r="D144">
            <v>-64175.43</v>
          </cell>
        </row>
        <row r="145">
          <cell r="A145">
            <v>3005</v>
          </cell>
          <cell r="B145" t="str">
            <v xml:space="preserve">     DEF CHGS-VOC TESTING</v>
          </cell>
          <cell r="D145">
            <v>2093.36</v>
          </cell>
        </row>
        <row r="146">
          <cell r="A146">
            <v>3040</v>
          </cell>
          <cell r="B146" t="str">
            <v xml:space="preserve">     DEF CHGS-TANK MAINT&amp;REP</v>
          </cell>
          <cell r="D146">
            <v>13451.69</v>
          </cell>
        </row>
        <row r="147">
          <cell r="A147">
            <v>3160</v>
          </cell>
          <cell r="B147" t="str">
            <v xml:space="preserve">     AMORT - VOC TESTING</v>
          </cell>
          <cell r="D147">
            <v>-842.23</v>
          </cell>
        </row>
        <row r="148">
          <cell r="A148">
            <v>3195</v>
          </cell>
          <cell r="B148" t="str">
            <v xml:space="preserve">    AMORT - TANK MAINT&amp;REP </v>
          </cell>
          <cell r="D148">
            <v>-1356.23</v>
          </cell>
        </row>
        <row r="149">
          <cell r="A149">
            <v>3430</v>
          </cell>
          <cell r="B149" t="str">
            <v xml:space="preserve">     CIAC-OTHER TANGIBLE PLT W</v>
          </cell>
          <cell r="D149">
            <v>337541.75</v>
          </cell>
        </row>
        <row r="150">
          <cell r="A150">
            <v>3435</v>
          </cell>
          <cell r="B150" t="str">
            <v xml:space="preserve">     CIAC-WATER-TAP</v>
          </cell>
          <cell r="D150">
            <v>-14000</v>
          </cell>
        </row>
        <row r="151">
          <cell r="A151">
            <v>3455</v>
          </cell>
          <cell r="B151" t="str">
            <v xml:space="preserve">     CIAC-WTR PLT MTR FEE</v>
          </cell>
          <cell r="D151">
            <v>-525</v>
          </cell>
        </row>
        <row r="152">
          <cell r="A152">
            <v>3500</v>
          </cell>
          <cell r="B152" t="str">
            <v xml:space="preserve">     CIAC-STRUCT/IMPRV PUMP PL</v>
          </cell>
          <cell r="D152">
            <v>0</v>
          </cell>
        </row>
        <row r="153">
          <cell r="A153">
            <v>3520</v>
          </cell>
          <cell r="B153" t="str">
            <v xml:space="preserve">     CIAC-STRUCT/IMPRV GEN PLT</v>
          </cell>
          <cell r="D153">
            <v>-102150</v>
          </cell>
        </row>
        <row r="154">
          <cell r="A154">
            <v>3550</v>
          </cell>
          <cell r="B154" t="str">
            <v xml:space="preserve">     CIAC-SEWER FORCE MAIN</v>
          </cell>
          <cell r="D154">
            <v>0</v>
          </cell>
        </row>
        <row r="155">
          <cell r="A155">
            <v>3555</v>
          </cell>
          <cell r="B155" t="str">
            <v xml:space="preserve">     CIAC-SEWER GRAVITY MAIN/M</v>
          </cell>
          <cell r="D155">
            <v>0</v>
          </cell>
        </row>
        <row r="156">
          <cell r="A156">
            <v>3715</v>
          </cell>
          <cell r="B156" t="str">
            <v xml:space="preserve">     CIAC-SWR RES CAP FEE</v>
          </cell>
          <cell r="D156">
            <v>-298365.75</v>
          </cell>
        </row>
        <row r="157">
          <cell r="A157">
            <v>3800</v>
          </cell>
          <cell r="B157" t="str">
            <v xml:space="preserve">     ACC AMORT ORGANIZATION</v>
          </cell>
          <cell r="D157">
            <v>-49456.42</v>
          </cell>
        </row>
        <row r="158">
          <cell r="A158">
            <v>3975</v>
          </cell>
          <cell r="B158" t="str">
            <v xml:space="preserve">     ACC AMORT OTHER TANG PLT</v>
          </cell>
          <cell r="D158">
            <v>73741.64</v>
          </cell>
        </row>
        <row r="159">
          <cell r="A159">
            <v>3980</v>
          </cell>
          <cell r="B159" t="str">
            <v xml:space="preserve">     ACC AMORT WATER-CIAC TAP</v>
          </cell>
          <cell r="D159">
            <v>3418.67</v>
          </cell>
        </row>
        <row r="160">
          <cell r="A160">
            <v>4005</v>
          </cell>
          <cell r="B160" t="str">
            <v xml:space="preserve">     ACC AMORT WTR PLT MTR FEE</v>
          </cell>
          <cell r="D160">
            <v>34.58</v>
          </cell>
        </row>
        <row r="161">
          <cell r="A161">
            <v>4050</v>
          </cell>
          <cell r="B161" t="str">
            <v xml:space="preserve">     ACC AMORTSTRUCT/IMPRV PUM</v>
          </cell>
          <cell r="D161">
            <v>0</v>
          </cell>
        </row>
        <row r="162">
          <cell r="A162">
            <v>4070</v>
          </cell>
          <cell r="B162" t="str">
            <v xml:space="preserve">     ACC AMORTSTRUCT/IMPRV GEN</v>
          </cell>
          <cell r="D162">
            <v>53413.52</v>
          </cell>
        </row>
        <row r="163">
          <cell r="A163">
            <v>4100</v>
          </cell>
          <cell r="B163" t="str">
            <v xml:space="preserve">     ACC AMORT SEWER FORCE MAI</v>
          </cell>
          <cell r="D163">
            <v>0</v>
          </cell>
        </row>
        <row r="164">
          <cell r="A164">
            <v>4105</v>
          </cell>
          <cell r="B164" t="str">
            <v xml:space="preserve">     ACC AMORT SEWER GRAVITY M</v>
          </cell>
          <cell r="D164">
            <v>0</v>
          </cell>
        </row>
        <row r="165">
          <cell r="A165">
            <v>4265</v>
          </cell>
          <cell r="B165" t="str">
            <v xml:space="preserve">     ACC AMORT SEWER-TAP</v>
          </cell>
          <cell r="D165">
            <v>840.84</v>
          </cell>
        </row>
        <row r="166">
          <cell r="A166">
            <v>4275</v>
          </cell>
          <cell r="B166" t="str">
            <v xml:space="preserve">     ACC AMORT SWR RES CAP FEE</v>
          </cell>
          <cell r="D166">
            <v>38733.449999999997</v>
          </cell>
        </row>
        <row r="167">
          <cell r="A167">
            <v>4371</v>
          </cell>
          <cell r="B167" t="str">
            <v xml:space="preserve">     DEF FED TAX - TAP FEE POS</v>
          </cell>
          <cell r="D167">
            <v>26076</v>
          </cell>
        </row>
        <row r="168">
          <cell r="A168">
            <v>4375</v>
          </cell>
          <cell r="B168" t="str">
            <v xml:space="preserve">     DEF FED TAX - RATE CASE</v>
          </cell>
          <cell r="D168">
            <v>-14488</v>
          </cell>
        </row>
        <row r="169">
          <cell r="A169">
            <v>4377</v>
          </cell>
          <cell r="B169" t="str">
            <v xml:space="preserve">     DEF FED TAX - DEF MAINT</v>
          </cell>
          <cell r="D169">
            <v>-4220.6499999999996</v>
          </cell>
        </row>
        <row r="170">
          <cell r="A170">
            <v>4383</v>
          </cell>
          <cell r="B170" t="str">
            <v xml:space="preserve">     DEF FED TAX - ORGN EXP</v>
          </cell>
          <cell r="D170">
            <v>-13441</v>
          </cell>
        </row>
        <row r="171">
          <cell r="A171">
            <v>4385</v>
          </cell>
          <cell r="B171" t="str">
            <v xml:space="preserve">     DEF FED TAX - BAD DEBT</v>
          </cell>
          <cell r="D171">
            <v>-202</v>
          </cell>
        </row>
        <row r="172">
          <cell r="A172">
            <v>4387</v>
          </cell>
          <cell r="B172" t="str">
            <v xml:space="preserve">     DEF FED TAX - DEPRECIATIO</v>
          </cell>
          <cell r="D172">
            <v>-901195.13</v>
          </cell>
        </row>
        <row r="173">
          <cell r="A173">
            <v>4389</v>
          </cell>
          <cell r="B173" t="str">
            <v xml:space="preserve">     DEF FED TAX - NOL</v>
          </cell>
          <cell r="D173">
            <v>64841</v>
          </cell>
        </row>
        <row r="174">
          <cell r="A174">
            <v>4421</v>
          </cell>
          <cell r="B174" t="str">
            <v xml:space="preserve">     DEF ST TAX - TAP FEE POST</v>
          </cell>
          <cell r="D174">
            <v>5684</v>
          </cell>
        </row>
        <row r="175">
          <cell r="A175">
            <v>4425</v>
          </cell>
          <cell r="B175" t="str">
            <v xml:space="preserve">     DEF ST TAX - RATE CASE</v>
          </cell>
          <cell r="D175">
            <v>-3179</v>
          </cell>
        </row>
        <row r="176">
          <cell r="A176">
            <v>4427</v>
          </cell>
          <cell r="B176" t="str">
            <v xml:space="preserve">     DEF ST TAX - DEF MAINT</v>
          </cell>
          <cell r="D176">
            <v>-920.05</v>
          </cell>
        </row>
        <row r="177">
          <cell r="A177">
            <v>4433</v>
          </cell>
          <cell r="B177" t="str">
            <v xml:space="preserve">     DEF ST TAX - ORGN EXP</v>
          </cell>
          <cell r="D177">
            <v>-8597</v>
          </cell>
        </row>
        <row r="178">
          <cell r="A178">
            <v>4435</v>
          </cell>
          <cell r="B178" t="str">
            <v xml:space="preserve">     DEF ST TAX - BAD DEBT</v>
          </cell>
          <cell r="D178">
            <v>-44</v>
          </cell>
        </row>
        <row r="179">
          <cell r="A179">
            <v>4437</v>
          </cell>
          <cell r="B179" t="str">
            <v xml:space="preserve">     DEF ST TAX - DEPRECIATION</v>
          </cell>
          <cell r="D179">
            <v>-86475.07</v>
          </cell>
        </row>
        <row r="180">
          <cell r="A180">
            <v>4439</v>
          </cell>
          <cell r="B180" t="str">
            <v xml:space="preserve">     DEF ST TAX - NOL</v>
          </cell>
          <cell r="D180">
            <v>14028</v>
          </cell>
        </row>
        <row r="181">
          <cell r="A181">
            <v>4515</v>
          </cell>
          <cell r="B181" t="str">
            <v xml:space="preserve">     A/P TRADE</v>
          </cell>
          <cell r="D181">
            <v>-279995.18</v>
          </cell>
        </row>
        <row r="182">
          <cell r="A182">
            <v>4525</v>
          </cell>
          <cell r="B182" t="str">
            <v xml:space="preserve">     A/P TRADE - ACCRUAL</v>
          </cell>
          <cell r="D182">
            <v>-7249.77</v>
          </cell>
        </row>
        <row r="183">
          <cell r="A183">
            <v>4527</v>
          </cell>
          <cell r="B183" t="str">
            <v xml:space="preserve">     A/P TRADE - RECD NOT VOUC</v>
          </cell>
          <cell r="D183">
            <v>-8927.64</v>
          </cell>
        </row>
        <row r="184">
          <cell r="A184">
            <v>4535</v>
          </cell>
          <cell r="B184" t="str">
            <v xml:space="preserve">     A/P-ASSOC COMPANIES</v>
          </cell>
          <cell r="D184">
            <v>1834205.59</v>
          </cell>
        </row>
        <row r="185">
          <cell r="A185">
            <v>4545</v>
          </cell>
          <cell r="B185" t="str">
            <v xml:space="preserve">     A/P MISCELLANEOUS</v>
          </cell>
          <cell r="D185">
            <v>-1420.17</v>
          </cell>
        </row>
        <row r="186">
          <cell r="A186">
            <v>4555</v>
          </cell>
          <cell r="B186" t="str">
            <v xml:space="preserve">     DEF CREDITS OTHER</v>
          </cell>
          <cell r="D186">
            <v>0</v>
          </cell>
        </row>
        <row r="187">
          <cell r="A187">
            <v>4565</v>
          </cell>
          <cell r="B187" t="str">
            <v xml:space="preserve">    ADVANCES FROM UTILITIES IN</v>
          </cell>
          <cell r="D187">
            <v>-18562.240000000002</v>
          </cell>
        </row>
        <row r="188">
          <cell r="A188">
            <v>4595</v>
          </cell>
          <cell r="B188" t="str">
            <v xml:space="preserve">    CUSTOMER DEPOSITS</v>
          </cell>
          <cell r="D188">
            <v>-9291.11</v>
          </cell>
        </row>
        <row r="189">
          <cell r="A189">
            <v>4612</v>
          </cell>
          <cell r="B189" t="str">
            <v xml:space="preserve">     ACCRUED TAXES GENERAL</v>
          </cell>
          <cell r="D189">
            <v>0</v>
          </cell>
        </row>
        <row r="190">
          <cell r="A190">
            <v>4614</v>
          </cell>
          <cell r="B190" t="str">
            <v xml:space="preserve">     ACCRUED GROSS RECEIPT TAX</v>
          </cell>
          <cell r="D190">
            <v>-9241.2800000000007</v>
          </cell>
        </row>
        <row r="191">
          <cell r="A191">
            <v>4618</v>
          </cell>
          <cell r="B191" t="str">
            <v xml:space="preserve">     ACCRUED UTIL OR COMM TA</v>
          </cell>
          <cell r="D191">
            <v>-256.98</v>
          </cell>
        </row>
        <row r="192">
          <cell r="A192">
            <v>4635</v>
          </cell>
          <cell r="B192" t="str">
            <v xml:space="preserve">     ACCRUED USE TAX</v>
          </cell>
          <cell r="D192">
            <v>-134.99</v>
          </cell>
        </row>
        <row r="193">
          <cell r="A193">
            <v>4659</v>
          </cell>
          <cell r="B193" t="str">
            <v xml:space="preserve">     ACCRUED FED INCOME TAX</v>
          </cell>
          <cell r="D193">
            <v>-5455</v>
          </cell>
        </row>
        <row r="194">
          <cell r="A194">
            <v>4661</v>
          </cell>
          <cell r="B194" t="str">
            <v xml:space="preserve">     ACCRUED ST INCOME TAX</v>
          </cell>
          <cell r="D194">
            <v>-74350.03</v>
          </cell>
        </row>
        <row r="195">
          <cell r="A195">
            <v>4685</v>
          </cell>
          <cell r="B195" t="str">
            <v xml:space="preserve">     ACCRUED CUST DEP INTEREST</v>
          </cell>
          <cell r="D195">
            <v>-5100.71</v>
          </cell>
        </row>
        <row r="196">
          <cell r="A196">
            <v>4760</v>
          </cell>
          <cell r="B196" t="str">
            <v xml:space="preserve">     COMMON STOCK</v>
          </cell>
          <cell r="D196">
            <v>-965000</v>
          </cell>
        </row>
        <row r="197">
          <cell r="A197">
            <v>4780</v>
          </cell>
          <cell r="B197" t="str">
            <v xml:space="preserve">    PAID IN CAPITAL</v>
          </cell>
          <cell r="D197">
            <v>-2167617</v>
          </cell>
        </row>
        <row r="198">
          <cell r="A198">
            <v>4785</v>
          </cell>
          <cell r="B198" t="str">
            <v xml:space="preserve">    MISC PAID IN CAPITAL</v>
          </cell>
          <cell r="D198">
            <v>-376077.7</v>
          </cell>
        </row>
        <row r="199">
          <cell r="A199">
            <v>4998</v>
          </cell>
          <cell r="B199" t="str">
            <v xml:space="preserve">    RETAINED EARN-PRIOR YEARS</v>
          </cell>
          <cell r="D199">
            <v>-2239081.4300000002</v>
          </cell>
        </row>
        <row r="200">
          <cell r="A200">
            <v>5025</v>
          </cell>
          <cell r="B200" t="str">
            <v xml:space="preserve">    WATER REVENUE-RESIDENTIAL</v>
          </cell>
          <cell r="D200">
            <v>-221684.14</v>
          </cell>
        </row>
        <row r="201">
          <cell r="A201">
            <v>5030</v>
          </cell>
          <cell r="B201" t="str">
            <v xml:space="preserve">    WATER REVENUE-ACCRUALS</v>
          </cell>
          <cell r="D201">
            <v>-773.35</v>
          </cell>
        </row>
        <row r="202">
          <cell r="A202">
            <v>5100</v>
          </cell>
          <cell r="B202" t="str">
            <v xml:space="preserve">    SEWER REVENUE-RESIDENTIAL</v>
          </cell>
          <cell r="D202">
            <v>-452489.24</v>
          </cell>
        </row>
        <row r="203">
          <cell r="A203">
            <v>5105</v>
          </cell>
          <cell r="B203" t="str">
            <v xml:space="preserve">    SEWER REVENUE-ACCRUALS</v>
          </cell>
          <cell r="D203">
            <v>-2204.65</v>
          </cell>
        </row>
        <row r="204">
          <cell r="A204">
            <v>5265</v>
          </cell>
          <cell r="B204" t="str">
            <v xml:space="preserve">   FORFEITED DISCOUNTS</v>
          </cell>
          <cell r="D204">
            <v>-2737.7200000000003</v>
          </cell>
        </row>
        <row r="205">
          <cell r="A205">
            <v>5285</v>
          </cell>
          <cell r="B205" t="str">
            <v xml:space="preserve">   OTHER W/S REVENUES</v>
          </cell>
          <cell r="D205">
            <v>-5121.5</v>
          </cell>
        </row>
        <row r="206">
          <cell r="A206">
            <v>5465</v>
          </cell>
          <cell r="B206" t="str">
            <v xml:space="preserve">    ELEC PWR - WTR SYSTEM SRC</v>
          </cell>
          <cell r="D206">
            <v>34179.96</v>
          </cell>
        </row>
        <row r="207">
          <cell r="A207">
            <v>5470</v>
          </cell>
          <cell r="B207" t="str">
            <v xml:space="preserve">    ELEC PWR - SWR SYSTEM COLL</v>
          </cell>
          <cell r="D207">
            <v>64632.32</v>
          </cell>
        </row>
        <row r="208">
          <cell r="A208">
            <v>5480</v>
          </cell>
          <cell r="B208" t="str">
            <v xml:space="preserve">    CHLORINE</v>
          </cell>
          <cell r="D208">
            <v>11505.54</v>
          </cell>
        </row>
        <row r="209">
          <cell r="A209">
            <v>5485</v>
          </cell>
          <cell r="B209" t="str">
            <v xml:space="preserve">    ODOR CONTROL CHEMICALS</v>
          </cell>
          <cell r="D209">
            <v>500</v>
          </cell>
        </row>
        <row r="210">
          <cell r="A210">
            <v>5490</v>
          </cell>
          <cell r="B210" t="str">
            <v xml:space="preserve">    OTHER TREATMENT CHEMICA</v>
          </cell>
          <cell r="D210">
            <v>25607.39</v>
          </cell>
        </row>
        <row r="211">
          <cell r="A211">
            <v>5495</v>
          </cell>
          <cell r="B211" t="str">
            <v xml:space="preserve">   METER READING</v>
          </cell>
          <cell r="D211">
            <v>8276.7999999999993</v>
          </cell>
        </row>
        <row r="212">
          <cell r="A212">
            <v>5510</v>
          </cell>
          <cell r="B212" t="str">
            <v xml:space="preserve">    UNCOLLECTIBLE ACCOUNTS</v>
          </cell>
          <cell r="D212">
            <v>6225.66</v>
          </cell>
        </row>
        <row r="213">
          <cell r="A213">
            <v>5515</v>
          </cell>
          <cell r="B213" t="str">
            <v xml:space="preserve">    UNCOLL ACCOUNTS ACCRUAL</v>
          </cell>
          <cell r="D213">
            <v>817.07</v>
          </cell>
        </row>
        <row r="214">
          <cell r="A214">
            <v>5545</v>
          </cell>
          <cell r="B214" t="str">
            <v xml:space="preserve">    CUSTOMER SERVICE PRINTI</v>
          </cell>
          <cell r="D214">
            <v>59.58</v>
          </cell>
        </row>
        <row r="215">
          <cell r="A215">
            <v>5800</v>
          </cell>
          <cell r="B215" t="str">
            <v xml:space="preserve">    LETTER OF CREDIT FEE</v>
          </cell>
          <cell r="D215">
            <v>0</v>
          </cell>
        </row>
        <row r="216">
          <cell r="A216">
            <v>5810</v>
          </cell>
          <cell r="B216" t="str">
            <v xml:space="preserve">    MEMBERSHIPS</v>
          </cell>
          <cell r="D216">
            <v>0</v>
          </cell>
        </row>
        <row r="217">
          <cell r="A217">
            <v>5820</v>
          </cell>
          <cell r="B217" t="str">
            <v xml:space="preserve">    TRAINING EXPENSE</v>
          </cell>
          <cell r="D217">
            <v>0</v>
          </cell>
        </row>
        <row r="218">
          <cell r="A218">
            <v>5825</v>
          </cell>
          <cell r="B218" t="str">
            <v xml:space="preserve">    OTHER MISC EXPENSE</v>
          </cell>
          <cell r="D218">
            <v>108.85</v>
          </cell>
        </row>
        <row r="219">
          <cell r="A219">
            <v>5860</v>
          </cell>
          <cell r="B219" t="str">
            <v xml:space="preserve">    CLEANING SUPPLIES</v>
          </cell>
          <cell r="D219">
            <v>80.95</v>
          </cell>
        </row>
        <row r="220">
          <cell r="A220">
            <v>5880</v>
          </cell>
          <cell r="B220" t="str">
            <v xml:space="preserve">    OFFICE SUPPLY STORES</v>
          </cell>
          <cell r="D220">
            <v>12.24</v>
          </cell>
        </row>
        <row r="221">
          <cell r="A221">
            <v>5885</v>
          </cell>
          <cell r="B221" t="str">
            <v xml:space="preserve">    PRINTING/BLUEPRINTS</v>
          </cell>
          <cell r="D221">
            <v>0</v>
          </cell>
        </row>
        <row r="222">
          <cell r="A222">
            <v>5895</v>
          </cell>
          <cell r="B222" t="str">
            <v xml:space="preserve">    SHIPPING CHARGES</v>
          </cell>
          <cell r="D222">
            <v>24.450000000000003</v>
          </cell>
        </row>
        <row r="223">
          <cell r="A223">
            <v>5900</v>
          </cell>
          <cell r="B223" t="str">
            <v xml:space="preserve">    OTHER OFFICE EXPENSES</v>
          </cell>
          <cell r="D223">
            <v>0</v>
          </cell>
        </row>
        <row r="224">
          <cell r="A224">
            <v>5935</v>
          </cell>
          <cell r="B224" t="str">
            <v xml:space="preserve">    OFFICE GAS</v>
          </cell>
          <cell r="D224">
            <v>0</v>
          </cell>
        </row>
        <row r="225">
          <cell r="A225">
            <v>5940</v>
          </cell>
          <cell r="B225" t="str">
            <v xml:space="preserve">    OFFICE WATER</v>
          </cell>
          <cell r="D225">
            <v>0</v>
          </cell>
        </row>
        <row r="226">
          <cell r="A226">
            <v>5950</v>
          </cell>
          <cell r="B226" t="str">
            <v xml:space="preserve">    OFFICE GARBAGE REMOVAL</v>
          </cell>
          <cell r="D226">
            <v>1775.03</v>
          </cell>
        </row>
        <row r="227">
          <cell r="A227">
            <v>5955</v>
          </cell>
          <cell r="B227" t="str">
            <v xml:space="preserve">    OFFICE LANDSCAPE / MOW / P</v>
          </cell>
          <cell r="D227">
            <v>6361.49</v>
          </cell>
        </row>
        <row r="228">
          <cell r="A228">
            <v>5985</v>
          </cell>
          <cell r="B228" t="str">
            <v xml:space="preserve">    TELEMETERING PHONE EXPENSE</v>
          </cell>
          <cell r="D228">
            <v>1308.25</v>
          </cell>
        </row>
        <row r="229">
          <cell r="A229">
            <v>6065</v>
          </cell>
          <cell r="B229" t="str">
            <v xml:space="preserve">    RATE CASE AMORT EXPENSE</v>
          </cell>
          <cell r="D229">
            <v>33430.879999999997</v>
          </cell>
        </row>
        <row r="230">
          <cell r="A230">
            <v>6070</v>
          </cell>
          <cell r="B230" t="str">
            <v xml:space="preserve">    MISC REG MATTERS COMM EXP</v>
          </cell>
          <cell r="D230">
            <v>66.08</v>
          </cell>
        </row>
        <row r="231">
          <cell r="A231">
            <v>6135</v>
          </cell>
          <cell r="B231" t="str">
            <v xml:space="preserve">    SALARIES-LEADERSHIP OPS</v>
          </cell>
          <cell r="D231">
            <v>126.88</v>
          </cell>
        </row>
        <row r="232">
          <cell r="A232">
            <v>6140</v>
          </cell>
          <cell r="B232" t="str">
            <v xml:space="preserve">    SALARIES-REGULATORY</v>
          </cell>
          <cell r="D232">
            <v>10007.870000000001</v>
          </cell>
        </row>
        <row r="233">
          <cell r="A233">
            <v>6150</v>
          </cell>
          <cell r="B233" t="str">
            <v xml:space="preserve">    SALARIES-OPERATIONS FIELD</v>
          </cell>
          <cell r="D233">
            <v>60224.990000000005</v>
          </cell>
        </row>
        <row r="234">
          <cell r="A234">
            <v>6155</v>
          </cell>
          <cell r="B234" t="str">
            <v xml:space="preserve">    SALARIES-OPERATIONS OFFICE</v>
          </cell>
          <cell r="D234">
            <v>1170.19</v>
          </cell>
        </row>
        <row r="235">
          <cell r="A235">
            <v>6165</v>
          </cell>
          <cell r="B235" t="str">
            <v xml:space="preserve">    CAPITALIZED TIME ADJUSTMEN</v>
          </cell>
          <cell r="D235">
            <v>-14618.529999999999</v>
          </cell>
        </row>
        <row r="236">
          <cell r="A236">
            <v>6185</v>
          </cell>
          <cell r="B236" t="str">
            <v xml:space="preserve">    TRAVEL LODGING</v>
          </cell>
          <cell r="D236">
            <v>0</v>
          </cell>
        </row>
        <row r="237">
          <cell r="A237">
            <v>6200</v>
          </cell>
          <cell r="B237" t="str">
            <v xml:space="preserve">    TRAVEL MEALS</v>
          </cell>
          <cell r="D237">
            <v>4.37</v>
          </cell>
        </row>
        <row r="238">
          <cell r="A238">
            <v>6255</v>
          </cell>
          <cell r="B238" t="str">
            <v xml:space="preserve">    TEST-WATER</v>
          </cell>
          <cell r="D238">
            <v>897</v>
          </cell>
        </row>
        <row r="239">
          <cell r="A239">
            <v>6260</v>
          </cell>
          <cell r="B239" t="str">
            <v xml:space="preserve">    TEST-EQUIP/CHEMICAL</v>
          </cell>
          <cell r="D239">
            <v>507.76</v>
          </cell>
        </row>
        <row r="240">
          <cell r="A240">
            <v>6270</v>
          </cell>
          <cell r="B240" t="str">
            <v xml:space="preserve">    TEST-SEWER</v>
          </cell>
          <cell r="D240">
            <v>6169.86</v>
          </cell>
        </row>
        <row r="241">
          <cell r="A241">
            <v>6285</v>
          </cell>
          <cell r="B241" t="str">
            <v xml:space="preserve">    WATER-MAINT SUPPLIES</v>
          </cell>
          <cell r="D241">
            <v>526.1</v>
          </cell>
        </row>
        <row r="242">
          <cell r="A242">
            <v>6290</v>
          </cell>
          <cell r="B242" t="str">
            <v xml:space="preserve">    WATER-MAINT REPAIRS</v>
          </cell>
          <cell r="D242">
            <v>1978.37</v>
          </cell>
        </row>
        <row r="243">
          <cell r="A243">
            <v>6295</v>
          </cell>
          <cell r="B243" t="str">
            <v xml:space="preserve">    WATER-MAIN BREAKS</v>
          </cell>
          <cell r="D243">
            <v>100</v>
          </cell>
        </row>
        <row r="244">
          <cell r="A244">
            <v>6305</v>
          </cell>
          <cell r="B244" t="str">
            <v xml:space="preserve">    WATER-PERMITS</v>
          </cell>
          <cell r="D244">
            <v>870</v>
          </cell>
        </row>
        <row r="245">
          <cell r="A245">
            <v>6310</v>
          </cell>
          <cell r="B245" t="str">
            <v xml:space="preserve">    WATER-OTHER MAINT EXP</v>
          </cell>
          <cell r="D245">
            <v>1966.88</v>
          </cell>
        </row>
        <row r="246">
          <cell r="A246">
            <v>6320</v>
          </cell>
          <cell r="B246" t="str">
            <v xml:space="preserve">    SEWER-MAINT SUPPLIES</v>
          </cell>
          <cell r="D246">
            <v>856.61</v>
          </cell>
        </row>
        <row r="247">
          <cell r="A247">
            <v>6325</v>
          </cell>
          <cell r="B247" t="str">
            <v xml:space="preserve">    SEWER-MAINT REPAIRS</v>
          </cell>
          <cell r="D247">
            <v>7138.86</v>
          </cell>
        </row>
        <row r="248">
          <cell r="A248">
            <v>6335</v>
          </cell>
          <cell r="B248" t="str">
            <v xml:space="preserve">    SEWER-ELEC EQUIPT REPAIR</v>
          </cell>
          <cell r="D248">
            <v>144.19999999999999</v>
          </cell>
        </row>
        <row r="249">
          <cell r="A249">
            <v>6340</v>
          </cell>
          <cell r="B249" t="str">
            <v xml:space="preserve">    SEWER-PERMITS</v>
          </cell>
          <cell r="D249">
            <v>1670</v>
          </cell>
        </row>
        <row r="250">
          <cell r="A250">
            <v>6345</v>
          </cell>
          <cell r="B250" t="str">
            <v xml:space="preserve">    SEWER-OTHER MAINT EXP</v>
          </cell>
          <cell r="D250">
            <v>13164.53</v>
          </cell>
        </row>
        <row r="251">
          <cell r="A251">
            <v>6355</v>
          </cell>
          <cell r="B251" t="str">
            <v xml:space="preserve">    DEFERRED MAINT EXPENSE</v>
          </cell>
          <cell r="D251">
            <v>2002.8899999999999</v>
          </cell>
        </row>
        <row r="252">
          <cell r="A252">
            <v>6385</v>
          </cell>
          <cell r="B252" t="str">
            <v xml:space="preserve">    UNIFORMS</v>
          </cell>
          <cell r="D252">
            <v>0</v>
          </cell>
        </row>
        <row r="253">
          <cell r="A253">
            <v>6390</v>
          </cell>
          <cell r="B253" t="str">
            <v xml:space="preserve">    WEATHER/HURRICANE/FUEL </v>
          </cell>
          <cell r="D253">
            <v>1335.81</v>
          </cell>
        </row>
        <row r="254">
          <cell r="A254">
            <v>6400</v>
          </cell>
          <cell r="B254" t="str">
            <v xml:space="preserve">   SEWER RODDING</v>
          </cell>
          <cell r="D254">
            <v>9183.32</v>
          </cell>
        </row>
        <row r="255">
          <cell r="A255">
            <v>6410</v>
          </cell>
          <cell r="B255" t="str">
            <v xml:space="preserve">   SLUDGE HAULING</v>
          </cell>
          <cell r="D255">
            <v>34694.81</v>
          </cell>
        </row>
        <row r="256">
          <cell r="A256">
            <v>6445</v>
          </cell>
          <cell r="B256" t="str">
            <v xml:space="preserve">    DEPREC-ORGANIZATION</v>
          </cell>
          <cell r="D256">
            <v>0.02</v>
          </cell>
        </row>
        <row r="257">
          <cell r="A257">
            <v>6450</v>
          </cell>
          <cell r="B257" t="str">
            <v xml:space="preserve">    DEPREC-FRANCHISES</v>
          </cell>
          <cell r="D257">
            <v>-0.01</v>
          </cell>
        </row>
        <row r="258">
          <cell r="A258">
            <v>6455</v>
          </cell>
          <cell r="B258" t="str">
            <v xml:space="preserve">    DEPREC-STRUCT &amp; IMPRV SRC</v>
          </cell>
          <cell r="D258">
            <v>997.5</v>
          </cell>
        </row>
        <row r="259">
          <cell r="A259">
            <v>6460</v>
          </cell>
          <cell r="B259" t="str">
            <v xml:space="preserve">    DEPREC-STRUCT &amp; IMPRV WTP</v>
          </cell>
          <cell r="D259">
            <v>190.78</v>
          </cell>
        </row>
        <row r="260">
          <cell r="A260">
            <v>6465</v>
          </cell>
          <cell r="B260" t="str">
            <v xml:space="preserve">    DEPREC-STRUCT &amp; IMPRV DIST</v>
          </cell>
          <cell r="D260">
            <v>-4.0199999999999996</v>
          </cell>
        </row>
        <row r="261">
          <cell r="A261">
            <v>6470</v>
          </cell>
          <cell r="B261" t="str">
            <v xml:space="preserve">    DEPREC-STRUCT &amp; IMPRV GEN</v>
          </cell>
          <cell r="D261">
            <v>8.16</v>
          </cell>
        </row>
        <row r="262">
          <cell r="A262">
            <v>6485</v>
          </cell>
          <cell r="B262" t="str">
            <v xml:space="preserve">    DEPREC-WELLS &amp; SPRINGS</v>
          </cell>
          <cell r="D262">
            <v>2456.71</v>
          </cell>
        </row>
        <row r="263">
          <cell r="A263">
            <v>6495</v>
          </cell>
          <cell r="B263" t="str">
            <v xml:space="preserve">    DEPREC-SUPPLY MAINS</v>
          </cell>
          <cell r="D263">
            <v>0.44</v>
          </cell>
        </row>
        <row r="264">
          <cell r="A264">
            <v>6505</v>
          </cell>
          <cell r="B264" t="str">
            <v xml:space="preserve">    DEPREC-ELEC PUMP EQP SRC P</v>
          </cell>
          <cell r="D264">
            <v>1064.29</v>
          </cell>
        </row>
        <row r="265">
          <cell r="A265">
            <v>6510</v>
          </cell>
          <cell r="B265" t="str">
            <v xml:space="preserve">    DEPREC-ELEC PUMP EQP WTP</v>
          </cell>
          <cell r="D265">
            <v>8628.74</v>
          </cell>
        </row>
        <row r="266">
          <cell r="A266">
            <v>6515</v>
          </cell>
          <cell r="B266" t="str">
            <v xml:space="preserve">    DEPREC-ELEC PUMP EQP TRANS</v>
          </cell>
          <cell r="D266">
            <v>124.72</v>
          </cell>
        </row>
        <row r="267">
          <cell r="A267">
            <v>6520</v>
          </cell>
          <cell r="B267" t="str">
            <v xml:space="preserve">    DEPREC-WATER TREATMENT EQP</v>
          </cell>
          <cell r="D267">
            <v>257.82</v>
          </cell>
        </row>
        <row r="268">
          <cell r="A268">
            <v>6525</v>
          </cell>
          <cell r="B268" t="str">
            <v xml:space="preserve">    DEPREC-DIST RESV &amp; STANDPI</v>
          </cell>
          <cell r="D268">
            <v>739.02</v>
          </cell>
        </row>
        <row r="269">
          <cell r="A269">
            <v>6530</v>
          </cell>
          <cell r="B269" t="str">
            <v xml:space="preserve">    DEPREC-TRANS &amp; DISTR MAINS</v>
          </cell>
          <cell r="D269">
            <v>-68.400000000000006</v>
          </cell>
        </row>
        <row r="270">
          <cell r="A270">
            <v>6535</v>
          </cell>
          <cell r="B270" t="str">
            <v xml:space="preserve">    DEPREC-SERVICE LINES</v>
          </cell>
          <cell r="D270">
            <v>811.56</v>
          </cell>
        </row>
        <row r="271">
          <cell r="A271">
            <v>6540</v>
          </cell>
          <cell r="B271" t="str">
            <v xml:space="preserve">    DEPREC-METERS</v>
          </cell>
          <cell r="D271">
            <v>148.44</v>
          </cell>
        </row>
        <row r="272">
          <cell r="A272">
            <v>6545</v>
          </cell>
          <cell r="B272" t="str">
            <v xml:space="preserve">    DEPREC-METER INSTALLS</v>
          </cell>
          <cell r="D272">
            <v>2025.99</v>
          </cell>
        </row>
        <row r="273">
          <cell r="A273">
            <v>6550</v>
          </cell>
          <cell r="B273" t="str">
            <v xml:space="preserve">    DEPREC-HYDRANTS</v>
          </cell>
          <cell r="D273">
            <v>48.33</v>
          </cell>
        </row>
        <row r="274">
          <cell r="A274">
            <v>6555</v>
          </cell>
          <cell r="B274" t="str">
            <v xml:space="preserve">    DEPREC-BACKFLOW PREVENT DE</v>
          </cell>
          <cell r="D274">
            <v>3.27</v>
          </cell>
        </row>
        <row r="275">
          <cell r="A275">
            <v>6575</v>
          </cell>
          <cell r="B275" t="str">
            <v xml:space="preserve">    DEPREC-OTH PLT&amp;MISC EQP DI</v>
          </cell>
          <cell r="D275">
            <v>-20.74</v>
          </cell>
        </row>
        <row r="276">
          <cell r="A276">
            <v>6580</v>
          </cell>
          <cell r="B276" t="str">
            <v xml:space="preserve">    DEPREC-OFFICE STRUCTURE</v>
          </cell>
          <cell r="D276">
            <v>174.48</v>
          </cell>
        </row>
        <row r="277">
          <cell r="A277">
            <v>6585</v>
          </cell>
          <cell r="B277" t="str">
            <v xml:space="preserve">    DEPREC-OFFICE FURN/EQPT</v>
          </cell>
          <cell r="D277">
            <v>80.22</v>
          </cell>
        </row>
        <row r="278">
          <cell r="A278">
            <v>6595</v>
          </cell>
          <cell r="B278" t="str">
            <v xml:space="preserve">    DEPREC-TOOL SHOP &amp; MISC EQ</v>
          </cell>
          <cell r="D278">
            <v>283.08999999999997</v>
          </cell>
        </row>
        <row r="279">
          <cell r="A279">
            <v>6600</v>
          </cell>
          <cell r="B279" t="str">
            <v xml:space="preserve">    DEPREC-LABORATORY EQUIP</v>
          </cell>
          <cell r="D279">
            <v>-0.1</v>
          </cell>
        </row>
        <row r="280">
          <cell r="A280">
            <v>6605</v>
          </cell>
          <cell r="B280" t="str">
            <v xml:space="preserve">    DEPREC-POWER OPERATED E</v>
          </cell>
          <cell r="D280">
            <v>0.24</v>
          </cell>
        </row>
        <row r="281">
          <cell r="A281">
            <v>6610</v>
          </cell>
          <cell r="B281" t="str">
            <v xml:space="preserve">    DEPREC-COMMUNICATION EQPT</v>
          </cell>
          <cell r="D281">
            <v>914.25</v>
          </cell>
        </row>
        <row r="282">
          <cell r="A282">
            <v>6615</v>
          </cell>
          <cell r="B282" t="str">
            <v xml:space="preserve">    DEPREC-MISC EQUIPMENT</v>
          </cell>
          <cell r="D282">
            <v>1.84</v>
          </cell>
        </row>
        <row r="283">
          <cell r="A283">
            <v>6620</v>
          </cell>
          <cell r="B283" t="str">
            <v xml:space="preserve">    DEPREC-OTHER TANG PLT WATE</v>
          </cell>
          <cell r="D283">
            <v>-6.16</v>
          </cell>
        </row>
        <row r="284">
          <cell r="A284">
            <v>6640</v>
          </cell>
          <cell r="B284" t="str">
            <v xml:space="preserve">    DEPREC-ORGANIZATION</v>
          </cell>
          <cell r="D284">
            <v>-0.01</v>
          </cell>
        </row>
        <row r="285">
          <cell r="A285">
            <v>6645</v>
          </cell>
          <cell r="B285" t="str">
            <v xml:space="preserve">    DEPREC-FRANCHISES INTANG PLT</v>
          </cell>
          <cell r="D285">
            <v>32.29</v>
          </cell>
        </row>
        <row r="286">
          <cell r="A286">
            <v>6655</v>
          </cell>
          <cell r="B286" t="str">
            <v xml:space="preserve">    DEPREC-STRUCT/IMPRV COLL P</v>
          </cell>
          <cell r="D286">
            <v>-8.7200000000000006</v>
          </cell>
        </row>
        <row r="287">
          <cell r="A287">
            <v>6660</v>
          </cell>
          <cell r="B287" t="str">
            <v xml:space="preserve">    DEPREC-STRUCT/IMPRV PUMP</v>
          </cell>
          <cell r="D287">
            <v>410.88</v>
          </cell>
        </row>
        <row r="288">
          <cell r="A288">
            <v>6665</v>
          </cell>
          <cell r="B288" t="str">
            <v xml:space="preserve">    DEPREC-STRUCT/IMPRV TREAT</v>
          </cell>
          <cell r="D288">
            <v>157.05000000000001</v>
          </cell>
        </row>
        <row r="289">
          <cell r="A289">
            <v>6670</v>
          </cell>
          <cell r="B289" t="str">
            <v xml:space="preserve">    DEPREC-STRUCT/IMPRV RCLM W</v>
          </cell>
          <cell r="D289">
            <v>0.06</v>
          </cell>
        </row>
        <row r="290">
          <cell r="A290">
            <v>6675</v>
          </cell>
          <cell r="B290" t="str">
            <v xml:space="preserve">    DEPREC-STRUCT/IMPRV RCLM D</v>
          </cell>
          <cell r="D290">
            <v>49.55</v>
          </cell>
        </row>
        <row r="291">
          <cell r="A291">
            <v>6680</v>
          </cell>
          <cell r="B291" t="str">
            <v xml:space="preserve">    DEPREC-STRUCT/IMPRV GEN PL</v>
          </cell>
          <cell r="D291">
            <v>211.47</v>
          </cell>
        </row>
        <row r="292">
          <cell r="A292">
            <v>6695</v>
          </cell>
          <cell r="B292" t="str">
            <v xml:space="preserve">    DEPREC-POWER GEN EQUIP TRE</v>
          </cell>
          <cell r="D292">
            <v>-15.33</v>
          </cell>
        </row>
        <row r="293">
          <cell r="A293">
            <v>6710</v>
          </cell>
          <cell r="B293" t="str">
            <v xml:space="preserve">    DEPREC-SEWER FORCE MAIN</v>
          </cell>
          <cell r="D293">
            <v>-52.88</v>
          </cell>
        </row>
        <row r="294">
          <cell r="A294">
            <v>6715</v>
          </cell>
          <cell r="B294" t="str">
            <v xml:space="preserve">    DEPREC-SEWER GRAVITY MAIN</v>
          </cell>
          <cell r="D294">
            <v>-29.47</v>
          </cell>
        </row>
        <row r="295">
          <cell r="A295">
            <v>6717</v>
          </cell>
          <cell r="B295" t="str">
            <v xml:space="preserve">    DEPREC-MANHOLES</v>
          </cell>
          <cell r="D295">
            <v>-27</v>
          </cell>
        </row>
        <row r="296">
          <cell r="A296">
            <v>6720</v>
          </cell>
          <cell r="B296" t="str">
            <v xml:space="preserve">    DEPREC-SPECIAL COLL STRUCT</v>
          </cell>
          <cell r="D296">
            <v>7.14</v>
          </cell>
        </row>
        <row r="297">
          <cell r="A297">
            <v>6725</v>
          </cell>
          <cell r="B297" t="str">
            <v xml:space="preserve">    DEPREC-SERVICES TO CUSTOME</v>
          </cell>
          <cell r="D297">
            <v>250.1</v>
          </cell>
        </row>
        <row r="298">
          <cell r="A298">
            <v>6730</v>
          </cell>
          <cell r="B298" t="str">
            <v xml:space="preserve">    DEPREC-FLOW MEASURE DEVICE</v>
          </cell>
          <cell r="D298">
            <v>349.46</v>
          </cell>
        </row>
        <row r="299">
          <cell r="A299">
            <v>6735</v>
          </cell>
          <cell r="B299" t="str">
            <v xml:space="preserve">    DEPREC-FLOW MEASURE INSTAL</v>
          </cell>
          <cell r="D299">
            <v>-254.9</v>
          </cell>
        </row>
        <row r="300">
          <cell r="A300">
            <v>6745</v>
          </cell>
          <cell r="B300" t="str">
            <v xml:space="preserve">    DEPREC-PUMP EQP PUMP PLT</v>
          </cell>
          <cell r="D300">
            <v>1303.93</v>
          </cell>
        </row>
        <row r="301">
          <cell r="A301">
            <v>6750</v>
          </cell>
          <cell r="B301" t="str">
            <v xml:space="preserve">    DEPREC-PUMP EQP RCLM WTP</v>
          </cell>
          <cell r="D301">
            <v>-7.14</v>
          </cell>
        </row>
        <row r="302">
          <cell r="A302">
            <v>6765</v>
          </cell>
          <cell r="B302" t="str">
            <v xml:space="preserve">    DEPREC-TREAT/DISP EQ TRT P</v>
          </cell>
          <cell r="D302">
            <v>1576.22</v>
          </cell>
        </row>
        <row r="303">
          <cell r="A303">
            <v>6775</v>
          </cell>
          <cell r="B303" t="str">
            <v xml:space="preserve">    DEPREC-PLANT SEWERS TRTMT</v>
          </cell>
          <cell r="D303">
            <v>8775.7199999999993</v>
          </cell>
        </row>
        <row r="304">
          <cell r="A304">
            <v>6795</v>
          </cell>
          <cell r="B304" t="str">
            <v xml:space="preserve">    DEPREC-OTHER PLT COLLEC</v>
          </cell>
          <cell r="D304">
            <v>-387.11</v>
          </cell>
        </row>
        <row r="305">
          <cell r="A305">
            <v>6800</v>
          </cell>
          <cell r="B305" t="str">
            <v xml:space="preserve">    DEPREC-OTHER PLT PUMP</v>
          </cell>
          <cell r="D305">
            <v>-17.36</v>
          </cell>
        </row>
        <row r="306">
          <cell r="A306">
            <v>6830</v>
          </cell>
          <cell r="B306" t="str">
            <v xml:space="preserve">    DEPREC-STORES EQUIPMENT</v>
          </cell>
          <cell r="D306">
            <v>34.020000000000003</v>
          </cell>
        </row>
        <row r="307">
          <cell r="A307">
            <v>6835</v>
          </cell>
          <cell r="B307" t="str">
            <v xml:space="preserve">    DEPREC-TOOL SHOP &amp; MISC EQ</v>
          </cell>
          <cell r="D307">
            <v>-1.97</v>
          </cell>
        </row>
        <row r="308">
          <cell r="A308">
            <v>6840</v>
          </cell>
          <cell r="B308" t="str">
            <v xml:space="preserve">    DEPREC-LABORATORY EQPT</v>
          </cell>
          <cell r="D308">
            <v>0</v>
          </cell>
        </row>
        <row r="309">
          <cell r="A309">
            <v>6845</v>
          </cell>
          <cell r="B309" t="str">
            <v xml:space="preserve">    DEPREC-POWER OPERATED EQUI</v>
          </cell>
          <cell r="D309">
            <v>41.16</v>
          </cell>
        </row>
        <row r="310">
          <cell r="A310">
            <v>6850</v>
          </cell>
          <cell r="B310" t="str">
            <v xml:space="preserve">    DEPREC-COMMUNICATION EQPT</v>
          </cell>
          <cell r="D310">
            <v>-24.91</v>
          </cell>
        </row>
        <row r="311">
          <cell r="A311">
            <v>6855</v>
          </cell>
          <cell r="B311" t="str">
            <v xml:space="preserve">    DEPREC-MISC EQUIP SEWER</v>
          </cell>
          <cell r="D311">
            <v>228.92</v>
          </cell>
        </row>
        <row r="312">
          <cell r="A312">
            <v>6885</v>
          </cell>
          <cell r="B312" t="str">
            <v xml:space="preserve">    DEPREC-REUSE DIST RESERVOI</v>
          </cell>
          <cell r="D312">
            <v>88.26</v>
          </cell>
        </row>
        <row r="313">
          <cell r="A313">
            <v>6890</v>
          </cell>
          <cell r="B313" t="str">
            <v xml:space="preserve">    DEPREC-REUSE TRANSM / DIST</v>
          </cell>
          <cell r="D313">
            <v>-82.6</v>
          </cell>
        </row>
        <row r="314">
          <cell r="A314">
            <v>6960</v>
          </cell>
          <cell r="B314" t="str">
            <v xml:space="preserve">    AMORT OF UTIL PAA-WATER</v>
          </cell>
          <cell r="D314">
            <v>-1519.03</v>
          </cell>
        </row>
        <row r="315">
          <cell r="A315">
            <v>6985</v>
          </cell>
          <cell r="B315" t="str">
            <v xml:space="preserve">    AMORT-ORGANIZATION</v>
          </cell>
          <cell r="D315">
            <v>8727.7099999999991</v>
          </cell>
        </row>
        <row r="316">
          <cell r="A316">
            <v>7160</v>
          </cell>
          <cell r="B316" t="str">
            <v xml:space="preserve">    AMORT-OTHER TANGIBLE PLT W</v>
          </cell>
          <cell r="D316">
            <v>-6055.2</v>
          </cell>
        </row>
        <row r="317">
          <cell r="A317">
            <v>7165</v>
          </cell>
          <cell r="B317" t="str">
            <v xml:space="preserve">    AMORT-WATER-TAP</v>
          </cell>
          <cell r="D317">
            <v>-482.76</v>
          </cell>
        </row>
        <row r="318">
          <cell r="A318">
            <v>7185</v>
          </cell>
          <cell r="B318" t="str">
            <v xml:space="preserve">    AMORT-WTR PLT MTR FEE</v>
          </cell>
          <cell r="D318">
            <v>-16.32</v>
          </cell>
        </row>
        <row r="319">
          <cell r="A319">
            <v>7225</v>
          </cell>
          <cell r="B319" t="str">
            <v xml:space="preserve">    AMORT-STRUCT/IMPRV PUMP PL</v>
          </cell>
          <cell r="D319">
            <v>0</v>
          </cell>
        </row>
        <row r="320">
          <cell r="A320">
            <v>7245</v>
          </cell>
          <cell r="B320" t="str">
            <v xml:space="preserve">    AMORT-STRUCT/IMPRV GEN PLT</v>
          </cell>
          <cell r="D320">
            <v>-1357.07</v>
          </cell>
        </row>
        <row r="321">
          <cell r="A321">
            <v>7275</v>
          </cell>
          <cell r="B321" t="str">
            <v xml:space="preserve">    AMORT-SEWER FORCE MAIN</v>
          </cell>
          <cell r="D321">
            <v>0</v>
          </cell>
        </row>
        <row r="322">
          <cell r="A322">
            <v>7280</v>
          </cell>
          <cell r="B322" t="str">
            <v xml:space="preserve">    AMORT-SEWER GRAVITY MAIN</v>
          </cell>
          <cell r="D322">
            <v>0</v>
          </cell>
        </row>
        <row r="323">
          <cell r="A323">
            <v>7440</v>
          </cell>
          <cell r="B323" t="str">
            <v xml:space="preserve">    AMORT-SWR RES CAP FEE</v>
          </cell>
          <cell r="D323">
            <v>-7412.76</v>
          </cell>
        </row>
        <row r="324">
          <cell r="A324">
            <v>7535</v>
          </cell>
          <cell r="B324" t="str">
            <v xml:space="preserve">    FRANCHISE TAX</v>
          </cell>
          <cell r="D324">
            <v>25</v>
          </cell>
        </row>
        <row r="325">
          <cell r="A325">
            <v>7540</v>
          </cell>
          <cell r="B325" t="str">
            <v xml:space="preserve">    GROSS RECEIPTS TAX</v>
          </cell>
          <cell r="D325">
            <v>36640</v>
          </cell>
        </row>
        <row r="326">
          <cell r="A326">
            <v>7550</v>
          </cell>
          <cell r="B326" t="str">
            <v xml:space="preserve">    PROPERTY/OTHER GENERAL TAX</v>
          </cell>
          <cell r="D326">
            <v>0</v>
          </cell>
        </row>
        <row r="327">
          <cell r="A327">
            <v>7555</v>
          </cell>
          <cell r="B327" t="str">
            <v xml:space="preserve">    REAL ESTATE TAX</v>
          </cell>
          <cell r="D327">
            <v>11516.82</v>
          </cell>
        </row>
        <row r="328">
          <cell r="A328">
            <v>7570</v>
          </cell>
          <cell r="B328" t="str">
            <v xml:space="preserve">    UTILITY/COMMISSION TAX</v>
          </cell>
          <cell r="D328">
            <v>831</v>
          </cell>
        </row>
        <row r="329">
          <cell r="A329">
            <v>7595</v>
          </cell>
          <cell r="B329" t="str">
            <v xml:space="preserve">   DEF INCOME TAX-FEDERAL</v>
          </cell>
          <cell r="D329">
            <v>9915.57</v>
          </cell>
        </row>
        <row r="330">
          <cell r="A330">
            <v>7600</v>
          </cell>
          <cell r="B330" t="str">
            <v xml:space="preserve">   DEF INCOME TAXES-STATE</v>
          </cell>
          <cell r="D330">
            <v>-31042.21</v>
          </cell>
        </row>
        <row r="331">
          <cell r="A331">
            <v>7605</v>
          </cell>
          <cell r="B331" t="str">
            <v xml:space="preserve">   INCOME TAXES-FEDERAL</v>
          </cell>
          <cell r="D331">
            <v>0</v>
          </cell>
        </row>
        <row r="332">
          <cell r="A332">
            <v>7610</v>
          </cell>
          <cell r="B332" t="str">
            <v xml:space="preserve">   INCOME TAXES-STATE</v>
          </cell>
          <cell r="D332">
            <v>0</v>
          </cell>
        </row>
        <row r="333">
          <cell r="A333">
            <v>7680</v>
          </cell>
          <cell r="B333" t="str">
            <v xml:space="preserve">    RENTAL INCOME</v>
          </cell>
          <cell r="D333">
            <v>-27822.58</v>
          </cell>
        </row>
        <row r="334">
          <cell r="A334">
            <v>7691</v>
          </cell>
          <cell r="B334" t="str">
            <v xml:space="preserve">    NET BOOK VALUE-DISPOSAL</v>
          </cell>
          <cell r="D334">
            <v>0</v>
          </cell>
        </row>
        <row r="335">
          <cell r="A335">
            <v>7735</v>
          </cell>
          <cell r="B335" t="str">
            <v xml:space="preserve">    S/T INT EXP CUSTOMERS DEP</v>
          </cell>
          <cell r="D335">
            <v>807.1</v>
          </cell>
        </row>
        <row r="336">
          <cell r="A336">
            <v>7735</v>
          </cell>
          <cell r="B336" t="str">
            <v xml:space="preserve">    S/T INT EXP OTHER</v>
          </cell>
          <cell r="D336">
            <v>3851.1</v>
          </cell>
        </row>
        <row r="337">
          <cell r="A337">
            <v>7750</v>
          </cell>
          <cell r="B337" t="str">
            <v>INTEREST DURING CONSTRUC</v>
          </cell>
          <cell r="D337">
            <v>-1825.99</v>
          </cell>
        </row>
        <row r="338">
          <cell r="D338">
            <v>0</v>
          </cell>
        </row>
      </sheetData>
      <sheetData sheetId="3">
        <row r="584">
          <cell r="B584" t="str">
            <v>CUSTOMERS</v>
          </cell>
          <cell r="C584">
            <v>961.5</v>
          </cell>
          <cell r="D584">
            <v>1497.19</v>
          </cell>
          <cell r="E584">
            <v>2458.69</v>
          </cell>
          <cell r="F584">
            <v>0.39106190695044923</v>
          </cell>
          <cell r="G584">
            <v>0.60893809304955082</v>
          </cell>
          <cell r="H584">
            <v>1</v>
          </cell>
        </row>
        <row r="585">
          <cell r="B585" t="str">
            <v>REVENUES</v>
          </cell>
          <cell r="C585">
            <v>-222457.49000000002</v>
          </cell>
          <cell r="D585">
            <v>-454693.89</v>
          </cell>
          <cell r="E585">
            <v>-677151.38</v>
          </cell>
          <cell r="F585">
            <v>0.32851958449822549</v>
          </cell>
          <cell r="G585">
            <v>0.67148041550177451</v>
          </cell>
          <cell r="H585">
            <v>1</v>
          </cell>
        </row>
        <row r="586">
          <cell r="B586" t="str">
            <v>PLANT IN SERVICE</v>
          </cell>
          <cell r="C586">
            <v>2129119.3400000008</v>
          </cell>
          <cell r="D586">
            <v>2399592.7799999998</v>
          </cell>
          <cell r="E586">
            <v>4528712.120000001</v>
          </cell>
          <cell r="F586">
            <v>0.47013792963285117</v>
          </cell>
          <cell r="G586">
            <v>0.52986207036714872</v>
          </cell>
          <cell r="H586">
            <v>0.99999999999999989</v>
          </cell>
        </row>
        <row r="587">
          <cell r="B587" t="str">
            <v>NET PLANT</v>
          </cell>
          <cell r="C587">
            <v>1466041.8900000006</v>
          </cell>
          <cell r="D587">
            <v>1939609.4999999998</v>
          </cell>
          <cell r="E587">
            <v>3405651.3900000006</v>
          </cell>
          <cell r="F587">
            <v>0.43047326990212004</v>
          </cell>
          <cell r="G587">
            <v>0.56952673009787991</v>
          </cell>
          <cell r="H587">
            <v>1</v>
          </cell>
        </row>
        <row r="588">
          <cell r="B588" t="str">
            <v>DEFERRED MAINTENANCE</v>
          </cell>
          <cell r="C588">
            <v>23124.878827749726</v>
          </cell>
          <cell r="D588">
            <v>36008.671172250281</v>
          </cell>
          <cell r="E588">
            <v>59133.55</v>
          </cell>
          <cell r="F588">
            <v>0.39106190695044901</v>
          </cell>
          <cell r="G588">
            <v>0.60893809304955104</v>
          </cell>
          <cell r="H588">
            <v>1</v>
          </cell>
        </row>
        <row r="589">
          <cell r="B589" t="str">
            <v>CIAC</v>
          </cell>
          <cell r="C589">
            <v>400211.64</v>
          </cell>
          <cell r="D589">
            <v>-356984.35999999993</v>
          </cell>
          <cell r="E589">
            <v>43227.280000000086</v>
          </cell>
          <cell r="F589">
            <v>9.2583118808307905</v>
          </cell>
          <cell r="G589">
            <v>-8.2583118808307905</v>
          </cell>
          <cell r="H589">
            <v>1</v>
          </cell>
        </row>
        <row r="590">
          <cell r="B590" t="str">
            <v>CAP STRUCTURE</v>
          </cell>
          <cell r="C590">
            <v>784145.49742178875</v>
          </cell>
          <cell r="D590">
            <v>1660253.0425782127</v>
          </cell>
          <cell r="E590">
            <v>2444398.5400000014</v>
          </cell>
          <cell r="F590">
            <v>0.32079281859732589</v>
          </cell>
          <cell r="G590">
            <v>0.67920718140267411</v>
          </cell>
          <cell r="H59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Trend Part-time"/>
      <sheetName val="Totals"/>
      <sheetName val="Approved"/>
      <sheetName val="Activity"/>
      <sheetName val="Open Positions"/>
      <sheetName val="Atlantic"/>
      <sheetName val="Midwest"/>
      <sheetName val="Southeast"/>
      <sheetName val="South"/>
      <sheetName val="West"/>
      <sheetName val="Corporate"/>
      <sheetName val="Paychex Report (Active)"/>
      <sheetName val="Headcount Audit"/>
      <sheetName val="Paychex Audi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Atlantic</v>
          </cell>
        </row>
        <row r="4">
          <cell r="B4" t="str">
            <v>ID</v>
          </cell>
          <cell r="F4" t="str">
            <v>PT/FT</v>
          </cell>
        </row>
        <row r="5">
          <cell r="B5">
            <v>99991</v>
          </cell>
          <cell r="F5" t="str">
            <v>FT</v>
          </cell>
        </row>
        <row r="6">
          <cell r="B6">
            <v>99661</v>
          </cell>
          <cell r="F6" t="str">
            <v>FT</v>
          </cell>
        </row>
        <row r="7">
          <cell r="B7">
            <v>98955</v>
          </cell>
          <cell r="F7" t="str">
            <v>FT</v>
          </cell>
        </row>
        <row r="8">
          <cell r="B8">
            <v>464</v>
          </cell>
          <cell r="F8" t="str">
            <v>PT</v>
          </cell>
        </row>
        <row r="9">
          <cell r="B9">
            <v>99937</v>
          </cell>
          <cell r="F9" t="str">
            <v>PT</v>
          </cell>
        </row>
        <row r="10">
          <cell r="B10">
            <v>99935</v>
          </cell>
          <cell r="F10" t="str">
            <v>FT</v>
          </cell>
        </row>
        <row r="11">
          <cell r="B11">
            <v>2021</v>
          </cell>
          <cell r="F11" t="str">
            <v>FT</v>
          </cell>
        </row>
        <row r="12">
          <cell r="B12">
            <v>99572</v>
          </cell>
          <cell r="F12" t="str">
            <v>FT</v>
          </cell>
        </row>
        <row r="13">
          <cell r="B13">
            <v>99741</v>
          </cell>
          <cell r="F13" t="str">
            <v>FT</v>
          </cell>
        </row>
        <row r="14">
          <cell r="B14">
            <v>98654</v>
          </cell>
          <cell r="F14" t="str">
            <v>FT</v>
          </cell>
        </row>
        <row r="15">
          <cell r="B15">
            <v>99601</v>
          </cell>
          <cell r="F15" t="str">
            <v>FT</v>
          </cell>
        </row>
        <row r="16">
          <cell r="B16">
            <v>99632</v>
          </cell>
          <cell r="F16" t="str">
            <v>FT</v>
          </cell>
        </row>
        <row r="17">
          <cell r="B17">
            <v>385</v>
          </cell>
          <cell r="F17" t="str">
            <v>FT</v>
          </cell>
        </row>
        <row r="18">
          <cell r="B18">
            <v>13635</v>
          </cell>
          <cell r="F18" t="str">
            <v>FT</v>
          </cell>
        </row>
        <row r="19">
          <cell r="B19">
            <v>99207</v>
          </cell>
          <cell r="F19" t="str">
            <v>FT</v>
          </cell>
        </row>
        <row r="20">
          <cell r="B20">
            <v>99988</v>
          </cell>
          <cell r="F20" t="str">
            <v>FT</v>
          </cell>
        </row>
        <row r="21">
          <cell r="B21">
            <v>570</v>
          </cell>
          <cell r="F21" t="str">
            <v>FT</v>
          </cell>
        </row>
        <row r="22">
          <cell r="B22">
            <v>99352</v>
          </cell>
          <cell r="F22" t="str">
            <v>FT</v>
          </cell>
        </row>
        <row r="23">
          <cell r="B23">
            <v>99675</v>
          </cell>
          <cell r="F23" t="str">
            <v>FT</v>
          </cell>
        </row>
        <row r="24">
          <cell r="B24">
            <v>99629</v>
          </cell>
          <cell r="F24" t="str">
            <v>FT</v>
          </cell>
        </row>
        <row r="25">
          <cell r="B25">
            <v>99672</v>
          </cell>
          <cell r="F25" t="str">
            <v>FT</v>
          </cell>
        </row>
        <row r="26">
          <cell r="B26">
            <v>99574</v>
          </cell>
          <cell r="F26" t="str">
            <v>FT</v>
          </cell>
        </row>
        <row r="27">
          <cell r="B27">
            <v>99680</v>
          </cell>
          <cell r="F27" t="str">
            <v>FT</v>
          </cell>
        </row>
        <row r="28">
          <cell r="B28">
            <v>566</v>
          </cell>
          <cell r="F28" t="str">
            <v>FT</v>
          </cell>
        </row>
        <row r="29">
          <cell r="B29">
            <v>99560</v>
          </cell>
          <cell r="F29" t="str">
            <v>FT</v>
          </cell>
        </row>
        <row r="30">
          <cell r="B30">
            <v>98943</v>
          </cell>
          <cell r="F30" t="str">
            <v>FT</v>
          </cell>
        </row>
        <row r="31">
          <cell r="B31">
            <v>99755</v>
          </cell>
          <cell r="F31" t="str">
            <v>FT</v>
          </cell>
        </row>
        <row r="32">
          <cell r="B32">
            <v>99726</v>
          </cell>
          <cell r="F32" t="str">
            <v>FT</v>
          </cell>
        </row>
        <row r="33">
          <cell r="B33">
            <v>537</v>
          </cell>
          <cell r="F33" t="str">
            <v>FT</v>
          </cell>
        </row>
        <row r="34">
          <cell r="B34">
            <v>733</v>
          </cell>
          <cell r="F34" t="str">
            <v>FT</v>
          </cell>
        </row>
        <row r="35">
          <cell r="B35">
            <v>99878</v>
          </cell>
          <cell r="F35" t="str">
            <v>FT</v>
          </cell>
        </row>
        <row r="36">
          <cell r="B36">
            <v>99616</v>
          </cell>
          <cell r="F36" t="str">
            <v>FT</v>
          </cell>
        </row>
        <row r="37">
          <cell r="B37">
            <v>42425</v>
          </cell>
          <cell r="F37" t="str">
            <v>FT</v>
          </cell>
        </row>
        <row r="38">
          <cell r="B38">
            <v>99566</v>
          </cell>
          <cell r="F38" t="str">
            <v>FT</v>
          </cell>
        </row>
        <row r="39">
          <cell r="B39">
            <v>1011</v>
          </cell>
          <cell r="F39" t="str">
            <v>FT</v>
          </cell>
        </row>
        <row r="40">
          <cell r="B40">
            <v>99725</v>
          </cell>
          <cell r="F40" t="str">
            <v>FT</v>
          </cell>
        </row>
        <row r="41">
          <cell r="B41">
            <v>49109</v>
          </cell>
          <cell r="F41" t="str">
            <v>FT</v>
          </cell>
        </row>
        <row r="42">
          <cell r="B42">
            <v>99813</v>
          </cell>
          <cell r="F42" t="str">
            <v>FT</v>
          </cell>
        </row>
        <row r="43">
          <cell r="B43">
            <v>99949</v>
          </cell>
          <cell r="F43" t="str">
            <v>FT</v>
          </cell>
        </row>
        <row r="44">
          <cell r="B44">
            <v>99992</v>
          </cell>
          <cell r="F44" t="str">
            <v>FT</v>
          </cell>
        </row>
        <row r="45">
          <cell r="B45">
            <v>527</v>
          </cell>
          <cell r="F45" t="str">
            <v>FT</v>
          </cell>
        </row>
        <row r="46">
          <cell r="B46">
            <v>99321</v>
          </cell>
          <cell r="F46" t="str">
            <v>FT</v>
          </cell>
        </row>
        <row r="47">
          <cell r="B47">
            <v>99561</v>
          </cell>
          <cell r="F47" t="str">
            <v>FT</v>
          </cell>
        </row>
        <row r="48">
          <cell r="B48">
            <v>99759</v>
          </cell>
          <cell r="F48" t="str">
            <v>FT</v>
          </cell>
        </row>
        <row r="49">
          <cell r="B49">
            <v>1012</v>
          </cell>
          <cell r="F49" t="str">
            <v>FT</v>
          </cell>
        </row>
        <row r="50">
          <cell r="B50">
            <v>99743</v>
          </cell>
          <cell r="F50" t="str">
            <v>FT</v>
          </cell>
        </row>
        <row r="51">
          <cell r="B51">
            <v>99998</v>
          </cell>
          <cell r="F51" t="str">
            <v>FT</v>
          </cell>
        </row>
        <row r="52">
          <cell r="B52">
            <v>98882</v>
          </cell>
          <cell r="F52" t="str">
            <v>FT</v>
          </cell>
        </row>
        <row r="53">
          <cell r="B53">
            <v>56686</v>
          </cell>
          <cell r="F53" t="str">
            <v>FT</v>
          </cell>
        </row>
        <row r="54">
          <cell r="B54">
            <v>99123</v>
          </cell>
          <cell r="F54" t="str">
            <v>FT</v>
          </cell>
        </row>
        <row r="55">
          <cell r="B55">
            <v>58686</v>
          </cell>
          <cell r="F55" t="str">
            <v>FT</v>
          </cell>
        </row>
        <row r="56">
          <cell r="B56">
            <v>99770</v>
          </cell>
          <cell r="F56" t="str">
            <v>FT</v>
          </cell>
        </row>
        <row r="57">
          <cell r="B57">
            <v>99319</v>
          </cell>
          <cell r="F57" t="str">
            <v>FT</v>
          </cell>
        </row>
        <row r="58">
          <cell r="B58">
            <v>465</v>
          </cell>
          <cell r="F58" t="str">
            <v>PT</v>
          </cell>
        </row>
        <row r="59">
          <cell r="B59">
            <v>99535</v>
          </cell>
          <cell r="F59" t="str">
            <v>FT</v>
          </cell>
        </row>
        <row r="60">
          <cell r="B60">
            <v>99098</v>
          </cell>
          <cell r="F60" t="str">
            <v>FT</v>
          </cell>
        </row>
        <row r="61">
          <cell r="B61">
            <v>99627</v>
          </cell>
          <cell r="F61" t="str">
            <v>FT</v>
          </cell>
        </row>
        <row r="62">
          <cell r="B62">
            <v>99365</v>
          </cell>
          <cell r="F62" t="str">
            <v>FT</v>
          </cell>
        </row>
        <row r="63">
          <cell r="B63">
            <v>65873</v>
          </cell>
          <cell r="F63" t="str">
            <v>FT</v>
          </cell>
        </row>
        <row r="64">
          <cell r="B64">
            <v>99397</v>
          </cell>
          <cell r="F64" t="str">
            <v>PT</v>
          </cell>
        </row>
        <row r="65">
          <cell r="B65">
            <v>470</v>
          </cell>
          <cell r="F65" t="str">
            <v>FT</v>
          </cell>
        </row>
        <row r="66">
          <cell r="B66">
            <v>99933</v>
          </cell>
          <cell r="F66" t="str">
            <v>FT</v>
          </cell>
        </row>
        <row r="67">
          <cell r="B67">
            <v>99562</v>
          </cell>
          <cell r="F67" t="str">
            <v>FT</v>
          </cell>
        </row>
        <row r="68">
          <cell r="B68">
            <v>99974</v>
          </cell>
          <cell r="F68" t="str">
            <v>FT</v>
          </cell>
        </row>
        <row r="69">
          <cell r="B69">
            <v>99528</v>
          </cell>
          <cell r="F69" t="str">
            <v>FT</v>
          </cell>
        </row>
        <row r="70">
          <cell r="B70">
            <v>99565</v>
          </cell>
          <cell r="F70" t="str">
            <v>FT</v>
          </cell>
        </row>
        <row r="71">
          <cell r="B71">
            <v>99082</v>
          </cell>
          <cell r="F71" t="str">
            <v>FT</v>
          </cell>
        </row>
        <row r="72">
          <cell r="B72">
            <v>99112</v>
          </cell>
          <cell r="F72" t="str">
            <v>FT</v>
          </cell>
        </row>
        <row r="73">
          <cell r="B73">
            <v>99129</v>
          </cell>
          <cell r="F73" t="str">
            <v>FT</v>
          </cell>
        </row>
        <row r="74">
          <cell r="B74">
            <v>99070</v>
          </cell>
          <cell r="F74" t="str">
            <v>FT</v>
          </cell>
        </row>
        <row r="75">
          <cell r="B75">
            <v>99577</v>
          </cell>
          <cell r="F75" t="str">
            <v>FT</v>
          </cell>
        </row>
        <row r="76">
          <cell r="B76">
            <v>99234</v>
          </cell>
          <cell r="F76" t="str">
            <v>FT</v>
          </cell>
        </row>
        <row r="77">
          <cell r="B77">
            <v>99635</v>
          </cell>
          <cell r="F77" t="str">
            <v>FT</v>
          </cell>
        </row>
        <row r="78">
          <cell r="B78">
            <v>99999</v>
          </cell>
          <cell r="F78" t="str">
            <v>FT</v>
          </cell>
        </row>
        <row r="79">
          <cell r="B79">
            <v>99702</v>
          </cell>
          <cell r="F79" t="str">
            <v>FT</v>
          </cell>
        </row>
        <row r="80">
          <cell r="B80">
            <v>99050</v>
          </cell>
          <cell r="F80" t="str">
            <v>FT</v>
          </cell>
        </row>
        <row r="81">
          <cell r="B81">
            <v>98921</v>
          </cell>
          <cell r="F81" t="str">
            <v>FT</v>
          </cell>
        </row>
        <row r="82">
          <cell r="B82">
            <v>99989</v>
          </cell>
          <cell r="F82" t="str">
            <v>FT</v>
          </cell>
        </row>
        <row r="83">
          <cell r="B83">
            <v>99811</v>
          </cell>
          <cell r="F83" t="str">
            <v>FT</v>
          </cell>
        </row>
        <row r="84">
          <cell r="B84">
            <v>755</v>
          </cell>
          <cell r="F84" t="str">
            <v>FT</v>
          </cell>
        </row>
        <row r="85">
          <cell r="B85">
            <v>99533</v>
          </cell>
          <cell r="F85" t="str">
            <v>FT</v>
          </cell>
        </row>
        <row r="86">
          <cell r="B86">
            <v>77860</v>
          </cell>
          <cell r="F86" t="str">
            <v>FT</v>
          </cell>
        </row>
        <row r="87">
          <cell r="B87">
            <v>99619</v>
          </cell>
          <cell r="F87" t="str">
            <v>FT</v>
          </cell>
        </row>
        <row r="88">
          <cell r="B88">
            <v>99458</v>
          </cell>
          <cell r="F88" t="str">
            <v>FT</v>
          </cell>
        </row>
        <row r="89">
          <cell r="B89">
            <v>99422</v>
          </cell>
          <cell r="F89" t="str">
            <v>FT</v>
          </cell>
        </row>
        <row r="90">
          <cell r="B90">
            <v>369</v>
          </cell>
          <cell r="F90" t="str">
            <v>FT</v>
          </cell>
        </row>
        <row r="91">
          <cell r="B91">
            <v>595</v>
          </cell>
          <cell r="F91" t="str">
            <v>FT</v>
          </cell>
        </row>
        <row r="92">
          <cell r="B92">
            <v>99835</v>
          </cell>
          <cell r="F92" t="str">
            <v>FT</v>
          </cell>
        </row>
        <row r="93">
          <cell r="B93">
            <v>99582</v>
          </cell>
          <cell r="F93" t="str">
            <v>FT</v>
          </cell>
        </row>
        <row r="94">
          <cell r="B94">
            <v>99957</v>
          </cell>
          <cell r="F94" t="str">
            <v>FT</v>
          </cell>
        </row>
        <row r="95">
          <cell r="B95">
            <v>98740</v>
          </cell>
          <cell r="F95" t="str">
            <v>FT</v>
          </cell>
        </row>
        <row r="96">
          <cell r="B96">
            <v>674</v>
          </cell>
          <cell r="F96" t="str">
            <v>FT</v>
          </cell>
        </row>
        <row r="97">
          <cell r="B97">
            <v>99446</v>
          </cell>
          <cell r="F97" t="str">
            <v>FT</v>
          </cell>
        </row>
        <row r="98">
          <cell r="B98">
            <v>99385</v>
          </cell>
          <cell r="F98" t="str">
            <v>FT</v>
          </cell>
        </row>
        <row r="99">
          <cell r="B99">
            <v>98998</v>
          </cell>
          <cell r="F99" t="str">
            <v>FT</v>
          </cell>
        </row>
        <row r="100">
          <cell r="B100">
            <v>61028</v>
          </cell>
          <cell r="F100" t="str">
            <v>FT</v>
          </cell>
        </row>
        <row r="101">
          <cell r="B101">
            <v>98625</v>
          </cell>
          <cell r="F101" t="str">
            <v>FT</v>
          </cell>
        </row>
        <row r="102">
          <cell r="B102">
            <v>97120</v>
          </cell>
          <cell r="F102" t="str">
            <v>FT</v>
          </cell>
        </row>
        <row r="103">
          <cell r="B103">
            <v>99348</v>
          </cell>
          <cell r="F103" t="str">
            <v>FT</v>
          </cell>
        </row>
        <row r="104">
          <cell r="B104">
            <v>657</v>
          </cell>
          <cell r="F104" t="str">
            <v>FT</v>
          </cell>
        </row>
        <row r="105">
          <cell r="B105">
            <v>0</v>
          </cell>
          <cell r="F105" t="str">
            <v>VAC-FT</v>
          </cell>
        </row>
        <row r="106">
          <cell r="B106">
            <v>0</v>
          </cell>
          <cell r="F106" t="str">
            <v>VAC-FT</v>
          </cell>
        </row>
        <row r="107">
          <cell r="B107">
            <v>0</v>
          </cell>
          <cell r="F107">
            <v>0</v>
          </cell>
        </row>
        <row r="108">
          <cell r="B108">
            <v>0</v>
          </cell>
          <cell r="F108">
            <v>0</v>
          </cell>
        </row>
        <row r="109">
          <cell r="B109">
            <v>0</v>
          </cell>
          <cell r="F109">
            <v>0</v>
          </cell>
        </row>
      </sheetData>
      <sheetData sheetId="7">
        <row r="1">
          <cell r="B1">
            <v>0</v>
          </cell>
        </row>
        <row r="2">
          <cell r="B2" t="str">
            <v>Midwest</v>
          </cell>
        </row>
        <row r="3">
          <cell r="B3">
            <v>0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98741</v>
          </cell>
          <cell r="F5" t="str">
            <v>FT</v>
          </cell>
        </row>
        <row r="6">
          <cell r="B6">
            <v>99888</v>
          </cell>
          <cell r="F6" t="str">
            <v>FT</v>
          </cell>
        </row>
        <row r="7">
          <cell r="B7">
            <v>1608</v>
          </cell>
          <cell r="F7" t="str">
            <v>FT</v>
          </cell>
        </row>
        <row r="8">
          <cell r="B8">
            <v>99666</v>
          </cell>
          <cell r="F8" t="str">
            <v>FT</v>
          </cell>
        </row>
        <row r="9">
          <cell r="B9">
            <v>2859</v>
          </cell>
          <cell r="F9" t="str">
            <v>FT</v>
          </cell>
        </row>
        <row r="10">
          <cell r="B10">
            <v>99465</v>
          </cell>
          <cell r="F10" t="str">
            <v>FT</v>
          </cell>
        </row>
        <row r="11">
          <cell r="B11">
            <v>98824</v>
          </cell>
          <cell r="F11" t="str">
            <v>FT</v>
          </cell>
        </row>
        <row r="12">
          <cell r="B12">
            <v>99089</v>
          </cell>
          <cell r="F12" t="str">
            <v>FT</v>
          </cell>
        </row>
        <row r="13">
          <cell r="B13">
            <v>99869</v>
          </cell>
          <cell r="F13" t="str">
            <v>FT</v>
          </cell>
        </row>
        <row r="14">
          <cell r="B14">
            <v>553</v>
          </cell>
          <cell r="F14" t="str">
            <v>FT</v>
          </cell>
        </row>
        <row r="15">
          <cell r="B15">
            <v>13236</v>
          </cell>
          <cell r="F15" t="str">
            <v>FT</v>
          </cell>
        </row>
        <row r="16">
          <cell r="B16">
            <v>99769</v>
          </cell>
          <cell r="F16" t="str">
            <v>FT</v>
          </cell>
        </row>
        <row r="17">
          <cell r="B17">
            <v>99247</v>
          </cell>
          <cell r="F17" t="str">
            <v>FT</v>
          </cell>
        </row>
        <row r="18">
          <cell r="B18">
            <v>99737</v>
          </cell>
          <cell r="F18" t="str">
            <v>FT</v>
          </cell>
        </row>
        <row r="19">
          <cell r="B19">
            <v>99972</v>
          </cell>
          <cell r="F19" t="str">
            <v>FT</v>
          </cell>
        </row>
        <row r="20">
          <cell r="B20">
            <v>98821</v>
          </cell>
          <cell r="F20" t="str">
            <v>FT</v>
          </cell>
        </row>
        <row r="21">
          <cell r="B21">
            <v>99689</v>
          </cell>
          <cell r="F21" t="str">
            <v>FT</v>
          </cell>
        </row>
        <row r="22">
          <cell r="B22">
            <v>99363</v>
          </cell>
          <cell r="F22" t="str">
            <v>FT</v>
          </cell>
        </row>
        <row r="23">
          <cell r="B23">
            <v>99720</v>
          </cell>
          <cell r="F23" t="str">
            <v>FT</v>
          </cell>
        </row>
        <row r="24">
          <cell r="B24">
            <v>99609</v>
          </cell>
          <cell r="F24" t="str">
            <v>FT</v>
          </cell>
        </row>
        <row r="25">
          <cell r="B25">
            <v>99324</v>
          </cell>
          <cell r="F25" t="str">
            <v>FT</v>
          </cell>
        </row>
        <row r="26">
          <cell r="B26">
            <v>99648</v>
          </cell>
          <cell r="F26" t="str">
            <v>FT</v>
          </cell>
        </row>
        <row r="27">
          <cell r="B27">
            <v>98825</v>
          </cell>
          <cell r="F27" t="str">
            <v>FT</v>
          </cell>
        </row>
        <row r="28">
          <cell r="B28">
            <v>98822</v>
          </cell>
          <cell r="F28" t="str">
            <v>FT</v>
          </cell>
        </row>
        <row r="29">
          <cell r="B29">
            <v>98942</v>
          </cell>
          <cell r="F29" t="str">
            <v>FT</v>
          </cell>
        </row>
        <row r="30">
          <cell r="B30">
            <v>99460</v>
          </cell>
          <cell r="F30" t="str">
            <v>FT</v>
          </cell>
        </row>
        <row r="31">
          <cell r="B31">
            <v>99589</v>
          </cell>
          <cell r="F31" t="str">
            <v>FT</v>
          </cell>
        </row>
        <row r="32">
          <cell r="B32">
            <v>99936</v>
          </cell>
          <cell r="F32" t="str">
            <v>FT</v>
          </cell>
        </row>
        <row r="33">
          <cell r="B33">
            <v>99618</v>
          </cell>
          <cell r="F33" t="str">
            <v>FT</v>
          </cell>
        </row>
        <row r="34">
          <cell r="B34">
            <v>99394</v>
          </cell>
          <cell r="F34" t="str">
            <v>FT</v>
          </cell>
        </row>
        <row r="35">
          <cell r="B35">
            <v>98802</v>
          </cell>
          <cell r="F35" t="str">
            <v>FT</v>
          </cell>
        </row>
        <row r="36">
          <cell r="B36">
            <v>99246</v>
          </cell>
          <cell r="F36" t="str">
            <v>FT</v>
          </cell>
        </row>
        <row r="37">
          <cell r="B37">
            <v>99189</v>
          </cell>
          <cell r="F37" t="str">
            <v>FT</v>
          </cell>
        </row>
        <row r="38">
          <cell r="B38">
            <v>99911</v>
          </cell>
          <cell r="F38" t="str">
            <v>FT</v>
          </cell>
        </row>
        <row r="39">
          <cell r="B39">
            <v>99344</v>
          </cell>
          <cell r="F39" t="str">
            <v>FT</v>
          </cell>
        </row>
        <row r="40">
          <cell r="B40">
            <v>99555</v>
          </cell>
          <cell r="F40" t="str">
            <v>FT</v>
          </cell>
        </row>
        <row r="41">
          <cell r="B41">
            <v>98828</v>
          </cell>
          <cell r="F41" t="str">
            <v>FT</v>
          </cell>
        </row>
        <row r="42">
          <cell r="B42">
            <v>99579</v>
          </cell>
          <cell r="F42" t="str">
            <v>FT</v>
          </cell>
        </row>
        <row r="43">
          <cell r="B43">
            <v>99985</v>
          </cell>
          <cell r="F43" t="str">
            <v>FT</v>
          </cell>
        </row>
        <row r="44">
          <cell r="B44">
            <v>99445</v>
          </cell>
          <cell r="F44" t="str">
            <v>FT</v>
          </cell>
        </row>
        <row r="45">
          <cell r="B45">
            <v>0</v>
          </cell>
          <cell r="F45" t="str">
            <v>VAC-FT</v>
          </cell>
        </row>
        <row r="46">
          <cell r="B46">
            <v>0</v>
          </cell>
          <cell r="F46" t="str">
            <v>VAC-FT</v>
          </cell>
        </row>
      </sheetData>
      <sheetData sheetId="8">
        <row r="2">
          <cell r="B2" t="str">
            <v>Southeast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99626</v>
          </cell>
          <cell r="F5" t="str">
            <v>FT</v>
          </cell>
        </row>
        <row r="6">
          <cell r="B6">
            <v>99975</v>
          </cell>
          <cell r="F6" t="str">
            <v>FT</v>
          </cell>
        </row>
        <row r="7">
          <cell r="B7">
            <v>98840</v>
          </cell>
          <cell r="F7" t="str">
            <v>FT</v>
          </cell>
        </row>
        <row r="8">
          <cell r="B8">
            <v>99323</v>
          </cell>
          <cell r="F8" t="str">
            <v>FT</v>
          </cell>
        </row>
        <row r="9">
          <cell r="B9">
            <v>99449</v>
          </cell>
          <cell r="F9" t="str">
            <v>FT</v>
          </cell>
        </row>
        <row r="10">
          <cell r="B10">
            <v>99639</v>
          </cell>
          <cell r="F10" t="str">
            <v>FT</v>
          </cell>
        </row>
        <row r="11">
          <cell r="B11">
            <v>98807</v>
          </cell>
          <cell r="F11" t="str">
            <v>FT</v>
          </cell>
        </row>
        <row r="12">
          <cell r="B12">
            <v>10014</v>
          </cell>
          <cell r="F12" t="str">
            <v>FT</v>
          </cell>
        </row>
        <row r="13">
          <cell r="B13">
            <v>99542</v>
          </cell>
          <cell r="F13" t="str">
            <v>FT</v>
          </cell>
        </row>
        <row r="14">
          <cell r="B14">
            <v>99092</v>
          </cell>
          <cell r="F14" t="str">
            <v>FT</v>
          </cell>
        </row>
        <row r="15">
          <cell r="B15">
            <v>99410</v>
          </cell>
          <cell r="F15" t="str">
            <v>FT</v>
          </cell>
        </row>
        <row r="16">
          <cell r="B16">
            <v>99271</v>
          </cell>
          <cell r="F16" t="str">
            <v>FT</v>
          </cell>
        </row>
        <row r="17">
          <cell r="B17">
            <v>98805</v>
          </cell>
          <cell r="F17" t="str">
            <v>FT</v>
          </cell>
        </row>
        <row r="18">
          <cell r="B18">
            <v>99698</v>
          </cell>
          <cell r="F18" t="str">
            <v>FT</v>
          </cell>
        </row>
        <row r="19">
          <cell r="B19">
            <v>99432</v>
          </cell>
          <cell r="F19" t="str">
            <v>FT</v>
          </cell>
        </row>
        <row r="20">
          <cell r="B20">
            <v>99411</v>
          </cell>
          <cell r="F20" t="str">
            <v>FT</v>
          </cell>
        </row>
        <row r="21">
          <cell r="B21">
            <v>99329</v>
          </cell>
          <cell r="F21" t="str">
            <v>FT</v>
          </cell>
        </row>
        <row r="22">
          <cell r="B22">
            <v>99455</v>
          </cell>
          <cell r="F22" t="str">
            <v>FT</v>
          </cell>
        </row>
        <row r="23">
          <cell r="B23">
            <v>99683</v>
          </cell>
          <cell r="F23" t="str">
            <v>FT</v>
          </cell>
        </row>
        <row r="24">
          <cell r="B24">
            <v>13513</v>
          </cell>
          <cell r="F24" t="str">
            <v>FT</v>
          </cell>
        </row>
        <row r="25">
          <cell r="B25">
            <v>99219</v>
          </cell>
          <cell r="F25" t="str">
            <v>FT</v>
          </cell>
        </row>
        <row r="26">
          <cell r="B26">
            <v>714</v>
          </cell>
          <cell r="F26" t="str">
            <v>FT</v>
          </cell>
        </row>
        <row r="27">
          <cell r="B27">
            <v>1002</v>
          </cell>
          <cell r="F27" t="str">
            <v>PT</v>
          </cell>
        </row>
        <row r="28">
          <cell r="B28">
            <v>16157</v>
          </cell>
          <cell r="F28" t="str">
            <v>PT</v>
          </cell>
        </row>
        <row r="29">
          <cell r="B29">
            <v>99605</v>
          </cell>
          <cell r="F29" t="str">
            <v>FT</v>
          </cell>
        </row>
        <row r="30">
          <cell r="B30">
            <v>601</v>
          </cell>
          <cell r="F30" t="str">
            <v>FT</v>
          </cell>
        </row>
        <row r="31">
          <cell r="B31">
            <v>99205</v>
          </cell>
          <cell r="F31" t="str">
            <v>PT</v>
          </cell>
        </row>
        <row r="32">
          <cell r="B32">
            <v>99108</v>
          </cell>
          <cell r="F32" t="str">
            <v>FT</v>
          </cell>
        </row>
        <row r="33">
          <cell r="B33">
            <v>99353</v>
          </cell>
          <cell r="F33" t="str">
            <v>FT</v>
          </cell>
        </row>
        <row r="34">
          <cell r="B34">
            <v>98809</v>
          </cell>
          <cell r="F34" t="str">
            <v>FT</v>
          </cell>
        </row>
        <row r="35">
          <cell r="B35">
            <v>717</v>
          </cell>
          <cell r="F35" t="str">
            <v>FT</v>
          </cell>
        </row>
        <row r="36">
          <cell r="B36">
            <v>99206</v>
          </cell>
          <cell r="F36" t="str">
            <v>FT</v>
          </cell>
        </row>
        <row r="37">
          <cell r="B37">
            <v>10015</v>
          </cell>
          <cell r="F37" t="str">
            <v>FT</v>
          </cell>
        </row>
        <row r="38">
          <cell r="B38">
            <v>99612</v>
          </cell>
          <cell r="F38" t="str">
            <v>FT</v>
          </cell>
        </row>
        <row r="39">
          <cell r="B39">
            <v>99118</v>
          </cell>
          <cell r="F39" t="str">
            <v>FT</v>
          </cell>
        </row>
        <row r="40">
          <cell r="B40">
            <v>99655</v>
          </cell>
          <cell r="F40" t="str">
            <v>FT</v>
          </cell>
        </row>
        <row r="41">
          <cell r="B41">
            <v>10060</v>
          </cell>
          <cell r="F41" t="str">
            <v>FT</v>
          </cell>
        </row>
        <row r="42">
          <cell r="B42">
            <v>99954</v>
          </cell>
          <cell r="F42" t="str">
            <v>FT</v>
          </cell>
        </row>
        <row r="43">
          <cell r="B43">
            <v>362</v>
          </cell>
          <cell r="F43" t="str">
            <v>PT</v>
          </cell>
        </row>
        <row r="44">
          <cell r="B44">
            <v>99282</v>
          </cell>
          <cell r="F44" t="str">
            <v>FT</v>
          </cell>
        </row>
        <row r="45">
          <cell r="B45">
            <v>99987</v>
          </cell>
          <cell r="F45" t="str">
            <v>FT</v>
          </cell>
        </row>
        <row r="46">
          <cell r="B46">
            <v>524</v>
          </cell>
          <cell r="F46" t="str">
            <v>FT</v>
          </cell>
        </row>
        <row r="47">
          <cell r="B47">
            <v>99711</v>
          </cell>
          <cell r="F47" t="str">
            <v>FT</v>
          </cell>
        </row>
        <row r="48">
          <cell r="B48">
            <v>98971</v>
          </cell>
          <cell r="F48" t="str">
            <v>FT</v>
          </cell>
        </row>
        <row r="49">
          <cell r="B49">
            <v>523</v>
          </cell>
          <cell r="F49" t="str">
            <v>FT</v>
          </cell>
        </row>
        <row r="50">
          <cell r="B50">
            <v>98806</v>
          </cell>
          <cell r="F50" t="str">
            <v>FT</v>
          </cell>
        </row>
        <row r="51">
          <cell r="B51">
            <v>99859</v>
          </cell>
          <cell r="F51" t="str">
            <v>FT</v>
          </cell>
        </row>
        <row r="52">
          <cell r="B52">
            <v>98976</v>
          </cell>
          <cell r="F52" t="str">
            <v>FT</v>
          </cell>
        </row>
        <row r="53">
          <cell r="B53">
            <v>680</v>
          </cell>
          <cell r="F53" t="str">
            <v>FT</v>
          </cell>
        </row>
        <row r="54">
          <cell r="B54">
            <v>99334</v>
          </cell>
          <cell r="F54" t="str">
            <v>FT</v>
          </cell>
        </row>
        <row r="55">
          <cell r="B55">
            <v>99519</v>
          </cell>
          <cell r="F55" t="str">
            <v>FT</v>
          </cell>
        </row>
        <row r="56">
          <cell r="B56">
            <v>99587</v>
          </cell>
          <cell r="F56" t="str">
            <v>FT</v>
          </cell>
        </row>
        <row r="57">
          <cell r="B57">
            <v>99593</v>
          </cell>
          <cell r="F57" t="str">
            <v>FT</v>
          </cell>
        </row>
        <row r="58">
          <cell r="B58">
            <v>38956</v>
          </cell>
          <cell r="F58" t="str">
            <v>FT</v>
          </cell>
        </row>
        <row r="59">
          <cell r="B59">
            <v>99063</v>
          </cell>
          <cell r="F59" t="str">
            <v>FT</v>
          </cell>
        </row>
        <row r="60">
          <cell r="B60">
            <v>98668</v>
          </cell>
          <cell r="F60" t="str">
            <v>FT</v>
          </cell>
        </row>
        <row r="61">
          <cell r="B61">
            <v>99713</v>
          </cell>
          <cell r="F61" t="str">
            <v>FT</v>
          </cell>
        </row>
        <row r="62">
          <cell r="B62">
            <v>99576</v>
          </cell>
          <cell r="F62" t="str">
            <v>FT</v>
          </cell>
        </row>
        <row r="63">
          <cell r="B63">
            <v>98897</v>
          </cell>
          <cell r="F63" t="str">
            <v>FT</v>
          </cell>
        </row>
        <row r="64">
          <cell r="B64">
            <v>99017</v>
          </cell>
          <cell r="F64" t="str">
            <v>FT</v>
          </cell>
        </row>
        <row r="65">
          <cell r="B65">
            <v>99658</v>
          </cell>
          <cell r="F65" t="str">
            <v>FT</v>
          </cell>
        </row>
        <row r="66">
          <cell r="B66">
            <v>99969</v>
          </cell>
          <cell r="F66" t="str">
            <v>FT</v>
          </cell>
        </row>
        <row r="67">
          <cell r="B67">
            <v>99146</v>
          </cell>
          <cell r="F67" t="str">
            <v>FT</v>
          </cell>
        </row>
        <row r="68">
          <cell r="B68">
            <v>99983</v>
          </cell>
          <cell r="F68" t="str">
            <v>FT</v>
          </cell>
        </row>
        <row r="69">
          <cell r="B69">
            <v>99682</v>
          </cell>
          <cell r="F69" t="str">
            <v>FT</v>
          </cell>
        </row>
        <row r="70">
          <cell r="B70">
            <v>99986</v>
          </cell>
          <cell r="F70" t="str">
            <v>FT</v>
          </cell>
        </row>
        <row r="71">
          <cell r="B71">
            <v>99728</v>
          </cell>
          <cell r="F71" t="str">
            <v>FT</v>
          </cell>
        </row>
        <row r="72">
          <cell r="B72">
            <v>99938</v>
          </cell>
          <cell r="F72" t="str">
            <v>FT</v>
          </cell>
        </row>
        <row r="73">
          <cell r="B73">
            <v>99606</v>
          </cell>
          <cell r="F73" t="str">
            <v>FT</v>
          </cell>
        </row>
        <row r="74">
          <cell r="B74">
            <v>99729</v>
          </cell>
          <cell r="F74" t="str">
            <v>FT</v>
          </cell>
        </row>
        <row r="75">
          <cell r="B75">
            <v>99610</v>
          </cell>
          <cell r="F75" t="str">
            <v>FT</v>
          </cell>
        </row>
        <row r="76">
          <cell r="B76">
            <v>98860</v>
          </cell>
          <cell r="F76" t="str">
            <v>FT</v>
          </cell>
        </row>
        <row r="77">
          <cell r="B77">
            <v>99052</v>
          </cell>
          <cell r="F77" t="str">
            <v>FT</v>
          </cell>
        </row>
        <row r="78">
          <cell r="B78">
            <v>99080</v>
          </cell>
          <cell r="F78" t="str">
            <v>FT</v>
          </cell>
        </row>
        <row r="79">
          <cell r="B79">
            <v>99727</v>
          </cell>
          <cell r="F79" t="str">
            <v>FT</v>
          </cell>
        </row>
        <row r="80">
          <cell r="B80">
            <v>98726</v>
          </cell>
          <cell r="F80" t="str">
            <v>FT</v>
          </cell>
        </row>
        <row r="81">
          <cell r="B81">
            <v>99262</v>
          </cell>
          <cell r="F81" t="str">
            <v>FT</v>
          </cell>
        </row>
        <row r="82">
          <cell r="B82">
            <v>483</v>
          </cell>
          <cell r="F82" t="str">
            <v>FT</v>
          </cell>
        </row>
        <row r="83">
          <cell r="B83">
            <v>68605</v>
          </cell>
          <cell r="F83" t="str">
            <v>FT</v>
          </cell>
        </row>
        <row r="84">
          <cell r="B84">
            <v>99425</v>
          </cell>
          <cell r="F84" t="str">
            <v>FT</v>
          </cell>
        </row>
        <row r="85">
          <cell r="B85">
            <v>99076</v>
          </cell>
          <cell r="F85" t="str">
            <v>FT</v>
          </cell>
        </row>
        <row r="86">
          <cell r="B86">
            <v>99464</v>
          </cell>
          <cell r="F86" t="str">
            <v>FT</v>
          </cell>
        </row>
        <row r="87">
          <cell r="B87">
            <v>99939</v>
          </cell>
          <cell r="F87" t="str">
            <v>FT</v>
          </cell>
        </row>
        <row r="88">
          <cell r="B88">
            <v>99018</v>
          </cell>
          <cell r="F88" t="str">
            <v>FT</v>
          </cell>
        </row>
        <row r="89">
          <cell r="B89">
            <v>99571</v>
          </cell>
          <cell r="F89" t="str">
            <v>FT</v>
          </cell>
        </row>
        <row r="90">
          <cell r="B90">
            <v>99956</v>
          </cell>
          <cell r="F90" t="str">
            <v>FT</v>
          </cell>
        </row>
        <row r="91">
          <cell r="B91">
            <v>99982</v>
          </cell>
          <cell r="F91" t="str">
            <v>FT</v>
          </cell>
        </row>
        <row r="92">
          <cell r="B92">
            <v>99559</v>
          </cell>
          <cell r="F92" t="str">
            <v>FT</v>
          </cell>
        </row>
        <row r="93">
          <cell r="B93">
            <v>99940</v>
          </cell>
          <cell r="F93" t="str">
            <v>FT</v>
          </cell>
        </row>
        <row r="94">
          <cell r="B94">
            <v>99688</v>
          </cell>
          <cell r="F94" t="str">
            <v>FT</v>
          </cell>
        </row>
        <row r="95">
          <cell r="B95">
            <v>98954</v>
          </cell>
          <cell r="F95" t="str">
            <v>FT</v>
          </cell>
        </row>
        <row r="96">
          <cell r="B96">
            <v>99953</v>
          </cell>
          <cell r="F96" t="str">
            <v>FT</v>
          </cell>
        </row>
        <row r="97">
          <cell r="B97">
            <v>98743</v>
          </cell>
          <cell r="F97" t="str">
            <v>FT</v>
          </cell>
        </row>
        <row r="98">
          <cell r="B98">
            <v>710</v>
          </cell>
          <cell r="F98" t="str">
            <v>FT</v>
          </cell>
        </row>
        <row r="99">
          <cell r="B99">
            <v>98984</v>
          </cell>
          <cell r="F99" t="str">
            <v>FT</v>
          </cell>
        </row>
        <row r="100">
          <cell r="B100">
            <v>99747</v>
          </cell>
          <cell r="F100" t="str">
            <v>FT</v>
          </cell>
        </row>
        <row r="101">
          <cell r="B101">
            <v>99706</v>
          </cell>
          <cell r="F101" t="str">
            <v>FT</v>
          </cell>
        </row>
        <row r="102">
          <cell r="B102">
            <v>99583</v>
          </cell>
          <cell r="F102" t="str">
            <v>FT</v>
          </cell>
        </row>
        <row r="103">
          <cell r="B103">
            <v>652</v>
          </cell>
          <cell r="F103" t="str">
            <v>FT</v>
          </cell>
        </row>
        <row r="104">
          <cell r="B104">
            <v>360</v>
          </cell>
          <cell r="F104" t="str">
            <v>FT</v>
          </cell>
        </row>
        <row r="105">
          <cell r="B105">
            <v>98711</v>
          </cell>
          <cell r="F105" t="str">
            <v>FT</v>
          </cell>
        </row>
        <row r="106">
          <cell r="B106">
            <v>99233</v>
          </cell>
          <cell r="F106" t="str">
            <v>FT</v>
          </cell>
        </row>
        <row r="107">
          <cell r="B107">
            <v>1013</v>
          </cell>
          <cell r="F107" t="str">
            <v>FT</v>
          </cell>
        </row>
        <row r="108">
          <cell r="B108">
            <v>613</v>
          </cell>
          <cell r="F108" t="str">
            <v>FT</v>
          </cell>
        </row>
        <row r="109">
          <cell r="B109">
            <v>99356</v>
          </cell>
          <cell r="F109" t="str">
            <v>FT</v>
          </cell>
        </row>
        <row r="110">
          <cell r="B110">
            <v>99649</v>
          </cell>
          <cell r="F110" t="str">
            <v>FT</v>
          </cell>
        </row>
        <row r="111">
          <cell r="B111">
            <v>99185</v>
          </cell>
          <cell r="F111" t="str">
            <v>FT</v>
          </cell>
        </row>
        <row r="112">
          <cell r="B112">
            <v>99941</v>
          </cell>
          <cell r="F112" t="str">
            <v>FT</v>
          </cell>
        </row>
        <row r="113">
          <cell r="B113">
            <v>99795</v>
          </cell>
          <cell r="F113" t="str">
            <v>FT</v>
          </cell>
        </row>
        <row r="114">
          <cell r="B114">
            <v>99521</v>
          </cell>
          <cell r="F114" t="str">
            <v>FT</v>
          </cell>
        </row>
        <row r="115">
          <cell r="B115">
            <v>99326</v>
          </cell>
          <cell r="F115" t="str">
            <v>FT</v>
          </cell>
        </row>
        <row r="116">
          <cell r="B116">
            <v>697</v>
          </cell>
          <cell r="F116" t="str">
            <v>FT</v>
          </cell>
        </row>
        <row r="117">
          <cell r="B117">
            <v>0</v>
          </cell>
          <cell r="F117" t="str">
            <v>VAC-FT</v>
          </cell>
        </row>
        <row r="118">
          <cell r="B118">
            <v>0</v>
          </cell>
          <cell r="F118" t="str">
            <v>VAC-FT</v>
          </cell>
        </row>
        <row r="119">
          <cell r="B119">
            <v>0</v>
          </cell>
          <cell r="F119" t="str">
            <v>VAC-FT</v>
          </cell>
        </row>
      </sheetData>
      <sheetData sheetId="9">
        <row r="2">
          <cell r="B2" t="str">
            <v>South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99622</v>
          </cell>
          <cell r="F5" t="str">
            <v>FT</v>
          </cell>
        </row>
        <row r="6">
          <cell r="B6">
            <v>5427</v>
          </cell>
          <cell r="F6" t="str">
            <v>FT</v>
          </cell>
        </row>
        <row r="7">
          <cell r="B7">
            <v>293</v>
          </cell>
          <cell r="F7" t="str">
            <v>FT</v>
          </cell>
        </row>
        <row r="8">
          <cell r="B8">
            <v>99736</v>
          </cell>
          <cell r="F8" t="str">
            <v>FT</v>
          </cell>
        </row>
        <row r="9">
          <cell r="B9">
            <v>12246</v>
          </cell>
          <cell r="F9" t="str">
            <v>FT</v>
          </cell>
        </row>
        <row r="10">
          <cell r="B10">
            <v>10061</v>
          </cell>
          <cell r="F10" t="str">
            <v>FT</v>
          </cell>
        </row>
        <row r="11">
          <cell r="B11">
            <v>99431</v>
          </cell>
          <cell r="F11" t="str">
            <v>FT</v>
          </cell>
        </row>
        <row r="12">
          <cell r="B12">
            <v>446</v>
          </cell>
          <cell r="F12" t="str">
            <v>FT</v>
          </cell>
        </row>
        <row r="13">
          <cell r="B13">
            <v>99990</v>
          </cell>
          <cell r="F13" t="str">
            <v>FT</v>
          </cell>
        </row>
        <row r="14">
          <cell r="B14">
            <v>99020</v>
          </cell>
          <cell r="F14" t="str">
            <v>FT</v>
          </cell>
        </row>
        <row r="15">
          <cell r="B15">
            <v>30304</v>
          </cell>
          <cell r="F15" t="str">
            <v>FT</v>
          </cell>
        </row>
        <row r="16">
          <cell r="B16">
            <v>98957</v>
          </cell>
          <cell r="F16" t="str">
            <v>FT</v>
          </cell>
        </row>
        <row r="17">
          <cell r="B17">
            <v>99220</v>
          </cell>
          <cell r="F17" t="str">
            <v>FT</v>
          </cell>
        </row>
        <row r="18">
          <cell r="B18">
            <v>98902</v>
          </cell>
          <cell r="F18" t="str">
            <v>FT</v>
          </cell>
        </row>
        <row r="19">
          <cell r="B19">
            <v>48789</v>
          </cell>
          <cell r="F19" t="str">
            <v>FT</v>
          </cell>
        </row>
        <row r="20">
          <cell r="B20">
            <v>622</v>
          </cell>
          <cell r="F20" t="str">
            <v>FT</v>
          </cell>
        </row>
        <row r="21">
          <cell r="B21">
            <v>99947</v>
          </cell>
          <cell r="F21" t="str">
            <v>FT</v>
          </cell>
        </row>
        <row r="22">
          <cell r="B22">
            <v>99362</v>
          </cell>
          <cell r="F22" t="str">
            <v>FT</v>
          </cell>
        </row>
        <row r="23">
          <cell r="B23">
            <v>99754</v>
          </cell>
          <cell r="F23" t="str">
            <v>FT</v>
          </cell>
        </row>
        <row r="24">
          <cell r="B24">
            <v>98939</v>
          </cell>
          <cell r="F24" t="str">
            <v>FT</v>
          </cell>
        </row>
        <row r="25">
          <cell r="B25">
            <v>99762</v>
          </cell>
          <cell r="F25" t="str">
            <v>FT</v>
          </cell>
        </row>
        <row r="26">
          <cell r="B26">
            <v>99202</v>
          </cell>
          <cell r="F26" t="str">
            <v>FT</v>
          </cell>
        </row>
        <row r="27">
          <cell r="B27">
            <v>99532</v>
          </cell>
          <cell r="F27" t="str">
            <v>FT</v>
          </cell>
        </row>
        <row r="28">
          <cell r="B28">
            <v>99670</v>
          </cell>
          <cell r="F28" t="str">
            <v>FT</v>
          </cell>
        </row>
        <row r="29">
          <cell r="B29">
            <v>96892</v>
          </cell>
          <cell r="F29" t="str">
            <v>FT</v>
          </cell>
        </row>
        <row r="30">
          <cell r="B30">
            <v>294</v>
          </cell>
          <cell r="F30" t="str">
            <v>FT</v>
          </cell>
        </row>
        <row r="31">
          <cell r="B31">
            <v>99595</v>
          </cell>
          <cell r="F31" t="str">
            <v>PT</v>
          </cell>
        </row>
        <row r="32">
          <cell r="B32">
            <v>634</v>
          </cell>
          <cell r="F32" t="str">
            <v>PT</v>
          </cell>
        </row>
        <row r="33">
          <cell r="B33">
            <v>99350</v>
          </cell>
          <cell r="F33" t="str">
            <v>PT</v>
          </cell>
        </row>
        <row r="34">
          <cell r="B34">
            <v>99768</v>
          </cell>
          <cell r="F34" t="str">
            <v>PT</v>
          </cell>
        </row>
        <row r="35">
          <cell r="B35">
            <v>1005</v>
          </cell>
          <cell r="F35" t="str">
            <v>PT</v>
          </cell>
        </row>
        <row r="36">
          <cell r="B36">
            <v>0</v>
          </cell>
          <cell r="F36" t="str">
            <v>VAC-FT</v>
          </cell>
        </row>
        <row r="37">
          <cell r="B37">
            <v>0</v>
          </cell>
          <cell r="F37" t="str">
            <v>VAC-PT</v>
          </cell>
        </row>
      </sheetData>
      <sheetData sheetId="10">
        <row r="1">
          <cell r="B1">
            <v>0</v>
          </cell>
        </row>
        <row r="2">
          <cell r="B2" t="str">
            <v>West</v>
          </cell>
        </row>
        <row r="3">
          <cell r="B3">
            <v>0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99296</v>
          </cell>
          <cell r="F5" t="str">
            <v>FT</v>
          </cell>
        </row>
        <row r="6">
          <cell r="B6">
            <v>99786</v>
          </cell>
          <cell r="F6" t="str">
            <v>FT</v>
          </cell>
        </row>
        <row r="7">
          <cell r="B7">
            <v>99423</v>
          </cell>
          <cell r="F7" t="str">
            <v>FT</v>
          </cell>
        </row>
        <row r="8">
          <cell r="B8">
            <v>99641</v>
          </cell>
          <cell r="F8" t="str">
            <v>FT</v>
          </cell>
        </row>
        <row r="9">
          <cell r="B9">
            <v>99756</v>
          </cell>
          <cell r="F9" t="str">
            <v>FT</v>
          </cell>
        </row>
        <row r="10">
          <cell r="B10">
            <v>99638</v>
          </cell>
          <cell r="F10" t="str">
            <v>FT</v>
          </cell>
        </row>
        <row r="11">
          <cell r="B11">
            <v>99679</v>
          </cell>
          <cell r="F11" t="str">
            <v>FT</v>
          </cell>
        </row>
        <row r="12">
          <cell r="B12">
            <v>99580</v>
          </cell>
          <cell r="F12" t="str">
            <v>FT</v>
          </cell>
        </row>
        <row r="13">
          <cell r="B13">
            <v>99883</v>
          </cell>
          <cell r="F13" t="str">
            <v>FT</v>
          </cell>
        </row>
        <row r="14">
          <cell r="B14">
            <v>1007</v>
          </cell>
          <cell r="F14" t="str">
            <v>FT</v>
          </cell>
        </row>
        <row r="15">
          <cell r="B15">
            <v>99964</v>
          </cell>
          <cell r="F15" t="str">
            <v>FT</v>
          </cell>
        </row>
        <row r="16">
          <cell r="B16">
            <v>99963</v>
          </cell>
          <cell r="F16" t="str">
            <v>FT</v>
          </cell>
        </row>
        <row r="17">
          <cell r="B17">
            <v>99773</v>
          </cell>
          <cell r="F17" t="str">
            <v>FT</v>
          </cell>
        </row>
        <row r="18">
          <cell r="B18">
            <v>98992</v>
          </cell>
          <cell r="F18" t="str">
            <v>FT</v>
          </cell>
        </row>
        <row r="19">
          <cell r="B19">
            <v>99739</v>
          </cell>
          <cell r="F19" t="str">
            <v>FT</v>
          </cell>
        </row>
        <row r="20">
          <cell r="B20">
            <v>98861</v>
          </cell>
          <cell r="F20" t="str">
            <v>FT</v>
          </cell>
        </row>
        <row r="21">
          <cell r="B21">
            <v>99977</v>
          </cell>
          <cell r="F21" t="str">
            <v>FT</v>
          </cell>
        </row>
        <row r="22">
          <cell r="B22">
            <v>99929</v>
          </cell>
          <cell r="F22" t="str">
            <v>FT</v>
          </cell>
        </row>
        <row r="23">
          <cell r="B23">
            <v>99931</v>
          </cell>
          <cell r="F23" t="str">
            <v>FT</v>
          </cell>
        </row>
        <row r="24">
          <cell r="B24">
            <v>99184</v>
          </cell>
          <cell r="F24" t="str">
            <v>FT</v>
          </cell>
        </row>
        <row r="25">
          <cell r="B25">
            <v>1014</v>
          </cell>
          <cell r="F25" t="str">
            <v>FT</v>
          </cell>
        </row>
        <row r="26">
          <cell r="B26">
            <v>99400</v>
          </cell>
          <cell r="F26" t="str">
            <v>FT</v>
          </cell>
        </row>
        <row r="27">
          <cell r="B27">
            <v>99881</v>
          </cell>
          <cell r="F27" t="str">
            <v>FT</v>
          </cell>
        </row>
        <row r="28">
          <cell r="B28">
            <v>1003</v>
          </cell>
          <cell r="F28" t="str">
            <v>FT</v>
          </cell>
        </row>
        <row r="29">
          <cell r="B29">
            <v>99500</v>
          </cell>
          <cell r="F29" t="str">
            <v>FT</v>
          </cell>
        </row>
        <row r="30">
          <cell r="B30">
            <v>99147</v>
          </cell>
          <cell r="F30" t="str">
            <v>FT</v>
          </cell>
        </row>
        <row r="31">
          <cell r="B31">
            <v>99217</v>
          </cell>
          <cell r="F31" t="str">
            <v>FT</v>
          </cell>
        </row>
        <row r="32">
          <cell r="B32">
            <v>99966</v>
          </cell>
          <cell r="F32" t="str">
            <v>FT</v>
          </cell>
        </row>
        <row r="33">
          <cell r="B33">
            <v>99976</v>
          </cell>
          <cell r="F33" t="str">
            <v>FT</v>
          </cell>
        </row>
        <row r="34">
          <cell r="B34">
            <v>99995</v>
          </cell>
          <cell r="F34" t="str">
            <v>FT</v>
          </cell>
        </row>
        <row r="35">
          <cell r="B35">
            <v>99724</v>
          </cell>
          <cell r="F35" t="str">
            <v>FT</v>
          </cell>
        </row>
        <row r="36">
          <cell r="B36">
            <v>99066</v>
          </cell>
          <cell r="F36" t="str">
            <v>FT</v>
          </cell>
        </row>
        <row r="37">
          <cell r="B37">
            <v>99748</v>
          </cell>
          <cell r="F37" t="str">
            <v>FT</v>
          </cell>
        </row>
        <row r="38">
          <cell r="B38">
            <v>1004</v>
          </cell>
          <cell r="F38" t="str">
            <v>FT</v>
          </cell>
        </row>
        <row r="39">
          <cell r="B39">
            <v>99475</v>
          </cell>
          <cell r="F39" t="str">
            <v>FT</v>
          </cell>
        </row>
      </sheetData>
      <sheetData sheetId="11">
        <row r="1">
          <cell r="B1">
            <v>0</v>
          </cell>
          <cell r="G1">
            <v>0</v>
          </cell>
        </row>
        <row r="2">
          <cell r="B2" t="str">
            <v>Corporate</v>
          </cell>
          <cell r="G2">
            <v>0</v>
          </cell>
        </row>
        <row r="3">
          <cell r="B3">
            <v>0</v>
          </cell>
          <cell r="G3">
            <v>0</v>
          </cell>
        </row>
        <row r="4">
          <cell r="B4" t="str">
            <v>ID</v>
          </cell>
          <cell r="G4" t="str">
            <v>FT/PT</v>
          </cell>
        </row>
        <row r="5">
          <cell r="B5">
            <v>99915</v>
          </cell>
          <cell r="G5" t="str">
            <v>FT</v>
          </cell>
        </row>
        <row r="6">
          <cell r="B6">
            <v>99660</v>
          </cell>
          <cell r="G6" t="str">
            <v>FT</v>
          </cell>
        </row>
        <row r="7">
          <cell r="B7">
            <v>99503</v>
          </cell>
          <cell r="G7" t="str">
            <v>FT</v>
          </cell>
        </row>
        <row r="8">
          <cell r="B8">
            <v>99738</v>
          </cell>
          <cell r="G8" t="str">
            <v>FT</v>
          </cell>
        </row>
        <row r="9">
          <cell r="B9">
            <v>99820</v>
          </cell>
          <cell r="G9" t="str">
            <v>FT</v>
          </cell>
        </row>
        <row r="10">
          <cell r="B10">
            <v>99677</v>
          </cell>
          <cell r="G10" t="str">
            <v>FT</v>
          </cell>
        </row>
        <row r="11">
          <cell r="B11">
            <v>625</v>
          </cell>
          <cell r="G11" t="str">
            <v>FT</v>
          </cell>
        </row>
        <row r="12">
          <cell r="B12">
            <v>99961</v>
          </cell>
          <cell r="G12" t="str">
            <v>FT</v>
          </cell>
        </row>
        <row r="13">
          <cell r="B13">
            <v>1001</v>
          </cell>
          <cell r="G13" t="str">
            <v>FT</v>
          </cell>
        </row>
        <row r="14">
          <cell r="B14">
            <v>99621</v>
          </cell>
          <cell r="G14" t="str">
            <v>FT</v>
          </cell>
        </row>
        <row r="15">
          <cell r="B15">
            <v>99624</v>
          </cell>
          <cell r="G15" t="str">
            <v>FT</v>
          </cell>
        </row>
        <row r="16">
          <cell r="B16">
            <v>99823</v>
          </cell>
          <cell r="G16" t="str">
            <v>FT</v>
          </cell>
        </row>
        <row r="17">
          <cell r="B17">
            <v>760</v>
          </cell>
          <cell r="G17" t="str">
            <v>FT</v>
          </cell>
        </row>
        <row r="18">
          <cell r="B18">
            <v>98872</v>
          </cell>
          <cell r="G18" t="str">
            <v>FT</v>
          </cell>
        </row>
        <row r="19">
          <cell r="B19">
            <v>99191</v>
          </cell>
          <cell r="G19" t="str">
            <v>FT</v>
          </cell>
        </row>
        <row r="20">
          <cell r="B20">
            <v>99895</v>
          </cell>
          <cell r="G20" t="str">
            <v>FT</v>
          </cell>
        </row>
        <row r="21">
          <cell r="B21">
            <v>99945</v>
          </cell>
          <cell r="G21" t="str">
            <v>FT</v>
          </cell>
        </row>
        <row r="22">
          <cell r="B22">
            <v>99997</v>
          </cell>
          <cell r="G22" t="str">
            <v>FT</v>
          </cell>
        </row>
        <row r="23">
          <cell r="B23">
            <v>99946</v>
          </cell>
          <cell r="G23" t="str">
            <v>PT</v>
          </cell>
        </row>
        <row r="24">
          <cell r="B24">
            <v>99694</v>
          </cell>
          <cell r="G24" t="str">
            <v>FT</v>
          </cell>
        </row>
        <row r="25">
          <cell r="B25">
            <v>99548</v>
          </cell>
          <cell r="G25" t="str">
            <v>FT</v>
          </cell>
        </row>
        <row r="26">
          <cell r="B26">
            <v>0</v>
          </cell>
          <cell r="G26" t="str">
            <v>VAC-FT</v>
          </cell>
        </row>
        <row r="27">
          <cell r="B27">
            <v>0</v>
          </cell>
          <cell r="G27" t="str">
            <v>FT: 20 PT: 1</v>
          </cell>
        </row>
        <row r="28">
          <cell r="B28">
            <v>0</v>
          </cell>
          <cell r="G28">
            <v>0</v>
          </cell>
        </row>
        <row r="29">
          <cell r="B29">
            <v>99687</v>
          </cell>
          <cell r="G29" t="str">
            <v>FT</v>
          </cell>
        </row>
        <row r="30">
          <cell r="B30">
            <v>99918</v>
          </cell>
          <cell r="G30" t="str">
            <v>FT</v>
          </cell>
        </row>
        <row r="31">
          <cell r="B31">
            <v>99981</v>
          </cell>
          <cell r="G31" t="str">
            <v>FT</v>
          </cell>
        </row>
        <row r="32">
          <cell r="B32">
            <v>99980</v>
          </cell>
          <cell r="G32" t="str">
            <v>FT</v>
          </cell>
        </row>
        <row r="33">
          <cell r="B33">
            <v>98886</v>
          </cell>
          <cell r="G33" t="str">
            <v>FT</v>
          </cell>
        </row>
        <row r="34">
          <cell r="B34">
            <v>0</v>
          </cell>
          <cell r="G34" t="str">
            <v>FT: 5 PT: 0</v>
          </cell>
        </row>
        <row r="35">
          <cell r="B35">
            <v>0</v>
          </cell>
          <cell r="G35">
            <v>0</v>
          </cell>
        </row>
        <row r="36">
          <cell r="B36">
            <v>99914</v>
          </cell>
          <cell r="G36" t="str">
            <v>FT</v>
          </cell>
        </row>
        <row r="37">
          <cell r="B37">
            <v>99855</v>
          </cell>
          <cell r="G37" t="str">
            <v>FT</v>
          </cell>
        </row>
        <row r="38">
          <cell r="B38">
            <v>99907</v>
          </cell>
          <cell r="G38" t="str">
            <v>FT</v>
          </cell>
        </row>
        <row r="39">
          <cell r="B39">
            <v>99696</v>
          </cell>
          <cell r="G39" t="str">
            <v>FT</v>
          </cell>
        </row>
        <row r="40">
          <cell r="B40">
            <v>99921</v>
          </cell>
          <cell r="G40" t="str">
            <v>FT</v>
          </cell>
        </row>
        <row r="41">
          <cell r="B41">
            <v>99925</v>
          </cell>
          <cell r="G41" t="str">
            <v>FT</v>
          </cell>
        </row>
        <row r="42">
          <cell r="B42">
            <v>99710</v>
          </cell>
          <cell r="G42" t="str">
            <v>FT</v>
          </cell>
        </row>
        <row r="43">
          <cell r="B43">
            <v>99779</v>
          </cell>
          <cell r="G43" t="str">
            <v>FT</v>
          </cell>
        </row>
        <row r="44">
          <cell r="B44">
            <v>0</v>
          </cell>
          <cell r="G44" t="str">
            <v>FT: 8 PT: 0</v>
          </cell>
        </row>
        <row r="45">
          <cell r="B45">
            <v>0</v>
          </cell>
          <cell r="G45">
            <v>0</v>
          </cell>
        </row>
        <row r="46">
          <cell r="B46">
            <v>99436</v>
          </cell>
          <cell r="G46" t="str">
            <v>FT</v>
          </cell>
        </row>
        <row r="47">
          <cell r="B47">
            <v>99875</v>
          </cell>
          <cell r="G47" t="str">
            <v>FT</v>
          </cell>
        </row>
        <row r="48">
          <cell r="B48">
            <v>99315</v>
          </cell>
          <cell r="G48" t="str">
            <v>FT</v>
          </cell>
        </row>
        <row r="49">
          <cell r="B49">
            <v>99717</v>
          </cell>
          <cell r="G49" t="str">
            <v>FT</v>
          </cell>
        </row>
        <row r="50">
          <cell r="B50">
            <v>99851</v>
          </cell>
          <cell r="G50" t="str">
            <v>FT</v>
          </cell>
        </row>
        <row r="51">
          <cell r="B51">
            <v>0</v>
          </cell>
          <cell r="G51" t="str">
            <v>FT: 5 PT: 0</v>
          </cell>
        </row>
        <row r="52">
          <cell r="B52">
            <v>0</v>
          </cell>
          <cell r="G52">
            <v>0</v>
          </cell>
        </row>
        <row r="53">
          <cell r="B53">
            <v>99803</v>
          </cell>
          <cell r="G53" t="str">
            <v>FT</v>
          </cell>
        </row>
        <row r="54">
          <cell r="B54">
            <v>99678</v>
          </cell>
          <cell r="G54" t="str">
            <v>FT</v>
          </cell>
        </row>
        <row r="55">
          <cell r="B55">
            <v>99924</v>
          </cell>
          <cell r="G55" t="str">
            <v>FT</v>
          </cell>
        </row>
        <row r="56">
          <cell r="B56">
            <v>99901</v>
          </cell>
          <cell r="G56" t="str">
            <v>FT</v>
          </cell>
        </row>
        <row r="57">
          <cell r="B57">
            <v>99970</v>
          </cell>
          <cell r="G57" t="str">
            <v>FT</v>
          </cell>
        </row>
        <row r="58">
          <cell r="B58">
            <v>99767</v>
          </cell>
          <cell r="G58" t="str">
            <v>FT</v>
          </cell>
        </row>
        <row r="59">
          <cell r="B59">
            <v>99971</v>
          </cell>
          <cell r="G59" t="str">
            <v>FT</v>
          </cell>
        </row>
        <row r="60">
          <cell r="B60">
            <v>99932</v>
          </cell>
          <cell r="G60" t="str">
            <v>FT</v>
          </cell>
        </row>
        <row r="61">
          <cell r="B61">
            <v>99427</v>
          </cell>
          <cell r="G61" t="str">
            <v>FT</v>
          </cell>
        </row>
        <row r="62">
          <cell r="B62">
            <v>99827</v>
          </cell>
          <cell r="G62" t="str">
            <v>FT</v>
          </cell>
        </row>
        <row r="63">
          <cell r="B63">
            <v>99876</v>
          </cell>
          <cell r="G63" t="str">
            <v>FT</v>
          </cell>
        </row>
        <row r="64">
          <cell r="B64">
            <v>99944</v>
          </cell>
          <cell r="G64" t="str">
            <v>FT</v>
          </cell>
        </row>
        <row r="65">
          <cell r="B65">
            <v>99790</v>
          </cell>
          <cell r="G65" t="str">
            <v>FT</v>
          </cell>
        </row>
        <row r="66">
          <cell r="B66">
            <v>0</v>
          </cell>
          <cell r="G66" t="str">
            <v>VAC-FT</v>
          </cell>
        </row>
        <row r="67">
          <cell r="B67">
            <v>0</v>
          </cell>
          <cell r="G67" t="str">
            <v>VAC-FT</v>
          </cell>
        </row>
        <row r="68">
          <cell r="B68">
            <v>0</v>
          </cell>
          <cell r="G68" t="str">
            <v>VAC-FT</v>
          </cell>
        </row>
        <row r="69">
          <cell r="B69">
            <v>0</v>
          </cell>
          <cell r="G69" t="str">
            <v>VAC-FT</v>
          </cell>
        </row>
        <row r="70">
          <cell r="B70">
            <v>0</v>
          </cell>
          <cell r="G70" t="str">
            <v>FT: 13 PT: 0</v>
          </cell>
        </row>
        <row r="71">
          <cell r="B71">
            <v>0</v>
          </cell>
          <cell r="G71">
            <v>0</v>
          </cell>
        </row>
        <row r="72">
          <cell r="B72">
            <v>98885</v>
          </cell>
          <cell r="G72" t="str">
            <v>FT</v>
          </cell>
        </row>
        <row r="73">
          <cell r="B73">
            <v>99644</v>
          </cell>
          <cell r="G73" t="str">
            <v>FT</v>
          </cell>
        </row>
        <row r="74">
          <cell r="B74">
            <v>99735</v>
          </cell>
          <cell r="G74" t="str">
            <v>FT</v>
          </cell>
        </row>
        <row r="75">
          <cell r="B75">
            <v>98717</v>
          </cell>
          <cell r="G75" t="str">
            <v>FT</v>
          </cell>
        </row>
        <row r="76">
          <cell r="B76">
            <v>99760</v>
          </cell>
          <cell r="G76" t="str">
            <v>FT</v>
          </cell>
        </row>
        <row r="77">
          <cell r="B77">
            <v>99714</v>
          </cell>
          <cell r="G77" t="str">
            <v>FT</v>
          </cell>
        </row>
        <row r="78">
          <cell r="B78">
            <v>98875</v>
          </cell>
          <cell r="G78" t="str">
            <v>FT</v>
          </cell>
        </row>
        <row r="79">
          <cell r="B79">
            <v>98989</v>
          </cell>
          <cell r="G79" t="str">
            <v>FT</v>
          </cell>
        </row>
        <row r="80">
          <cell r="B80">
            <v>99039</v>
          </cell>
          <cell r="G80" t="str">
            <v>FT</v>
          </cell>
        </row>
        <row r="81">
          <cell r="B81">
            <v>99538</v>
          </cell>
          <cell r="G81" t="str">
            <v>PT</v>
          </cell>
        </row>
        <row r="82">
          <cell r="B82">
            <v>0</v>
          </cell>
          <cell r="G82" t="str">
            <v>FT: 9 PT: 1</v>
          </cell>
        </row>
        <row r="83">
          <cell r="B83">
            <v>0</v>
          </cell>
          <cell r="G83">
            <v>0</v>
          </cell>
        </row>
        <row r="84">
          <cell r="B84">
            <v>99849</v>
          </cell>
          <cell r="G84" t="str">
            <v>FT</v>
          </cell>
        </row>
        <row r="85">
          <cell r="B85">
            <v>0</v>
          </cell>
          <cell r="G85" t="str">
            <v>FT: 1 PT: 0</v>
          </cell>
        </row>
        <row r="86">
          <cell r="B86">
            <v>0</v>
          </cell>
          <cell r="G86">
            <v>0</v>
          </cell>
        </row>
        <row r="87">
          <cell r="B87">
            <v>99856</v>
          </cell>
          <cell r="G87" t="str">
            <v>FT</v>
          </cell>
        </row>
        <row r="88">
          <cell r="B88">
            <v>99791</v>
          </cell>
          <cell r="G88" t="str">
            <v>FT</v>
          </cell>
        </row>
        <row r="89">
          <cell r="B89">
            <v>0</v>
          </cell>
          <cell r="G89" t="str">
            <v>FT: 2 PT: 0</v>
          </cell>
        </row>
        <row r="90">
          <cell r="B90">
            <v>0</v>
          </cell>
          <cell r="G90">
            <v>0</v>
          </cell>
        </row>
        <row r="91">
          <cell r="B91">
            <v>98669</v>
          </cell>
          <cell r="G91" t="str">
            <v>FT</v>
          </cell>
        </row>
        <row r="92">
          <cell r="B92">
            <v>99968</v>
          </cell>
          <cell r="G92" t="str">
            <v>FT</v>
          </cell>
        </row>
        <row r="93">
          <cell r="B93">
            <v>766</v>
          </cell>
          <cell r="G93" t="str">
            <v>FT</v>
          </cell>
        </row>
        <row r="94">
          <cell r="B94">
            <v>1008</v>
          </cell>
          <cell r="G94" t="str">
            <v>FT</v>
          </cell>
        </row>
        <row r="95">
          <cell r="B95">
            <v>98986</v>
          </cell>
          <cell r="G95" t="str">
            <v>FT</v>
          </cell>
        </row>
        <row r="96">
          <cell r="B96">
            <v>98712</v>
          </cell>
          <cell r="G96" t="str">
            <v>FT</v>
          </cell>
        </row>
        <row r="97">
          <cell r="B97">
            <v>99704</v>
          </cell>
          <cell r="G97" t="str">
            <v>FT</v>
          </cell>
        </row>
        <row r="98">
          <cell r="B98">
            <v>99942</v>
          </cell>
          <cell r="G98" t="str">
            <v>FT</v>
          </cell>
        </row>
        <row r="99">
          <cell r="B99">
            <v>1006</v>
          </cell>
          <cell r="G99" t="str">
            <v>FT</v>
          </cell>
        </row>
        <row r="100">
          <cell r="B100">
            <v>99558</v>
          </cell>
          <cell r="G100" t="str">
            <v>FT</v>
          </cell>
        </row>
        <row r="101">
          <cell r="B101">
            <v>99967</v>
          </cell>
          <cell r="G101" t="str">
            <v>FT</v>
          </cell>
        </row>
        <row r="102">
          <cell r="B102">
            <v>1009</v>
          </cell>
          <cell r="G102" t="str">
            <v>FT</v>
          </cell>
        </row>
        <row r="103">
          <cell r="B103">
            <v>99543</v>
          </cell>
          <cell r="G103" t="str">
            <v>FT</v>
          </cell>
        </row>
        <row r="104">
          <cell r="B104">
            <v>99926</v>
          </cell>
          <cell r="G104" t="str">
            <v>FT</v>
          </cell>
        </row>
        <row r="105">
          <cell r="B105">
            <v>99650</v>
          </cell>
          <cell r="G105" t="str">
            <v>FT</v>
          </cell>
        </row>
        <row r="106">
          <cell r="B106">
            <v>98953</v>
          </cell>
          <cell r="G106" t="str">
            <v>FT</v>
          </cell>
        </row>
        <row r="107">
          <cell r="B107">
            <v>99290</v>
          </cell>
          <cell r="G107" t="str">
            <v>FT</v>
          </cell>
        </row>
        <row r="108">
          <cell r="B108">
            <v>99979</v>
          </cell>
          <cell r="G108" t="str">
            <v>FT</v>
          </cell>
        </row>
        <row r="109">
          <cell r="B109">
            <v>99708</v>
          </cell>
          <cell r="G109" t="str">
            <v>FT</v>
          </cell>
        </row>
        <row r="110">
          <cell r="B110">
            <v>99950</v>
          </cell>
          <cell r="G110" t="str">
            <v>FT</v>
          </cell>
        </row>
        <row r="111">
          <cell r="B111">
            <v>99709</v>
          </cell>
          <cell r="G111" t="str">
            <v>FT</v>
          </cell>
        </row>
        <row r="112">
          <cell r="B112">
            <v>99965</v>
          </cell>
          <cell r="G112" t="str">
            <v>FT</v>
          </cell>
        </row>
        <row r="113">
          <cell r="B113">
            <v>99993</v>
          </cell>
          <cell r="G113" t="str">
            <v>FT</v>
          </cell>
        </row>
        <row r="114">
          <cell r="B114">
            <v>99585</v>
          </cell>
          <cell r="G114" t="str">
            <v>FT</v>
          </cell>
        </row>
        <row r="115">
          <cell r="B115">
            <v>99654</v>
          </cell>
          <cell r="G115" t="str">
            <v>FT</v>
          </cell>
        </row>
        <row r="116">
          <cell r="B116">
            <v>99707</v>
          </cell>
          <cell r="G116" t="str">
            <v>FT</v>
          </cell>
        </row>
        <row r="117">
          <cell r="B117">
            <v>98648</v>
          </cell>
          <cell r="G117" t="str">
            <v>FT</v>
          </cell>
        </row>
        <row r="118">
          <cell r="B118">
            <v>99651</v>
          </cell>
          <cell r="G118" t="str">
            <v>FT</v>
          </cell>
        </row>
        <row r="119">
          <cell r="B119">
            <v>99700</v>
          </cell>
          <cell r="G119" t="str">
            <v>FT</v>
          </cell>
        </row>
        <row r="120">
          <cell r="B120">
            <v>0</v>
          </cell>
          <cell r="G120" t="str">
            <v>VAC-FT</v>
          </cell>
        </row>
        <row r="121">
          <cell r="B121">
            <v>0</v>
          </cell>
          <cell r="G121" t="str">
            <v>VAC-FT</v>
          </cell>
        </row>
        <row r="122">
          <cell r="B122">
            <v>0</v>
          </cell>
          <cell r="G122" t="str">
            <v>VAC-FT</v>
          </cell>
        </row>
        <row r="123">
          <cell r="B123">
            <v>0</v>
          </cell>
          <cell r="G123" t="str">
            <v>VAC-FT</v>
          </cell>
        </row>
        <row r="124">
          <cell r="B124">
            <v>0</v>
          </cell>
          <cell r="G124" t="str">
            <v>VAC-FT</v>
          </cell>
        </row>
        <row r="125">
          <cell r="B125">
            <v>0</v>
          </cell>
          <cell r="G125" t="str">
            <v>VAC-FT</v>
          </cell>
        </row>
        <row r="126">
          <cell r="B126">
            <v>0</v>
          </cell>
          <cell r="G126" t="str">
            <v>FT: 29 PT: 0</v>
          </cell>
        </row>
        <row r="127">
          <cell r="B127">
            <v>0</v>
          </cell>
          <cell r="G127">
            <v>0</v>
          </cell>
        </row>
        <row r="128">
          <cell r="B128">
            <v>99802</v>
          </cell>
          <cell r="G128" t="str">
            <v>FT</v>
          </cell>
        </row>
        <row r="129">
          <cell r="B129">
            <v>99222</v>
          </cell>
          <cell r="G129" t="str">
            <v>FT</v>
          </cell>
        </row>
        <row r="130">
          <cell r="B130">
            <v>99862</v>
          </cell>
          <cell r="G130" t="str">
            <v>FT</v>
          </cell>
        </row>
        <row r="131">
          <cell r="B131">
            <v>10056</v>
          </cell>
          <cell r="G131" t="str">
            <v>FT</v>
          </cell>
        </row>
        <row r="132">
          <cell r="B132">
            <v>99916</v>
          </cell>
          <cell r="G132" t="str">
            <v>FT</v>
          </cell>
        </row>
        <row r="133">
          <cell r="B133">
            <v>99788</v>
          </cell>
          <cell r="G133" t="str">
            <v>FT</v>
          </cell>
        </row>
        <row r="134">
          <cell r="B134">
            <v>10054</v>
          </cell>
          <cell r="G134" t="str">
            <v>FT</v>
          </cell>
        </row>
        <row r="135">
          <cell r="B135">
            <v>0</v>
          </cell>
          <cell r="G135" t="str">
            <v>FT: 7 PT: 0</v>
          </cell>
        </row>
      </sheetData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  <cell r="K1" t="str">
            <v>Henry Exhibit I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-GL additions"/>
      <sheetName val="wp - Adj Depr"/>
      <sheetName val="UA Balance Sheet"/>
      <sheetName val="UR Balance Sheet"/>
      <sheetName val="AA Balance Sheet"/>
      <sheetName val="Combined Balance Sheet"/>
      <sheetName val="AA IS"/>
      <sheetName val="UA IS"/>
      <sheetName val="UR IS"/>
      <sheetName val="NAR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30.10 ERC avail adjust  "/>
      <sheetName val="COPY ELECTRONIC TB HERE"/>
      <sheetName val="Input Schedule"/>
      <sheetName val="Control Panel"/>
      <sheetName val="BS accts"/>
      <sheetName val="IS accts"/>
      <sheetName val="Linked TB"/>
      <sheetName val="Sch.A-B.S"/>
      <sheetName val="Sch.B-I.S"/>
      <sheetName val="Sch.C-R.B"/>
      <sheetName val="Sch.D&amp;E-REV"/>
      <sheetName val="Consumption Data"/>
      <sheetName val="wp.a-uncoll"/>
      <sheetName val="Wp-b Salary"/>
      <sheetName val="Wp-b Salary (2)"/>
      <sheetName val="wp-b3 Calc of Health and Other "/>
      <sheetName val="wp-b4 office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f-depr"/>
      <sheetName val="wp-g-inc.tx"/>
      <sheetName val="WP g-2 Calculation of DPFD %"/>
      <sheetName val="WP g-3 Calulation of DPFD"/>
      <sheetName val="wp.h-cap.struc"/>
      <sheetName val="wp-i-wc1"/>
      <sheetName val="wp-j-pf.plant"/>
      <sheetName val="wp-i-wc2"/>
      <sheetName val="wp-l-GL additions"/>
      <sheetName val="wp-n-CPI"/>
      <sheetName val="wp-m-penalties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20090109"/>
      <sheetName val="xxxRate-Rev Comp"/>
      <sheetName val="Sheet1"/>
    </sheetNames>
    <sheetDataSet>
      <sheetData sheetId="0" refreshError="1"/>
      <sheetData sheetId="1" refreshError="1"/>
      <sheetData sheetId="2">
        <row r="5">
          <cell r="C5" t="str">
            <v>Clearwater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1"/>
  <sheetViews>
    <sheetView showGridLines="0" tabSelected="1"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" sqref="J1"/>
    </sheetView>
  </sheetViews>
  <sheetFormatPr defaultRowHeight="15"/>
  <cols>
    <col min="2" max="2" width="14.140625" bestFit="1" customWidth="1"/>
    <col min="3" max="3" width="7.5703125" bestFit="1" customWidth="1"/>
    <col min="4" max="4" width="27.28515625" style="3" bestFit="1" customWidth="1"/>
    <col min="5" max="6" width="12.140625" style="4" hidden="1" customWidth="1"/>
    <col min="7" max="7" width="12.140625" style="4" bestFit="1" customWidth="1"/>
    <col min="8" max="8" width="18.28515625" style="4" bestFit="1" customWidth="1"/>
    <col min="9" max="9" width="2.7109375" customWidth="1"/>
    <col min="10" max="10" width="24.28515625" bestFit="1" customWidth="1"/>
    <col min="11" max="11" width="2.5703125" customWidth="1"/>
    <col min="12" max="17" width="14.7109375" customWidth="1"/>
  </cols>
  <sheetData>
    <row r="1" spans="2:17">
      <c r="C1" s="6" t="s">
        <v>132</v>
      </c>
      <c r="J1" s="15" t="s">
        <v>5</v>
      </c>
      <c r="K1" s="15"/>
      <c r="L1" s="16" t="s">
        <v>136</v>
      </c>
      <c r="M1" s="16" t="s">
        <v>37</v>
      </c>
      <c r="N1" s="16" t="s">
        <v>38</v>
      </c>
      <c r="O1" s="16" t="s">
        <v>41</v>
      </c>
      <c r="P1" s="16" t="s">
        <v>127</v>
      </c>
      <c r="Q1" s="16" t="s">
        <v>43</v>
      </c>
    </row>
    <row r="2" spans="2:17">
      <c r="C2" s="6" t="s">
        <v>137</v>
      </c>
      <c r="J2" s="12" t="s">
        <v>131</v>
      </c>
      <c r="K2" s="12"/>
      <c r="L2" s="11">
        <v>780272.70959999994</v>
      </c>
      <c r="M2" s="10">
        <v>742024.11280000012</v>
      </c>
      <c r="N2" s="10">
        <v>710054.06640000001</v>
      </c>
      <c r="O2" s="10">
        <v>963391.79519999993</v>
      </c>
      <c r="P2" s="10">
        <v>554487.728</v>
      </c>
      <c r="Q2" s="10">
        <v>699580.44960000005</v>
      </c>
    </row>
    <row r="3" spans="2:17">
      <c r="B3" t="s">
        <v>5</v>
      </c>
      <c r="D3" s="4"/>
      <c r="E3" s="8">
        <v>42185</v>
      </c>
      <c r="F3" s="8">
        <v>42185</v>
      </c>
      <c r="G3" s="8">
        <v>42185</v>
      </c>
      <c r="H3" s="8"/>
      <c r="J3" s="18" t="s">
        <v>139</v>
      </c>
      <c r="K3" s="18"/>
      <c r="L3" s="19">
        <f t="shared" ref="L3:Q3" si="0">SUMIFS($G:$G,$B:$B,L1)</f>
        <v>54409.899999999994</v>
      </c>
      <c r="M3" s="19">
        <f t="shared" si="0"/>
        <v>55468.290000000008</v>
      </c>
      <c r="N3" s="19">
        <f t="shared" si="0"/>
        <v>61706.7</v>
      </c>
      <c r="O3" s="19">
        <f t="shared" si="0"/>
        <v>40754.520000000004</v>
      </c>
      <c r="P3" s="19">
        <f t="shared" si="0"/>
        <v>30184.399999999998</v>
      </c>
      <c r="Q3" s="19">
        <f t="shared" si="0"/>
        <v>30440</v>
      </c>
    </row>
    <row r="4" spans="2:17">
      <c r="C4" s="5" t="s">
        <v>138</v>
      </c>
      <c r="D4" s="5" t="s">
        <v>49</v>
      </c>
      <c r="E4" s="5" t="s">
        <v>124</v>
      </c>
      <c r="F4" s="5" t="s">
        <v>125</v>
      </c>
      <c r="G4" s="5" t="s">
        <v>126</v>
      </c>
      <c r="H4" s="17" t="s">
        <v>133</v>
      </c>
      <c r="I4" s="12"/>
      <c r="J4" s="12" t="s">
        <v>134</v>
      </c>
      <c r="K4" s="12"/>
      <c r="L4" s="22" t="s">
        <v>135</v>
      </c>
      <c r="M4" s="22"/>
      <c r="N4" s="22"/>
      <c r="O4" s="22"/>
      <c r="P4" s="22"/>
      <c r="Q4" s="22"/>
    </row>
    <row r="5" spans="2:17">
      <c r="B5" t="s">
        <v>136</v>
      </c>
      <c r="C5" s="2">
        <v>110</v>
      </c>
      <c r="D5" s="3" t="s">
        <v>50</v>
      </c>
      <c r="E5" s="4">
        <v>2636.5</v>
      </c>
      <c r="F5" s="4">
        <v>0</v>
      </c>
      <c r="G5" s="4">
        <f t="shared" ref="G5:G68" si="1">E5+F5</f>
        <v>2636.5</v>
      </c>
      <c r="H5" s="20">
        <f>G5/$G$79</f>
        <v>9.6587895662798677E-3</v>
      </c>
      <c r="J5" s="20">
        <f>G5/SUMIFS($G:$G,$B:$B,$B5)</f>
        <v>4.845625520355671E-2</v>
      </c>
      <c r="K5" s="20"/>
      <c r="L5" s="10">
        <f>IF($B5=L$1,L$2*$J5,0)</f>
        <v>37809.093544748292</v>
      </c>
      <c r="M5" s="10">
        <f t="shared" ref="M5:Q20" si="2">IF($B5=M$1,M$2*$J5,0)</f>
        <v>0</v>
      </c>
      <c r="N5" s="10">
        <f t="shared" si="2"/>
        <v>0</v>
      </c>
      <c r="O5" s="10">
        <f t="shared" si="2"/>
        <v>0</v>
      </c>
      <c r="P5" s="10">
        <f t="shared" si="2"/>
        <v>0</v>
      </c>
      <c r="Q5" s="10">
        <f t="shared" si="2"/>
        <v>0</v>
      </c>
    </row>
    <row r="6" spans="2:17">
      <c r="B6" t="s">
        <v>136</v>
      </c>
      <c r="C6" s="2">
        <v>111</v>
      </c>
      <c r="D6" s="3" t="s">
        <v>51</v>
      </c>
      <c r="E6" s="4">
        <v>218</v>
      </c>
      <c r="F6" s="4">
        <v>218</v>
      </c>
      <c r="G6" s="4">
        <f t="shared" si="1"/>
        <v>436</v>
      </c>
      <c r="H6" s="20">
        <f t="shared" ref="H6:H69" si="3">G6/$G$79</f>
        <v>1.5972813392368754E-3</v>
      </c>
      <c r="J6" s="20">
        <f t="shared" ref="J6:J69" si="4">G6/SUMIFS($G:$G,$B:$B,$B6)</f>
        <v>8.0132475891335955E-3</v>
      </c>
      <c r="K6" s="20"/>
      <c r="L6" s="13">
        <f>IF($B6=L$1,L$2*$J6,0)</f>
        <v>6252.5184090689372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</row>
    <row r="7" spans="2:17">
      <c r="B7" t="s">
        <v>136</v>
      </c>
      <c r="C7" s="2">
        <v>112</v>
      </c>
      <c r="D7" s="3" t="s">
        <v>52</v>
      </c>
      <c r="E7" s="4">
        <v>50</v>
      </c>
      <c r="F7" s="4">
        <v>0</v>
      </c>
      <c r="G7" s="4">
        <f t="shared" si="1"/>
        <v>50</v>
      </c>
      <c r="H7" s="20">
        <f t="shared" si="3"/>
        <v>1.8317446550881599E-4</v>
      </c>
      <c r="J7" s="20">
        <f t="shared" si="4"/>
        <v>9.1895041159788943E-4</v>
      </c>
      <c r="K7" s="20"/>
      <c r="L7" s="13">
        <f t="shared" ref="L7:Q38" si="5">IF($B7=L$1,L$2*$J7,0)</f>
        <v>717.03192764552034</v>
      </c>
      <c r="M7" s="13">
        <f t="shared" si="2"/>
        <v>0</v>
      </c>
      <c r="N7" s="13">
        <f t="shared" si="2"/>
        <v>0</v>
      </c>
      <c r="O7" s="13">
        <f t="shared" si="2"/>
        <v>0</v>
      </c>
      <c r="P7" s="13">
        <f t="shared" si="2"/>
        <v>0</v>
      </c>
      <c r="Q7" s="13">
        <f t="shared" si="2"/>
        <v>0</v>
      </c>
    </row>
    <row r="8" spans="2:17">
      <c r="B8" t="s">
        <v>136</v>
      </c>
      <c r="C8" s="2">
        <v>113</v>
      </c>
      <c r="D8" s="3" t="s">
        <v>53</v>
      </c>
      <c r="E8" s="4">
        <v>257.60000000000002</v>
      </c>
      <c r="F8" s="4">
        <v>0</v>
      </c>
      <c r="G8" s="4">
        <f t="shared" si="1"/>
        <v>257.60000000000002</v>
      </c>
      <c r="H8" s="20">
        <f t="shared" si="3"/>
        <v>9.4371484630142001E-4</v>
      </c>
      <c r="J8" s="20">
        <f t="shared" si="4"/>
        <v>4.7344325205523272E-3</v>
      </c>
      <c r="K8" s="20"/>
      <c r="L8" s="13">
        <f t="shared" si="5"/>
        <v>3694.1484912297219</v>
      </c>
      <c r="M8" s="13">
        <f t="shared" si="2"/>
        <v>0</v>
      </c>
      <c r="N8" s="13">
        <f t="shared" si="2"/>
        <v>0</v>
      </c>
      <c r="O8" s="13">
        <f t="shared" si="2"/>
        <v>0</v>
      </c>
      <c r="P8" s="13">
        <f t="shared" si="2"/>
        <v>0</v>
      </c>
      <c r="Q8" s="13">
        <f t="shared" si="2"/>
        <v>0</v>
      </c>
    </row>
    <row r="9" spans="2:17">
      <c r="B9" t="s">
        <v>136</v>
      </c>
      <c r="C9" s="2">
        <v>114</v>
      </c>
      <c r="D9" s="3" t="s">
        <v>54</v>
      </c>
      <c r="E9" s="4">
        <v>305.5</v>
      </c>
      <c r="F9" s="4">
        <v>0</v>
      </c>
      <c r="G9" s="4">
        <f t="shared" si="1"/>
        <v>305.5</v>
      </c>
      <c r="H9" s="20">
        <f t="shared" si="3"/>
        <v>1.1191959842588657E-3</v>
      </c>
      <c r="J9" s="20">
        <f t="shared" si="4"/>
        <v>5.6147870148631042E-3</v>
      </c>
      <c r="K9" s="20"/>
      <c r="L9" s="13">
        <f t="shared" si="5"/>
        <v>4381.0650779141297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</row>
    <row r="10" spans="2:17">
      <c r="B10" t="s">
        <v>136</v>
      </c>
      <c r="C10" s="2">
        <v>117</v>
      </c>
      <c r="D10" s="3" t="s">
        <v>55</v>
      </c>
      <c r="E10" s="4">
        <v>81</v>
      </c>
      <c r="F10" s="4">
        <v>0</v>
      </c>
      <c r="G10" s="4">
        <f t="shared" si="1"/>
        <v>81</v>
      </c>
      <c r="H10" s="20">
        <f t="shared" si="3"/>
        <v>2.9674263412428191E-4</v>
      </c>
      <c r="J10" s="20">
        <f t="shared" si="4"/>
        <v>1.488699666788581E-3</v>
      </c>
      <c r="K10" s="20"/>
      <c r="L10" s="13">
        <f t="shared" si="5"/>
        <v>1161.5917227857431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si="2"/>
        <v>0</v>
      </c>
      <c r="Q10" s="13">
        <f t="shared" si="2"/>
        <v>0</v>
      </c>
    </row>
    <row r="11" spans="2:17">
      <c r="B11" t="s">
        <v>136</v>
      </c>
      <c r="C11" s="2">
        <v>118</v>
      </c>
      <c r="D11" s="3" t="s">
        <v>56</v>
      </c>
      <c r="E11" s="4">
        <v>383</v>
      </c>
      <c r="F11" s="4">
        <v>382</v>
      </c>
      <c r="G11" s="4">
        <f t="shared" si="1"/>
        <v>765</v>
      </c>
      <c r="H11" s="20">
        <f t="shared" si="3"/>
        <v>2.8025693222848845E-3</v>
      </c>
      <c r="J11" s="20">
        <f t="shared" si="4"/>
        <v>1.4059941297447708E-2</v>
      </c>
      <c r="K11" s="20"/>
      <c r="L11" s="13">
        <f t="shared" si="5"/>
        <v>10970.588492976462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</row>
    <row r="12" spans="2:17">
      <c r="B12" t="s">
        <v>136</v>
      </c>
      <c r="C12" s="2">
        <v>119</v>
      </c>
      <c r="D12" s="3" t="s">
        <v>57</v>
      </c>
      <c r="E12" s="4">
        <v>2269.9</v>
      </c>
      <c r="F12" s="4">
        <v>824.7</v>
      </c>
      <c r="G12" s="4">
        <f t="shared" si="1"/>
        <v>3094.6000000000004</v>
      </c>
      <c r="H12" s="20">
        <f t="shared" si="3"/>
        <v>1.1337034019271641E-2</v>
      </c>
      <c r="J12" s="20">
        <f t="shared" si="4"/>
        <v>5.687567887461658E-2</v>
      </c>
      <c r="K12" s="20"/>
      <c r="L12" s="13">
        <f t="shared" si="5"/>
        <v>44378.540065836554</v>
      </c>
      <c r="M12" s="13">
        <f t="shared" si="2"/>
        <v>0</v>
      </c>
      <c r="N12" s="13">
        <f t="shared" si="2"/>
        <v>0</v>
      </c>
      <c r="O12" s="13">
        <f t="shared" si="2"/>
        <v>0</v>
      </c>
      <c r="P12" s="13">
        <f t="shared" si="2"/>
        <v>0</v>
      </c>
      <c r="Q12" s="13">
        <f t="shared" si="2"/>
        <v>0</v>
      </c>
    </row>
    <row r="13" spans="2:17">
      <c r="B13" t="s">
        <v>136</v>
      </c>
      <c r="C13" s="2">
        <v>120</v>
      </c>
      <c r="D13" s="3" t="s">
        <v>58</v>
      </c>
      <c r="E13" s="4">
        <v>349.5</v>
      </c>
      <c r="F13" s="4">
        <v>0</v>
      </c>
      <c r="G13" s="4">
        <f t="shared" si="1"/>
        <v>349.5</v>
      </c>
      <c r="H13" s="20">
        <f t="shared" si="3"/>
        <v>1.2803895139066237E-3</v>
      </c>
      <c r="J13" s="20">
        <f t="shared" si="4"/>
        <v>6.4234633770692473E-3</v>
      </c>
      <c r="K13" s="20"/>
      <c r="L13" s="13">
        <f t="shared" si="5"/>
        <v>5012.0531742421881</v>
      </c>
      <c r="M13" s="13">
        <f t="shared" si="2"/>
        <v>0</v>
      </c>
      <c r="N13" s="13">
        <f t="shared" si="2"/>
        <v>0</v>
      </c>
      <c r="O13" s="13">
        <f t="shared" si="2"/>
        <v>0</v>
      </c>
      <c r="P13" s="13">
        <f t="shared" si="2"/>
        <v>0</v>
      </c>
      <c r="Q13" s="13">
        <f t="shared" si="2"/>
        <v>0</v>
      </c>
    </row>
    <row r="14" spans="2:17">
      <c r="B14" t="s">
        <v>136</v>
      </c>
      <c r="C14" s="2">
        <v>121</v>
      </c>
      <c r="D14" s="3" t="s">
        <v>59</v>
      </c>
      <c r="E14" s="4">
        <v>2047.5</v>
      </c>
      <c r="F14" s="4">
        <v>0</v>
      </c>
      <c r="G14" s="4">
        <f t="shared" si="1"/>
        <v>2047.5</v>
      </c>
      <c r="H14" s="20">
        <f t="shared" si="3"/>
        <v>7.5009943625860146E-3</v>
      </c>
      <c r="J14" s="20">
        <f t="shared" si="4"/>
        <v>3.763101935493357E-2</v>
      </c>
      <c r="K14" s="20"/>
      <c r="L14" s="13">
        <f t="shared" si="5"/>
        <v>29362.45743708406</v>
      </c>
      <c r="M14" s="13">
        <f t="shared" si="2"/>
        <v>0</v>
      </c>
      <c r="N14" s="13">
        <f t="shared" si="2"/>
        <v>0</v>
      </c>
      <c r="O14" s="13">
        <f t="shared" si="2"/>
        <v>0</v>
      </c>
      <c r="P14" s="13">
        <f t="shared" si="2"/>
        <v>0</v>
      </c>
      <c r="Q14" s="13">
        <f t="shared" si="2"/>
        <v>0</v>
      </c>
    </row>
    <row r="15" spans="2:17">
      <c r="B15" t="s">
        <v>136</v>
      </c>
      <c r="C15" s="2">
        <v>122</v>
      </c>
      <c r="D15" s="3" t="s">
        <v>60</v>
      </c>
      <c r="E15" s="4">
        <v>1405.5</v>
      </c>
      <c r="F15" s="4">
        <v>0</v>
      </c>
      <c r="G15" s="4">
        <f t="shared" si="1"/>
        <v>1405.5</v>
      </c>
      <c r="H15" s="20">
        <f t="shared" si="3"/>
        <v>5.1490342254528173E-3</v>
      </c>
      <c r="J15" s="20">
        <f t="shared" si="4"/>
        <v>2.5831696070016674E-2</v>
      </c>
      <c r="K15" s="20"/>
      <c r="L15" s="13">
        <f t="shared" si="5"/>
        <v>20155.767486115579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3">
        <f t="shared" si="2"/>
        <v>0</v>
      </c>
      <c r="Q15" s="13">
        <f t="shared" si="2"/>
        <v>0</v>
      </c>
    </row>
    <row r="16" spans="2:17">
      <c r="B16" t="s">
        <v>136</v>
      </c>
      <c r="C16" s="2">
        <v>123</v>
      </c>
      <c r="D16" s="3" t="s">
        <v>61</v>
      </c>
      <c r="E16" s="4">
        <v>169</v>
      </c>
      <c r="F16" s="4">
        <v>182</v>
      </c>
      <c r="G16" s="4">
        <f t="shared" si="1"/>
        <v>351</v>
      </c>
      <c r="H16" s="20">
        <f t="shared" si="3"/>
        <v>1.2858847478718883E-3</v>
      </c>
      <c r="J16" s="20">
        <f t="shared" si="4"/>
        <v>6.4510318894171843E-3</v>
      </c>
      <c r="K16" s="20"/>
      <c r="L16" s="13">
        <f t="shared" si="5"/>
        <v>5033.564132071554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</row>
    <row r="17" spans="2:17">
      <c r="B17" t="s">
        <v>136</v>
      </c>
      <c r="C17" s="2">
        <v>124</v>
      </c>
      <c r="D17" s="3" t="s">
        <v>62</v>
      </c>
      <c r="E17" s="4">
        <v>293</v>
      </c>
      <c r="F17" s="4">
        <v>0</v>
      </c>
      <c r="G17" s="4">
        <f t="shared" si="1"/>
        <v>293</v>
      </c>
      <c r="H17" s="20">
        <f t="shared" si="3"/>
        <v>1.0734023678816618E-3</v>
      </c>
      <c r="J17" s="20">
        <f t="shared" si="4"/>
        <v>5.3850494119636319E-3</v>
      </c>
      <c r="K17" s="20"/>
      <c r="L17" s="13">
        <f t="shared" si="5"/>
        <v>4201.8070960027489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</row>
    <row r="18" spans="2:17">
      <c r="B18" t="s">
        <v>136</v>
      </c>
      <c r="C18" s="2">
        <v>125</v>
      </c>
      <c r="D18" s="3" t="s">
        <v>63</v>
      </c>
      <c r="E18" s="4">
        <v>193</v>
      </c>
      <c r="F18" s="4">
        <v>0</v>
      </c>
      <c r="G18" s="4">
        <f t="shared" si="1"/>
        <v>193</v>
      </c>
      <c r="H18" s="20">
        <f t="shared" si="3"/>
        <v>7.0705343686402967E-4</v>
      </c>
      <c r="J18" s="20">
        <f t="shared" si="4"/>
        <v>3.5471485887678534E-3</v>
      </c>
      <c r="K18" s="20"/>
      <c r="L18" s="13">
        <f t="shared" si="5"/>
        <v>2767.7432407117089</v>
      </c>
      <c r="M18" s="13">
        <f t="shared" si="2"/>
        <v>0</v>
      </c>
      <c r="N18" s="13">
        <f t="shared" si="2"/>
        <v>0</v>
      </c>
      <c r="O18" s="13">
        <f t="shared" si="2"/>
        <v>0</v>
      </c>
      <c r="P18" s="13">
        <f t="shared" si="2"/>
        <v>0</v>
      </c>
      <c r="Q18" s="13">
        <f t="shared" si="2"/>
        <v>0</v>
      </c>
    </row>
    <row r="19" spans="2:17">
      <c r="B19" t="s">
        <v>136</v>
      </c>
      <c r="C19" s="2">
        <v>126</v>
      </c>
      <c r="D19" s="3" t="s">
        <v>64</v>
      </c>
      <c r="E19" s="4">
        <v>71</v>
      </c>
      <c r="F19" s="4">
        <v>0</v>
      </c>
      <c r="G19" s="4">
        <f t="shared" si="1"/>
        <v>71</v>
      </c>
      <c r="H19" s="20">
        <f t="shared" si="3"/>
        <v>2.6010774102251872E-4</v>
      </c>
      <c r="J19" s="20">
        <f t="shared" si="4"/>
        <v>1.3049095844690031E-3</v>
      </c>
      <c r="K19" s="20"/>
      <c r="L19" s="13">
        <f t="shared" si="5"/>
        <v>1018.1853372566391</v>
      </c>
      <c r="M19" s="13">
        <f t="shared" si="2"/>
        <v>0</v>
      </c>
      <c r="N19" s="13">
        <f t="shared" si="2"/>
        <v>0</v>
      </c>
      <c r="O19" s="13">
        <f t="shared" si="2"/>
        <v>0</v>
      </c>
      <c r="P19" s="13">
        <f t="shared" si="2"/>
        <v>0</v>
      </c>
      <c r="Q19" s="13">
        <f t="shared" si="2"/>
        <v>0</v>
      </c>
    </row>
    <row r="20" spans="2:17">
      <c r="B20" t="s">
        <v>136</v>
      </c>
      <c r="C20" s="2">
        <v>127</v>
      </c>
      <c r="D20" s="3" t="s">
        <v>65</v>
      </c>
      <c r="E20" s="4">
        <v>218</v>
      </c>
      <c r="F20" s="4">
        <v>0</v>
      </c>
      <c r="G20" s="4">
        <f t="shared" si="1"/>
        <v>218</v>
      </c>
      <c r="H20" s="20">
        <f t="shared" si="3"/>
        <v>7.9864066961843772E-4</v>
      </c>
      <c r="J20" s="20">
        <f t="shared" si="4"/>
        <v>4.0066237945667977E-3</v>
      </c>
      <c r="K20" s="20"/>
      <c r="L20" s="13">
        <f t="shared" si="5"/>
        <v>3126.2592045344686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P20" s="13">
        <f t="shared" si="2"/>
        <v>0</v>
      </c>
      <c r="Q20" s="13">
        <f t="shared" si="2"/>
        <v>0</v>
      </c>
    </row>
    <row r="21" spans="2:17">
      <c r="B21" t="s">
        <v>136</v>
      </c>
      <c r="C21" s="2">
        <v>128</v>
      </c>
      <c r="D21" s="3" t="s">
        <v>66</v>
      </c>
      <c r="E21" s="4">
        <v>2334.5</v>
      </c>
      <c r="F21" s="4">
        <v>0</v>
      </c>
      <c r="G21" s="4">
        <f t="shared" si="1"/>
        <v>2334.5</v>
      </c>
      <c r="H21" s="20">
        <f t="shared" si="3"/>
        <v>8.5524157946066191E-3</v>
      </c>
      <c r="J21" s="20">
        <f t="shared" si="4"/>
        <v>4.2905794717505462E-2</v>
      </c>
      <c r="K21" s="20"/>
      <c r="L21" s="13">
        <f t="shared" si="5"/>
        <v>33478.220701769351</v>
      </c>
      <c r="M21" s="13">
        <f t="shared" si="5"/>
        <v>0</v>
      </c>
      <c r="N21" s="13">
        <f t="shared" si="5"/>
        <v>0</v>
      </c>
      <c r="O21" s="13">
        <f t="shared" si="5"/>
        <v>0</v>
      </c>
      <c r="P21" s="13">
        <f t="shared" si="5"/>
        <v>0</v>
      </c>
      <c r="Q21" s="13">
        <f t="shared" si="5"/>
        <v>0</v>
      </c>
    </row>
    <row r="22" spans="2:17">
      <c r="B22" t="s">
        <v>136</v>
      </c>
      <c r="C22" s="2">
        <v>129</v>
      </c>
      <c r="D22" s="3" t="s">
        <v>67</v>
      </c>
      <c r="E22" s="4">
        <v>245</v>
      </c>
      <c r="F22" s="4">
        <v>0</v>
      </c>
      <c r="G22" s="4">
        <f t="shared" si="1"/>
        <v>245</v>
      </c>
      <c r="H22" s="20">
        <f t="shared" si="3"/>
        <v>8.9755488099319838E-4</v>
      </c>
      <c r="J22" s="20">
        <f t="shared" si="4"/>
        <v>4.5028570168296582E-3</v>
      </c>
      <c r="K22" s="20"/>
      <c r="L22" s="13">
        <f t="shared" si="5"/>
        <v>3513.4564454630499</v>
      </c>
      <c r="M22" s="13">
        <f t="shared" si="5"/>
        <v>0</v>
      </c>
      <c r="N22" s="13">
        <f t="shared" si="5"/>
        <v>0</v>
      </c>
      <c r="O22" s="13">
        <f t="shared" si="5"/>
        <v>0</v>
      </c>
      <c r="P22" s="13">
        <f t="shared" si="5"/>
        <v>0</v>
      </c>
      <c r="Q22" s="13">
        <f t="shared" si="5"/>
        <v>0</v>
      </c>
    </row>
    <row r="23" spans="2:17">
      <c r="B23" t="s">
        <v>136</v>
      </c>
      <c r="C23" s="2">
        <v>130</v>
      </c>
      <c r="D23" s="3" t="s">
        <v>68</v>
      </c>
      <c r="E23" s="4">
        <v>0</v>
      </c>
      <c r="F23" s="4">
        <v>434.2</v>
      </c>
      <c r="G23" s="4">
        <f t="shared" si="1"/>
        <v>434.2</v>
      </c>
      <c r="H23" s="20">
        <f t="shared" si="3"/>
        <v>1.5906870584785581E-3</v>
      </c>
      <c r="J23" s="20">
        <f t="shared" si="4"/>
        <v>7.9801653743160721E-3</v>
      </c>
      <c r="K23" s="20"/>
      <c r="L23" s="13">
        <f t="shared" si="5"/>
        <v>6226.7052596736994</v>
      </c>
      <c r="M23" s="13">
        <f t="shared" si="5"/>
        <v>0</v>
      </c>
      <c r="N23" s="13">
        <f t="shared" si="5"/>
        <v>0</v>
      </c>
      <c r="O23" s="13">
        <f t="shared" si="5"/>
        <v>0</v>
      </c>
      <c r="P23" s="13">
        <f t="shared" si="5"/>
        <v>0</v>
      </c>
      <c r="Q23" s="13">
        <f t="shared" si="5"/>
        <v>0</v>
      </c>
    </row>
    <row r="24" spans="2:17">
      <c r="B24" t="s">
        <v>136</v>
      </c>
      <c r="C24" s="2">
        <v>131</v>
      </c>
      <c r="D24" s="3" t="s">
        <v>69</v>
      </c>
      <c r="E24" s="4">
        <v>517.4</v>
      </c>
      <c r="F24" s="4">
        <v>505.4</v>
      </c>
      <c r="G24" s="4">
        <f t="shared" si="1"/>
        <v>1022.8</v>
      </c>
      <c r="H24" s="20">
        <f t="shared" si="3"/>
        <v>3.7470168664483399E-3</v>
      </c>
      <c r="J24" s="20">
        <f t="shared" si="4"/>
        <v>1.8798049619646425E-2</v>
      </c>
      <c r="K24" s="20"/>
      <c r="L24" s="13">
        <f t="shared" si="5"/>
        <v>14667.605111916764</v>
      </c>
      <c r="M24" s="13">
        <f t="shared" si="5"/>
        <v>0</v>
      </c>
      <c r="N24" s="13">
        <f t="shared" si="5"/>
        <v>0</v>
      </c>
      <c r="O24" s="13">
        <f t="shared" si="5"/>
        <v>0</v>
      </c>
      <c r="P24" s="13">
        <f t="shared" si="5"/>
        <v>0</v>
      </c>
      <c r="Q24" s="13">
        <f t="shared" si="5"/>
        <v>0</v>
      </c>
    </row>
    <row r="25" spans="2:17">
      <c r="B25" t="s">
        <v>136</v>
      </c>
      <c r="C25" s="2">
        <v>132</v>
      </c>
      <c r="D25" s="3" t="s">
        <v>70</v>
      </c>
      <c r="E25" s="4">
        <v>0</v>
      </c>
      <c r="F25" s="4">
        <v>100</v>
      </c>
      <c r="G25" s="4">
        <f t="shared" si="1"/>
        <v>100</v>
      </c>
      <c r="H25" s="20">
        <f t="shared" si="3"/>
        <v>3.6634893101763198E-4</v>
      </c>
      <c r="J25" s="20">
        <f t="shared" si="4"/>
        <v>1.8379008231957789E-3</v>
      </c>
      <c r="K25" s="20"/>
      <c r="L25" s="13">
        <f t="shared" si="5"/>
        <v>1434.0638552910407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</row>
    <row r="26" spans="2:17">
      <c r="B26" t="s">
        <v>136</v>
      </c>
      <c r="C26" s="2">
        <v>133</v>
      </c>
      <c r="D26" s="3" t="s">
        <v>71</v>
      </c>
      <c r="E26" s="4">
        <v>319</v>
      </c>
      <c r="F26" s="4">
        <v>317</v>
      </c>
      <c r="G26" s="4">
        <f t="shared" si="1"/>
        <v>636</v>
      </c>
      <c r="H26" s="20">
        <f t="shared" si="3"/>
        <v>2.3299792012721394E-3</v>
      </c>
      <c r="J26" s="20">
        <f t="shared" si="4"/>
        <v>1.1689049235525153E-2</v>
      </c>
      <c r="K26" s="20"/>
      <c r="L26" s="13">
        <f t="shared" si="5"/>
        <v>9120.646119651019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</row>
    <row r="27" spans="2:17">
      <c r="B27" t="s">
        <v>136</v>
      </c>
      <c r="C27" s="2">
        <v>134</v>
      </c>
      <c r="D27" s="3" t="s">
        <v>72</v>
      </c>
      <c r="E27" s="4">
        <v>354</v>
      </c>
      <c r="F27" s="4">
        <v>0</v>
      </c>
      <c r="G27" s="4">
        <f t="shared" si="1"/>
        <v>354</v>
      </c>
      <c r="H27" s="20">
        <f t="shared" si="3"/>
        <v>1.2968752158024172E-3</v>
      </c>
      <c r="J27" s="20">
        <f t="shared" si="4"/>
        <v>6.5061689141130575E-3</v>
      </c>
      <c r="K27" s="20"/>
      <c r="L27" s="13">
        <f t="shared" si="5"/>
        <v>5076.5860477302849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3">
        <f t="shared" si="5"/>
        <v>0</v>
      </c>
      <c r="Q27" s="13">
        <f t="shared" si="5"/>
        <v>0</v>
      </c>
    </row>
    <row r="28" spans="2:17">
      <c r="B28" t="s">
        <v>136</v>
      </c>
      <c r="C28" s="2">
        <v>136</v>
      </c>
      <c r="D28" s="3" t="s">
        <v>73</v>
      </c>
      <c r="E28" s="4">
        <v>707</v>
      </c>
      <c r="F28" s="4">
        <v>660</v>
      </c>
      <c r="G28" s="4">
        <f t="shared" si="1"/>
        <v>1367</v>
      </c>
      <c r="H28" s="20">
        <f t="shared" si="3"/>
        <v>5.0079898870110289E-3</v>
      </c>
      <c r="J28" s="20">
        <f t="shared" si="4"/>
        <v>2.5124104253086296E-2</v>
      </c>
      <c r="K28" s="20"/>
      <c r="L28" s="13">
        <f t="shared" si="5"/>
        <v>19603.652901828526</v>
      </c>
      <c r="M28" s="13">
        <f t="shared" si="5"/>
        <v>0</v>
      </c>
      <c r="N28" s="13">
        <f t="shared" si="5"/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</row>
    <row r="29" spans="2:17">
      <c r="B29" t="s">
        <v>136</v>
      </c>
      <c r="C29" s="2">
        <v>150</v>
      </c>
      <c r="D29" s="3" t="s">
        <v>74</v>
      </c>
      <c r="E29" s="4">
        <v>3134.2</v>
      </c>
      <c r="F29" s="4">
        <v>3103.2</v>
      </c>
      <c r="G29" s="4">
        <f t="shared" si="1"/>
        <v>6237.4</v>
      </c>
      <c r="H29" s="20">
        <f t="shared" si="3"/>
        <v>2.2850648223293777E-2</v>
      </c>
      <c r="J29" s="20">
        <f t="shared" si="4"/>
        <v>0.11463722594601351</v>
      </c>
      <c r="K29" s="20"/>
      <c r="L29" s="13">
        <f t="shared" si="5"/>
        <v>89448.298909923382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</row>
    <row r="30" spans="2:17">
      <c r="B30" t="s">
        <v>136</v>
      </c>
      <c r="C30" s="2">
        <v>151</v>
      </c>
      <c r="D30" s="3" t="s">
        <v>75</v>
      </c>
      <c r="E30" s="4">
        <v>179.5</v>
      </c>
      <c r="F30" s="4">
        <v>183.9</v>
      </c>
      <c r="G30" s="4">
        <f t="shared" si="1"/>
        <v>363.4</v>
      </c>
      <c r="H30" s="20">
        <f t="shared" si="3"/>
        <v>1.3313120153180746E-3</v>
      </c>
      <c r="J30" s="20">
        <f t="shared" si="4"/>
        <v>6.67893159149346E-3</v>
      </c>
      <c r="K30" s="20"/>
      <c r="L30" s="13">
        <f t="shared" si="5"/>
        <v>5211.3880501276417</v>
      </c>
      <c r="M30" s="13">
        <f t="shared" si="5"/>
        <v>0</v>
      </c>
      <c r="N30" s="13">
        <f t="shared" si="5"/>
        <v>0</v>
      </c>
      <c r="O30" s="13">
        <f t="shared" si="5"/>
        <v>0</v>
      </c>
      <c r="P30" s="13">
        <f t="shared" si="5"/>
        <v>0</v>
      </c>
      <c r="Q30" s="13">
        <f t="shared" si="5"/>
        <v>0</v>
      </c>
    </row>
    <row r="31" spans="2:17">
      <c r="B31" t="s">
        <v>136</v>
      </c>
      <c r="C31" s="2">
        <v>152</v>
      </c>
      <c r="D31" s="3" t="s">
        <v>76</v>
      </c>
      <c r="E31" s="4">
        <v>1839.1</v>
      </c>
      <c r="F31" s="4">
        <v>0</v>
      </c>
      <c r="G31" s="4">
        <f t="shared" si="1"/>
        <v>1839.1</v>
      </c>
      <c r="H31" s="20">
        <f t="shared" si="3"/>
        <v>6.7375231903452695E-3</v>
      </c>
      <c r="J31" s="20">
        <f t="shared" si="4"/>
        <v>3.3800834039393567E-2</v>
      </c>
      <c r="K31" s="20"/>
      <c r="L31" s="13">
        <f t="shared" si="5"/>
        <v>26373.868362657529</v>
      </c>
      <c r="M31" s="13">
        <f t="shared" si="5"/>
        <v>0</v>
      </c>
      <c r="N31" s="13">
        <f t="shared" si="5"/>
        <v>0</v>
      </c>
      <c r="O31" s="13">
        <f t="shared" si="5"/>
        <v>0</v>
      </c>
      <c r="P31" s="13">
        <f t="shared" si="5"/>
        <v>0</v>
      </c>
      <c r="Q31" s="13">
        <f t="shared" si="5"/>
        <v>0</v>
      </c>
    </row>
    <row r="32" spans="2:17">
      <c r="B32" t="s">
        <v>37</v>
      </c>
      <c r="C32" s="2">
        <v>180</v>
      </c>
      <c r="D32" s="3" t="s">
        <v>77</v>
      </c>
      <c r="E32" s="4">
        <v>0</v>
      </c>
      <c r="F32" s="4">
        <v>108</v>
      </c>
      <c r="G32" s="4">
        <f t="shared" si="1"/>
        <v>108</v>
      </c>
      <c r="H32" s="20">
        <f t="shared" si="3"/>
        <v>3.9565684549904256E-4</v>
      </c>
      <c r="J32" s="20">
        <f t="shared" si="4"/>
        <v>1.9470584003941709E-3</v>
      </c>
      <c r="K32" s="20"/>
      <c r="L32" s="13">
        <f t="shared" si="5"/>
        <v>0</v>
      </c>
      <c r="M32" s="13">
        <f t="shared" si="5"/>
        <v>1444.7642821222721</v>
      </c>
      <c r="N32" s="13">
        <f t="shared" si="5"/>
        <v>0</v>
      </c>
      <c r="O32" s="13">
        <f t="shared" si="5"/>
        <v>0</v>
      </c>
      <c r="P32" s="13">
        <f t="shared" si="5"/>
        <v>0</v>
      </c>
      <c r="Q32" s="13">
        <f t="shared" si="5"/>
        <v>0</v>
      </c>
    </row>
    <row r="33" spans="2:17">
      <c r="B33" t="s">
        <v>37</v>
      </c>
      <c r="C33" s="2">
        <v>181</v>
      </c>
      <c r="D33" s="3" t="s">
        <v>78</v>
      </c>
      <c r="E33" s="4">
        <v>269.39999999999998</v>
      </c>
      <c r="F33" s="4">
        <v>107.4</v>
      </c>
      <c r="G33" s="4">
        <f t="shared" si="1"/>
        <v>376.79999999999995</v>
      </c>
      <c r="H33" s="20">
        <f t="shared" si="3"/>
        <v>1.3804027720744371E-3</v>
      </c>
      <c r="J33" s="20">
        <f t="shared" si="4"/>
        <v>6.7930704191529953E-3</v>
      </c>
      <c r="K33" s="20"/>
      <c r="L33" s="13">
        <f t="shared" si="5"/>
        <v>0</v>
      </c>
      <c r="M33" s="13">
        <f t="shared" si="5"/>
        <v>5040.6220509599261</v>
      </c>
      <c r="N33" s="13">
        <f t="shared" si="5"/>
        <v>0</v>
      </c>
      <c r="O33" s="13">
        <f t="shared" si="5"/>
        <v>0</v>
      </c>
      <c r="P33" s="13">
        <f t="shared" si="5"/>
        <v>0</v>
      </c>
      <c r="Q33" s="13">
        <f t="shared" si="5"/>
        <v>0</v>
      </c>
    </row>
    <row r="34" spans="2:17">
      <c r="B34" t="s">
        <v>37</v>
      </c>
      <c r="C34" s="2">
        <v>182</v>
      </c>
      <c r="D34" s="3" t="s">
        <v>79</v>
      </c>
      <c r="E34" s="4">
        <v>20093.5</v>
      </c>
      <c r="F34" s="4">
        <v>12442.499999999998</v>
      </c>
      <c r="G34" s="4">
        <f t="shared" si="1"/>
        <v>32536</v>
      </c>
      <c r="H34" s="20">
        <f t="shared" si="3"/>
        <v>0.11919528819589674</v>
      </c>
      <c r="J34" s="20">
        <f t="shared" si="4"/>
        <v>0.58656937143726617</v>
      </c>
      <c r="K34" s="20"/>
      <c r="L34" s="13">
        <f t="shared" si="5"/>
        <v>0</v>
      </c>
      <c r="M34" s="13">
        <f t="shared" si="5"/>
        <v>435248.61743639119</v>
      </c>
      <c r="N34" s="13">
        <f t="shared" si="5"/>
        <v>0</v>
      </c>
      <c r="O34" s="13">
        <f t="shared" si="5"/>
        <v>0</v>
      </c>
      <c r="P34" s="13">
        <f t="shared" si="5"/>
        <v>0</v>
      </c>
      <c r="Q34" s="13">
        <f t="shared" si="5"/>
        <v>0</v>
      </c>
    </row>
    <row r="35" spans="2:17">
      <c r="B35" t="s">
        <v>37</v>
      </c>
      <c r="C35" s="2">
        <v>183</v>
      </c>
      <c r="D35" s="3" t="s">
        <v>80</v>
      </c>
      <c r="E35" s="4">
        <v>8790.8999999999978</v>
      </c>
      <c r="F35" s="4">
        <v>4092.2</v>
      </c>
      <c r="G35" s="4">
        <f t="shared" si="1"/>
        <v>12883.099999999999</v>
      </c>
      <c r="H35" s="20">
        <f t="shared" si="3"/>
        <v>4.7197099131932541E-2</v>
      </c>
      <c r="J35" s="20">
        <f t="shared" si="4"/>
        <v>0.23226063035294575</v>
      </c>
      <c r="K35" s="20"/>
      <c r="L35" s="13">
        <f t="shared" si="5"/>
        <v>0</v>
      </c>
      <c r="M35" s="13">
        <f t="shared" si="5"/>
        <v>172342.98817601334</v>
      </c>
      <c r="N35" s="13">
        <f t="shared" si="5"/>
        <v>0</v>
      </c>
      <c r="O35" s="13">
        <f t="shared" si="5"/>
        <v>0</v>
      </c>
      <c r="P35" s="13">
        <f t="shared" si="5"/>
        <v>0</v>
      </c>
      <c r="Q35" s="13">
        <f t="shared" si="5"/>
        <v>0</v>
      </c>
    </row>
    <row r="36" spans="2:17">
      <c r="B36" t="s">
        <v>37</v>
      </c>
      <c r="C36" s="2">
        <v>187</v>
      </c>
      <c r="D36" s="3" t="s">
        <v>81</v>
      </c>
      <c r="E36" s="4">
        <v>1575.7</v>
      </c>
      <c r="F36" s="4">
        <v>1530.7</v>
      </c>
      <c r="G36" s="4">
        <f t="shared" si="1"/>
        <v>3106.4</v>
      </c>
      <c r="H36" s="20">
        <f t="shared" si="3"/>
        <v>1.1380263193131721E-2</v>
      </c>
      <c r="J36" s="20">
        <f t="shared" si="4"/>
        <v>5.6003168657263451E-2</v>
      </c>
      <c r="K36" s="20"/>
      <c r="L36" s="13">
        <f t="shared" si="5"/>
        <v>0</v>
      </c>
      <c r="M36" s="13">
        <f t="shared" si="5"/>
        <v>41555.701536894689</v>
      </c>
      <c r="N36" s="13">
        <f t="shared" si="5"/>
        <v>0</v>
      </c>
      <c r="O36" s="13">
        <f t="shared" si="5"/>
        <v>0</v>
      </c>
      <c r="P36" s="13">
        <f t="shared" si="5"/>
        <v>0</v>
      </c>
      <c r="Q36" s="13">
        <f t="shared" si="5"/>
        <v>0</v>
      </c>
    </row>
    <row r="37" spans="2:17">
      <c r="B37" t="s">
        <v>37</v>
      </c>
      <c r="C37" s="2">
        <v>188</v>
      </c>
      <c r="D37" s="3" t="s">
        <v>82</v>
      </c>
      <c r="E37" s="4">
        <v>1915.4</v>
      </c>
      <c r="F37" s="4">
        <v>1260.4000000000001</v>
      </c>
      <c r="G37" s="4">
        <f t="shared" si="1"/>
        <v>3175.8</v>
      </c>
      <c r="H37" s="20">
        <f t="shared" si="3"/>
        <v>1.1634509351257956E-2</v>
      </c>
      <c r="J37" s="20">
        <f t="shared" si="4"/>
        <v>5.725433396270193E-2</v>
      </c>
      <c r="K37" s="20"/>
      <c r="L37" s="13">
        <f t="shared" si="5"/>
        <v>0</v>
      </c>
      <c r="M37" s="13">
        <f t="shared" si="5"/>
        <v>42484.096362628814</v>
      </c>
      <c r="N37" s="13">
        <f t="shared" si="5"/>
        <v>0</v>
      </c>
      <c r="O37" s="13">
        <f t="shared" si="5"/>
        <v>0</v>
      </c>
      <c r="P37" s="13">
        <f t="shared" si="5"/>
        <v>0</v>
      </c>
      <c r="Q37" s="13">
        <f t="shared" si="5"/>
        <v>0</v>
      </c>
    </row>
    <row r="38" spans="2:17">
      <c r="B38" t="s">
        <v>37</v>
      </c>
      <c r="C38" s="2">
        <v>191</v>
      </c>
      <c r="D38" s="3" t="s">
        <v>83</v>
      </c>
      <c r="E38" s="4">
        <v>1005</v>
      </c>
      <c r="F38" s="4">
        <v>1535.19</v>
      </c>
      <c r="G38" s="4">
        <f t="shared" si="1"/>
        <v>2540.19</v>
      </c>
      <c r="H38" s="20">
        <f t="shared" si="3"/>
        <v>9.3059589108167862E-3</v>
      </c>
      <c r="J38" s="20">
        <f t="shared" si="4"/>
        <v>4.5795354426826564E-2</v>
      </c>
      <c r="K38" s="20"/>
      <c r="L38" s="13">
        <f t="shared" si="5"/>
        <v>0</v>
      </c>
      <c r="M38" s="13">
        <f t="shared" si="5"/>
        <v>33981.257238927537</v>
      </c>
      <c r="N38" s="13">
        <f t="shared" si="5"/>
        <v>0</v>
      </c>
      <c r="O38" s="13">
        <f t="shared" si="5"/>
        <v>0</v>
      </c>
      <c r="P38" s="13">
        <f t="shared" si="5"/>
        <v>0</v>
      </c>
      <c r="Q38" s="13">
        <f t="shared" si="5"/>
        <v>0</v>
      </c>
    </row>
    <row r="39" spans="2:17">
      <c r="B39" t="s">
        <v>37</v>
      </c>
      <c r="C39" s="2">
        <v>195</v>
      </c>
      <c r="D39" s="3" t="s">
        <v>84</v>
      </c>
      <c r="E39" s="4">
        <v>176</v>
      </c>
      <c r="F39" s="4">
        <v>0</v>
      </c>
      <c r="G39" s="4">
        <f t="shared" si="1"/>
        <v>176</v>
      </c>
      <c r="H39" s="20">
        <f t="shared" si="3"/>
        <v>6.4477411859103226E-4</v>
      </c>
      <c r="J39" s="20">
        <f t="shared" si="4"/>
        <v>3.1729840599016117E-3</v>
      </c>
      <c r="K39" s="20"/>
      <c r="L39" s="13">
        <f t="shared" ref="L39:Q78" si="6">IF($B39=L$1,L$2*$J39,0)</f>
        <v>0</v>
      </c>
      <c r="M39" s="13">
        <f t="shared" si="6"/>
        <v>2354.4306819770359</v>
      </c>
      <c r="N39" s="13">
        <f t="shared" si="6"/>
        <v>0</v>
      </c>
      <c r="O39" s="13">
        <f t="shared" si="6"/>
        <v>0</v>
      </c>
      <c r="P39" s="13">
        <f t="shared" si="6"/>
        <v>0</v>
      </c>
      <c r="Q39" s="13">
        <f t="shared" si="6"/>
        <v>0</v>
      </c>
    </row>
    <row r="40" spans="2:17">
      <c r="B40" t="s">
        <v>37</v>
      </c>
      <c r="C40" s="2">
        <v>220</v>
      </c>
      <c r="D40" s="3" t="s">
        <v>85</v>
      </c>
      <c r="E40" s="4">
        <v>566</v>
      </c>
      <c r="F40" s="4">
        <v>0</v>
      </c>
      <c r="G40" s="4">
        <f t="shared" si="1"/>
        <v>566</v>
      </c>
      <c r="H40" s="20">
        <f t="shared" si="3"/>
        <v>2.0735349495597968E-3</v>
      </c>
      <c r="J40" s="20">
        <f t="shared" si="4"/>
        <v>1.020402828354723E-2</v>
      </c>
      <c r="K40" s="20"/>
      <c r="L40" s="13">
        <f t="shared" si="6"/>
        <v>0</v>
      </c>
      <c r="M40" s="13">
        <f t="shared" si="6"/>
        <v>7571.6350340852414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</row>
    <row r="41" spans="2:17">
      <c r="B41" t="s">
        <v>38</v>
      </c>
      <c r="C41" s="2">
        <v>241</v>
      </c>
      <c r="D41" s="3" t="s">
        <v>86</v>
      </c>
      <c r="E41" s="4">
        <v>0</v>
      </c>
      <c r="F41" s="4">
        <v>2094.1999999999998</v>
      </c>
      <c r="G41" s="4">
        <f t="shared" si="1"/>
        <v>2094.1999999999998</v>
      </c>
      <c r="H41" s="20">
        <f t="shared" si="3"/>
        <v>7.6720793133712483E-3</v>
      </c>
      <c r="J41" s="20">
        <f t="shared" si="4"/>
        <v>3.3937967838176403E-2</v>
      </c>
      <c r="K41" s="20"/>
      <c r="L41" s="13">
        <f t="shared" si="6"/>
        <v>0</v>
      </c>
      <c r="M41" s="13">
        <f t="shared" si="6"/>
        <v>0</v>
      </c>
      <c r="N41" s="13">
        <f t="shared" si="6"/>
        <v>24097.792068849572</v>
      </c>
      <c r="O41" s="13">
        <f t="shared" si="6"/>
        <v>0</v>
      </c>
      <c r="P41" s="13">
        <f t="shared" si="6"/>
        <v>0</v>
      </c>
      <c r="Q41" s="13">
        <f t="shared" si="6"/>
        <v>0</v>
      </c>
    </row>
    <row r="42" spans="2:17">
      <c r="B42" t="s">
        <v>38</v>
      </c>
      <c r="C42" s="2">
        <v>242</v>
      </c>
      <c r="D42" s="3" t="s">
        <v>87</v>
      </c>
      <c r="E42" s="4">
        <v>130.30000000000001</v>
      </c>
      <c r="F42" s="4">
        <v>132.1</v>
      </c>
      <c r="G42" s="4">
        <f t="shared" si="1"/>
        <v>262.39999999999998</v>
      </c>
      <c r="H42" s="20">
        <f t="shared" si="3"/>
        <v>9.6129959499026624E-4</v>
      </c>
      <c r="J42" s="20">
        <f t="shared" si="4"/>
        <v>4.2523745395556724E-3</v>
      </c>
      <c r="K42" s="20"/>
      <c r="L42" s="13">
        <f t="shared" si="6"/>
        <v>0</v>
      </c>
      <c r="M42" s="13">
        <f t="shared" si="6"/>
        <v>0</v>
      </c>
      <c r="N42" s="13">
        <f t="shared" si="6"/>
        <v>3019.4158336673331</v>
      </c>
      <c r="O42" s="13">
        <f t="shared" si="6"/>
        <v>0</v>
      </c>
      <c r="P42" s="13">
        <f t="shared" si="6"/>
        <v>0</v>
      </c>
      <c r="Q42" s="13">
        <f t="shared" si="6"/>
        <v>0</v>
      </c>
    </row>
    <row r="43" spans="2:17">
      <c r="B43" t="s">
        <v>38</v>
      </c>
      <c r="C43" s="2">
        <v>246</v>
      </c>
      <c r="D43" s="3" t="s">
        <v>88</v>
      </c>
      <c r="E43" s="4">
        <v>0</v>
      </c>
      <c r="F43" s="4">
        <v>1722.5</v>
      </c>
      <c r="G43" s="4">
        <f t="shared" si="1"/>
        <v>1722.5</v>
      </c>
      <c r="H43" s="20">
        <f t="shared" si="3"/>
        <v>6.3103603367787109E-3</v>
      </c>
      <c r="J43" s="20">
        <f t="shared" si="4"/>
        <v>2.7914310763660997E-2</v>
      </c>
      <c r="K43" s="20"/>
      <c r="L43" s="13">
        <f t="shared" si="6"/>
        <v>0</v>
      </c>
      <c r="M43" s="13">
        <f t="shared" si="6"/>
        <v>0</v>
      </c>
      <c r="N43" s="13">
        <f t="shared" si="6"/>
        <v>19820.669868490779</v>
      </c>
      <c r="O43" s="13">
        <f t="shared" si="6"/>
        <v>0</v>
      </c>
      <c r="P43" s="13">
        <f t="shared" si="6"/>
        <v>0</v>
      </c>
      <c r="Q43" s="13">
        <f t="shared" si="6"/>
        <v>0</v>
      </c>
    </row>
    <row r="44" spans="2:17">
      <c r="B44" t="s">
        <v>38</v>
      </c>
      <c r="C44" s="2">
        <v>248</v>
      </c>
      <c r="D44" s="3" t="s">
        <v>89</v>
      </c>
      <c r="E44" s="4">
        <v>1250.8</v>
      </c>
      <c r="F44" s="4">
        <v>1191.5</v>
      </c>
      <c r="G44" s="4">
        <f t="shared" si="1"/>
        <v>2442.3000000000002</v>
      </c>
      <c r="H44" s="20">
        <f t="shared" si="3"/>
        <v>8.9473399422436272E-3</v>
      </c>
      <c r="J44" s="20">
        <f t="shared" si="4"/>
        <v>3.9579170495262272E-2</v>
      </c>
      <c r="K44" s="20"/>
      <c r="L44" s="13">
        <f t="shared" si="6"/>
        <v>0</v>
      </c>
      <c r="M44" s="13">
        <f t="shared" si="6"/>
        <v>0</v>
      </c>
      <c r="N44" s="13">
        <f t="shared" si="6"/>
        <v>28103.350954899877</v>
      </c>
      <c r="O44" s="13">
        <f t="shared" si="6"/>
        <v>0</v>
      </c>
      <c r="P44" s="13">
        <f t="shared" si="6"/>
        <v>0</v>
      </c>
      <c r="Q44" s="13">
        <f t="shared" si="6"/>
        <v>0</v>
      </c>
    </row>
    <row r="45" spans="2:17">
      <c r="B45" t="s">
        <v>38</v>
      </c>
      <c r="C45" s="2">
        <v>249</v>
      </c>
      <c r="D45" s="3" t="s">
        <v>90</v>
      </c>
      <c r="E45" s="4">
        <v>0</v>
      </c>
      <c r="F45" s="4">
        <v>2525.6</v>
      </c>
      <c r="G45" s="4">
        <f t="shared" si="1"/>
        <v>2525.6</v>
      </c>
      <c r="H45" s="20">
        <f t="shared" si="3"/>
        <v>9.2525086017813136E-3</v>
      </c>
      <c r="J45" s="20">
        <f t="shared" si="4"/>
        <v>4.0929104943223348E-2</v>
      </c>
      <c r="K45" s="20"/>
      <c r="L45" s="13">
        <f t="shared" si="6"/>
        <v>0</v>
      </c>
      <c r="M45" s="13">
        <f t="shared" si="6"/>
        <v>0</v>
      </c>
      <c r="N45" s="13">
        <f t="shared" si="6"/>
        <v>29061.87739904808</v>
      </c>
      <c r="O45" s="13">
        <f t="shared" si="6"/>
        <v>0</v>
      </c>
      <c r="P45" s="13">
        <f t="shared" si="6"/>
        <v>0</v>
      </c>
      <c r="Q45" s="13">
        <f t="shared" si="6"/>
        <v>0</v>
      </c>
    </row>
    <row r="46" spans="2:17">
      <c r="B46" t="s">
        <v>38</v>
      </c>
      <c r="C46" s="2">
        <v>250</v>
      </c>
      <c r="D46" s="3" t="s">
        <v>91</v>
      </c>
      <c r="E46" s="4">
        <v>0</v>
      </c>
      <c r="F46" s="4">
        <v>3355</v>
      </c>
      <c r="G46" s="4">
        <f t="shared" si="1"/>
        <v>3355</v>
      </c>
      <c r="H46" s="20">
        <f t="shared" si="3"/>
        <v>1.2291006635641553E-2</v>
      </c>
      <c r="J46" s="20">
        <f t="shared" si="4"/>
        <v>5.4370108918480493E-2</v>
      </c>
      <c r="K46" s="20"/>
      <c r="L46" s="13">
        <f t="shared" si="6"/>
        <v>0</v>
      </c>
      <c r="M46" s="13">
        <f t="shared" si="6"/>
        <v>0</v>
      </c>
      <c r="N46" s="13">
        <f t="shared" si="6"/>
        <v>38605.716928177979</v>
      </c>
      <c r="O46" s="13">
        <f t="shared" si="6"/>
        <v>0</v>
      </c>
      <c r="P46" s="13">
        <f t="shared" si="6"/>
        <v>0</v>
      </c>
      <c r="Q46" s="13">
        <f t="shared" si="6"/>
        <v>0</v>
      </c>
    </row>
    <row r="47" spans="2:17">
      <c r="B47" t="s">
        <v>38</v>
      </c>
      <c r="C47" s="2">
        <v>251</v>
      </c>
      <c r="D47" s="3" t="s">
        <v>92</v>
      </c>
      <c r="E47" s="4">
        <v>10794.400000000001</v>
      </c>
      <c r="F47" s="4">
        <v>4122.8</v>
      </c>
      <c r="G47" s="4">
        <f t="shared" si="1"/>
        <v>14917.2</v>
      </c>
      <c r="H47" s="20">
        <f t="shared" si="3"/>
        <v>5.4649002737762201E-2</v>
      </c>
      <c r="J47" s="20">
        <f t="shared" si="4"/>
        <v>0.24174360320678309</v>
      </c>
      <c r="K47" s="20"/>
      <c r="L47" s="13">
        <f t="shared" si="6"/>
        <v>0</v>
      </c>
      <c r="M47" s="13">
        <f t="shared" si="6"/>
        <v>0</v>
      </c>
      <c r="N47" s="13">
        <f t="shared" si="6"/>
        <v>171651.02848316441</v>
      </c>
      <c r="O47" s="13">
        <f t="shared" si="6"/>
        <v>0</v>
      </c>
      <c r="P47" s="13">
        <f t="shared" si="6"/>
        <v>0</v>
      </c>
      <c r="Q47" s="13">
        <f t="shared" si="6"/>
        <v>0</v>
      </c>
    </row>
    <row r="48" spans="2:17">
      <c r="B48" t="s">
        <v>38</v>
      </c>
      <c r="C48" s="2">
        <v>252</v>
      </c>
      <c r="D48" s="3" t="s">
        <v>93</v>
      </c>
      <c r="E48" s="4">
        <v>6787.9000000000005</v>
      </c>
      <c r="F48" s="4">
        <v>2739.8999999999996</v>
      </c>
      <c r="G48" s="4">
        <f t="shared" si="1"/>
        <v>9527.7999999999993</v>
      </c>
      <c r="H48" s="20">
        <f t="shared" si="3"/>
        <v>3.4904993449497934E-2</v>
      </c>
      <c r="J48" s="20">
        <f t="shared" si="4"/>
        <v>0.15440462705022306</v>
      </c>
      <c r="K48" s="20"/>
      <c r="L48" s="13">
        <f t="shared" si="6"/>
        <v>0</v>
      </c>
      <c r="M48" s="13">
        <f t="shared" si="6"/>
        <v>0</v>
      </c>
      <c r="N48" s="13">
        <f t="shared" si="6"/>
        <v>109635.63330798633</v>
      </c>
      <c r="O48" s="13">
        <f t="shared" si="6"/>
        <v>0</v>
      </c>
      <c r="P48" s="13">
        <f t="shared" si="6"/>
        <v>0</v>
      </c>
      <c r="Q48" s="13">
        <f t="shared" si="6"/>
        <v>0</v>
      </c>
    </row>
    <row r="49" spans="2:17">
      <c r="B49" t="s">
        <v>38</v>
      </c>
      <c r="C49" s="2">
        <v>254</v>
      </c>
      <c r="D49" s="3" t="s">
        <v>94</v>
      </c>
      <c r="E49" s="4">
        <v>834</v>
      </c>
      <c r="F49" s="4">
        <v>0</v>
      </c>
      <c r="G49" s="4">
        <f t="shared" si="1"/>
        <v>834</v>
      </c>
      <c r="H49" s="20">
        <f t="shared" si="3"/>
        <v>3.0553500846870509E-3</v>
      </c>
      <c r="J49" s="20">
        <f t="shared" si="4"/>
        <v>1.3515550175264599E-2</v>
      </c>
      <c r="K49" s="20"/>
      <c r="L49" s="13">
        <f t="shared" si="6"/>
        <v>0</v>
      </c>
      <c r="M49" s="13">
        <f t="shared" si="6"/>
        <v>0</v>
      </c>
      <c r="N49" s="13">
        <f t="shared" si="6"/>
        <v>9596.7713615798621</v>
      </c>
      <c r="O49" s="13">
        <f t="shared" si="6"/>
        <v>0</v>
      </c>
      <c r="P49" s="13">
        <f t="shared" si="6"/>
        <v>0</v>
      </c>
      <c r="Q49" s="13">
        <f t="shared" si="6"/>
        <v>0</v>
      </c>
    </row>
    <row r="50" spans="2:17">
      <c r="B50" t="s">
        <v>38</v>
      </c>
      <c r="C50" s="2">
        <v>255</v>
      </c>
      <c r="D50" s="3" t="s">
        <v>95</v>
      </c>
      <c r="E50" s="4">
        <v>11895.9</v>
      </c>
      <c r="F50" s="4">
        <v>9417.2000000000007</v>
      </c>
      <c r="G50" s="4">
        <f t="shared" si="1"/>
        <v>21313.1</v>
      </c>
      <c r="H50" s="20">
        <f t="shared" si="3"/>
        <v>7.8080314016718916E-2</v>
      </c>
      <c r="J50" s="20">
        <f t="shared" si="4"/>
        <v>0.34539361203888719</v>
      </c>
      <c r="K50" s="20"/>
      <c r="L50" s="13">
        <f t="shared" si="6"/>
        <v>0</v>
      </c>
      <c r="M50" s="13">
        <f t="shared" si="6"/>
        <v>0</v>
      </c>
      <c r="N50" s="13">
        <f t="shared" si="6"/>
        <v>245248.13873679584</v>
      </c>
      <c r="O50" s="13">
        <f t="shared" si="6"/>
        <v>0</v>
      </c>
      <c r="P50" s="13">
        <f t="shared" si="6"/>
        <v>0</v>
      </c>
      <c r="Q50" s="13">
        <f t="shared" si="6"/>
        <v>0</v>
      </c>
    </row>
    <row r="51" spans="2:17">
      <c r="B51" t="s">
        <v>38</v>
      </c>
      <c r="C51" s="2">
        <v>256</v>
      </c>
      <c r="D51" s="3" t="s">
        <v>96</v>
      </c>
      <c r="E51" s="4">
        <v>0</v>
      </c>
      <c r="F51" s="4">
        <v>1218.2</v>
      </c>
      <c r="G51" s="4">
        <f t="shared" si="1"/>
        <v>1218.2</v>
      </c>
      <c r="H51" s="20">
        <f t="shared" si="3"/>
        <v>4.4628626776567933E-3</v>
      </c>
      <c r="J51" s="20">
        <f t="shared" si="4"/>
        <v>1.974177844545244E-2</v>
      </c>
      <c r="K51" s="20"/>
      <c r="L51" s="13">
        <f t="shared" si="6"/>
        <v>0</v>
      </c>
      <c r="M51" s="13">
        <f t="shared" si="6"/>
        <v>0</v>
      </c>
      <c r="N51" s="13">
        <f t="shared" si="6"/>
        <v>14017.730063161376</v>
      </c>
      <c r="O51" s="13">
        <f t="shared" si="6"/>
        <v>0</v>
      </c>
      <c r="P51" s="13">
        <f t="shared" si="6"/>
        <v>0</v>
      </c>
      <c r="Q51" s="13">
        <f t="shared" si="6"/>
        <v>0</v>
      </c>
    </row>
    <row r="52" spans="2:17">
      <c r="B52" t="s">
        <v>38</v>
      </c>
      <c r="C52" s="2">
        <v>259</v>
      </c>
      <c r="D52" s="3" t="s">
        <v>97</v>
      </c>
      <c r="E52" s="4">
        <v>749.7</v>
      </c>
      <c r="F52" s="4">
        <v>744.7</v>
      </c>
      <c r="G52" s="4">
        <f t="shared" si="1"/>
        <v>1494.4</v>
      </c>
      <c r="H52" s="20">
        <f t="shared" si="3"/>
        <v>5.4747184251274922E-3</v>
      </c>
      <c r="J52" s="20">
        <f t="shared" si="4"/>
        <v>2.4217791585030478E-2</v>
      </c>
      <c r="K52" s="20"/>
      <c r="L52" s="13">
        <f t="shared" si="6"/>
        <v>0</v>
      </c>
      <c r="M52" s="13">
        <f t="shared" si="6"/>
        <v>0</v>
      </c>
      <c r="N52" s="13">
        <f t="shared" si="6"/>
        <v>17195.941394178593</v>
      </c>
      <c r="O52" s="13">
        <f t="shared" si="6"/>
        <v>0</v>
      </c>
      <c r="P52" s="13">
        <f t="shared" si="6"/>
        <v>0</v>
      </c>
      <c r="Q52" s="13">
        <f t="shared" si="6"/>
        <v>0</v>
      </c>
    </row>
    <row r="53" spans="2:17">
      <c r="B53" t="s">
        <v>136</v>
      </c>
      <c r="C53" s="2">
        <v>260</v>
      </c>
      <c r="D53" s="3" t="s">
        <v>98</v>
      </c>
      <c r="E53" s="4">
        <v>1486</v>
      </c>
      <c r="F53" s="4">
        <v>1237</v>
      </c>
      <c r="G53" s="4">
        <f t="shared" si="1"/>
        <v>2723</v>
      </c>
      <c r="H53" s="20">
        <f t="shared" si="3"/>
        <v>9.9756813916101195E-3</v>
      </c>
      <c r="J53" s="20">
        <f t="shared" si="4"/>
        <v>5.0046039415621059E-2</v>
      </c>
      <c r="K53" s="20"/>
      <c r="L53" s="13">
        <f t="shared" si="6"/>
        <v>39049.55877957504</v>
      </c>
      <c r="M53" s="13">
        <f t="shared" si="6"/>
        <v>0</v>
      </c>
      <c r="N53" s="13">
        <f t="shared" si="6"/>
        <v>0</v>
      </c>
      <c r="O53" s="13">
        <f t="shared" si="6"/>
        <v>0</v>
      </c>
      <c r="P53" s="13">
        <f t="shared" si="6"/>
        <v>0</v>
      </c>
      <c r="Q53" s="13">
        <f t="shared" si="6"/>
        <v>0</v>
      </c>
    </row>
    <row r="54" spans="2:17">
      <c r="B54" t="s">
        <v>136</v>
      </c>
      <c r="C54" s="2">
        <v>286</v>
      </c>
      <c r="D54" s="3" t="s">
        <v>99</v>
      </c>
      <c r="E54" s="4">
        <v>927.8</v>
      </c>
      <c r="F54" s="4">
        <v>0</v>
      </c>
      <c r="G54" s="4">
        <f t="shared" si="1"/>
        <v>927.8</v>
      </c>
      <c r="H54" s="20">
        <f t="shared" si="3"/>
        <v>3.3989853819815894E-3</v>
      </c>
      <c r="J54" s="20">
        <f t="shared" si="4"/>
        <v>1.7052043837610435E-2</v>
      </c>
      <c r="K54" s="20"/>
      <c r="L54" s="13">
        <f t="shared" si="6"/>
        <v>13305.244449390275</v>
      </c>
      <c r="M54" s="13">
        <f t="shared" si="6"/>
        <v>0</v>
      </c>
      <c r="N54" s="13">
        <f t="shared" si="6"/>
        <v>0</v>
      </c>
      <c r="O54" s="13">
        <f t="shared" si="6"/>
        <v>0</v>
      </c>
      <c r="P54" s="13">
        <f t="shared" si="6"/>
        <v>0</v>
      </c>
      <c r="Q54" s="13">
        <f t="shared" si="6"/>
        <v>0</v>
      </c>
    </row>
    <row r="55" spans="2:17">
      <c r="B55" t="s">
        <v>136</v>
      </c>
      <c r="C55" s="2">
        <v>287</v>
      </c>
      <c r="D55" s="3" t="s">
        <v>100</v>
      </c>
      <c r="E55" s="4">
        <v>1484</v>
      </c>
      <c r="F55" s="4">
        <v>0</v>
      </c>
      <c r="G55" s="4">
        <f t="shared" si="1"/>
        <v>1484</v>
      </c>
      <c r="H55" s="20">
        <f t="shared" si="3"/>
        <v>5.4366181363016582E-3</v>
      </c>
      <c r="J55" s="20">
        <f t="shared" si="4"/>
        <v>2.727444821622536E-2</v>
      </c>
      <c r="K55" s="20"/>
      <c r="L55" s="13">
        <f t="shared" si="6"/>
        <v>21281.507612519046</v>
      </c>
      <c r="M55" s="13">
        <f t="shared" si="6"/>
        <v>0</v>
      </c>
      <c r="N55" s="13">
        <f t="shared" si="6"/>
        <v>0</v>
      </c>
      <c r="O55" s="13">
        <f t="shared" si="6"/>
        <v>0</v>
      </c>
      <c r="P55" s="13">
        <f t="shared" si="6"/>
        <v>0</v>
      </c>
      <c r="Q55" s="13">
        <f t="shared" si="6"/>
        <v>0</v>
      </c>
    </row>
    <row r="56" spans="2:17">
      <c r="B56" t="s">
        <v>136</v>
      </c>
      <c r="C56" s="2">
        <v>288</v>
      </c>
      <c r="D56" s="3" t="s">
        <v>101</v>
      </c>
      <c r="E56" s="4">
        <v>1115.3</v>
      </c>
      <c r="F56" s="4">
        <v>1068.5999999999999</v>
      </c>
      <c r="G56" s="4">
        <f t="shared" si="1"/>
        <v>2183.8999999999996</v>
      </c>
      <c r="H56" s="20">
        <f t="shared" si="3"/>
        <v>8.0006943044940628E-3</v>
      </c>
      <c r="J56" s="20">
        <f t="shared" si="4"/>
        <v>4.013791607777261E-2</v>
      </c>
      <c r="K56" s="20"/>
      <c r="L56" s="13">
        <f t="shared" si="6"/>
        <v>31318.520535701038</v>
      </c>
      <c r="M56" s="13">
        <f t="shared" si="6"/>
        <v>0</v>
      </c>
      <c r="N56" s="13">
        <f t="shared" si="6"/>
        <v>0</v>
      </c>
      <c r="O56" s="13">
        <f t="shared" si="6"/>
        <v>0</v>
      </c>
      <c r="P56" s="13">
        <f t="shared" si="6"/>
        <v>0</v>
      </c>
      <c r="Q56" s="13">
        <f t="shared" si="6"/>
        <v>0</v>
      </c>
    </row>
    <row r="57" spans="2:17">
      <c r="B57" t="s">
        <v>136</v>
      </c>
      <c r="C57" s="2">
        <v>300</v>
      </c>
      <c r="D57" s="3" t="s">
        <v>102</v>
      </c>
      <c r="E57" s="4">
        <v>746.8</v>
      </c>
      <c r="F57" s="4">
        <v>268.8</v>
      </c>
      <c r="G57" s="4">
        <f t="shared" si="1"/>
        <v>1015.5999999999999</v>
      </c>
      <c r="H57" s="20">
        <f t="shared" si="3"/>
        <v>3.7206397434150699E-3</v>
      </c>
      <c r="J57" s="20">
        <f t="shared" si="4"/>
        <v>1.8665720760376328E-2</v>
      </c>
      <c r="K57" s="20"/>
      <c r="L57" s="13">
        <f t="shared" si="6"/>
        <v>14564.352514335809</v>
      </c>
      <c r="M57" s="13">
        <f t="shared" si="6"/>
        <v>0</v>
      </c>
      <c r="N57" s="13">
        <f t="shared" si="6"/>
        <v>0</v>
      </c>
      <c r="O57" s="13">
        <f t="shared" si="6"/>
        <v>0</v>
      </c>
      <c r="P57" s="13">
        <f t="shared" si="6"/>
        <v>0</v>
      </c>
      <c r="Q57" s="13">
        <f t="shared" si="6"/>
        <v>0</v>
      </c>
    </row>
    <row r="58" spans="2:17">
      <c r="B58" t="s">
        <v>136</v>
      </c>
      <c r="C58" s="2">
        <v>315</v>
      </c>
      <c r="D58" s="3" t="s">
        <v>103</v>
      </c>
      <c r="E58" s="4">
        <v>913</v>
      </c>
      <c r="F58" s="4">
        <v>0</v>
      </c>
      <c r="G58" s="4">
        <f t="shared" si="1"/>
        <v>913</v>
      </c>
      <c r="H58" s="20">
        <f t="shared" si="3"/>
        <v>3.3447657401909801E-3</v>
      </c>
      <c r="J58" s="20">
        <f t="shared" si="4"/>
        <v>1.6780034515777462E-2</v>
      </c>
      <c r="K58" s="20"/>
      <c r="L58" s="13">
        <f t="shared" si="6"/>
        <v>13093.002998807204</v>
      </c>
      <c r="M58" s="13">
        <f t="shared" si="6"/>
        <v>0</v>
      </c>
      <c r="N58" s="13">
        <f t="shared" si="6"/>
        <v>0</v>
      </c>
      <c r="O58" s="13">
        <f t="shared" si="6"/>
        <v>0</v>
      </c>
      <c r="P58" s="13">
        <f t="shared" si="6"/>
        <v>0</v>
      </c>
      <c r="Q58" s="13">
        <f t="shared" si="6"/>
        <v>0</v>
      </c>
    </row>
    <row r="59" spans="2:17">
      <c r="B59" t="s">
        <v>136</v>
      </c>
      <c r="C59" s="2">
        <v>316</v>
      </c>
      <c r="D59" s="3" t="s">
        <v>104</v>
      </c>
      <c r="E59" s="4">
        <v>0</v>
      </c>
      <c r="F59" s="4">
        <v>1362.7</v>
      </c>
      <c r="G59" s="4">
        <f t="shared" si="1"/>
        <v>1362.7</v>
      </c>
      <c r="H59" s="20">
        <f t="shared" si="3"/>
        <v>4.9922368829772709E-3</v>
      </c>
      <c r="J59" s="20">
        <f t="shared" si="4"/>
        <v>2.5045074517688878E-2</v>
      </c>
      <c r="K59" s="20"/>
      <c r="L59" s="13">
        <f t="shared" si="6"/>
        <v>19541.988156051011</v>
      </c>
      <c r="M59" s="13">
        <f t="shared" si="6"/>
        <v>0</v>
      </c>
      <c r="N59" s="13">
        <f t="shared" si="6"/>
        <v>0</v>
      </c>
      <c r="O59" s="13">
        <f t="shared" si="6"/>
        <v>0</v>
      </c>
      <c r="P59" s="13">
        <f t="shared" si="6"/>
        <v>0</v>
      </c>
      <c r="Q59" s="13">
        <f t="shared" si="6"/>
        <v>0</v>
      </c>
    </row>
    <row r="60" spans="2:17">
      <c r="B60" t="s">
        <v>136</v>
      </c>
      <c r="C60" s="2">
        <v>317</v>
      </c>
      <c r="D60" s="3" t="s">
        <v>105</v>
      </c>
      <c r="E60" s="4">
        <v>1628.5</v>
      </c>
      <c r="F60" s="4">
        <v>1623</v>
      </c>
      <c r="G60" s="4">
        <f t="shared" si="1"/>
        <v>3251.5</v>
      </c>
      <c r="H60" s="20">
        <f t="shared" si="3"/>
        <v>1.1911835492038303E-2</v>
      </c>
      <c r="J60" s="20">
        <f t="shared" si="4"/>
        <v>5.9759345266210753E-2</v>
      </c>
      <c r="K60" s="20"/>
      <c r="L60" s="13">
        <f t="shared" si="6"/>
        <v>46628.586254788192</v>
      </c>
      <c r="M60" s="13">
        <f t="shared" si="6"/>
        <v>0</v>
      </c>
      <c r="N60" s="13">
        <f t="shared" si="6"/>
        <v>0</v>
      </c>
      <c r="O60" s="13">
        <f t="shared" si="6"/>
        <v>0</v>
      </c>
      <c r="P60" s="13">
        <f t="shared" si="6"/>
        <v>0</v>
      </c>
      <c r="Q60" s="13">
        <f t="shared" si="6"/>
        <v>0</v>
      </c>
    </row>
    <row r="61" spans="2:17">
      <c r="B61" t="s">
        <v>136</v>
      </c>
      <c r="C61" s="2">
        <v>332</v>
      </c>
      <c r="D61" s="3" t="s">
        <v>106</v>
      </c>
      <c r="E61" s="4">
        <v>0</v>
      </c>
      <c r="F61" s="4">
        <v>169</v>
      </c>
      <c r="G61" s="4">
        <f t="shared" si="1"/>
        <v>169</v>
      </c>
      <c r="H61" s="20">
        <f t="shared" si="3"/>
        <v>6.1912969341979809E-4</v>
      </c>
      <c r="J61" s="20">
        <f t="shared" si="4"/>
        <v>3.1060523912008662E-3</v>
      </c>
      <c r="K61" s="20"/>
      <c r="L61" s="13">
        <f t="shared" si="6"/>
        <v>2423.567915441859</v>
      </c>
      <c r="M61" s="13">
        <f t="shared" si="6"/>
        <v>0</v>
      </c>
      <c r="N61" s="13">
        <f t="shared" si="6"/>
        <v>0</v>
      </c>
      <c r="O61" s="13">
        <f t="shared" si="6"/>
        <v>0</v>
      </c>
      <c r="P61" s="13">
        <f t="shared" si="6"/>
        <v>0</v>
      </c>
      <c r="Q61" s="13">
        <f t="shared" si="6"/>
        <v>0</v>
      </c>
    </row>
    <row r="62" spans="2:17">
      <c r="B62" t="s">
        <v>136</v>
      </c>
      <c r="C62" s="2">
        <v>333</v>
      </c>
      <c r="D62" s="3" t="s">
        <v>107</v>
      </c>
      <c r="E62" s="4">
        <v>2831.9</v>
      </c>
      <c r="F62" s="4">
        <v>2855</v>
      </c>
      <c r="G62" s="4">
        <f t="shared" si="1"/>
        <v>5686.9</v>
      </c>
      <c r="H62" s="20">
        <f t="shared" si="3"/>
        <v>2.0833897358041711E-2</v>
      </c>
      <c r="J62" s="20">
        <f t="shared" si="4"/>
        <v>0.10451958191432074</v>
      </c>
      <c r="K62" s="20"/>
      <c r="L62" s="13">
        <f t="shared" si="6"/>
        <v>81553.777386546193</v>
      </c>
      <c r="M62" s="13">
        <f t="shared" si="6"/>
        <v>0</v>
      </c>
      <c r="N62" s="13">
        <f t="shared" si="6"/>
        <v>0</v>
      </c>
      <c r="O62" s="13">
        <f t="shared" si="6"/>
        <v>0</v>
      </c>
      <c r="P62" s="13">
        <f t="shared" si="6"/>
        <v>0</v>
      </c>
      <c r="Q62" s="13">
        <f t="shared" si="6"/>
        <v>0</v>
      </c>
    </row>
    <row r="63" spans="2:17">
      <c r="B63" t="s">
        <v>136</v>
      </c>
      <c r="C63" s="2">
        <v>345</v>
      </c>
      <c r="D63" s="3" t="s">
        <v>108</v>
      </c>
      <c r="E63" s="4">
        <v>7204.4000000000005</v>
      </c>
      <c r="F63" s="4">
        <v>-4.6185277824406512E-14</v>
      </c>
      <c r="G63" s="4">
        <f t="shared" si="1"/>
        <v>7204.4000000000005</v>
      </c>
      <c r="H63" s="20">
        <f t="shared" si="3"/>
        <v>2.6393242386234281E-2</v>
      </c>
      <c r="J63" s="20">
        <f t="shared" si="4"/>
        <v>0.13240972690631669</v>
      </c>
      <c r="K63" s="20"/>
      <c r="L63" s="13">
        <f t="shared" si="6"/>
        <v>103315.69639058775</v>
      </c>
      <c r="M63" s="13">
        <f t="shared" si="6"/>
        <v>0</v>
      </c>
      <c r="N63" s="13">
        <f t="shared" si="6"/>
        <v>0</v>
      </c>
      <c r="O63" s="13">
        <f t="shared" si="6"/>
        <v>0</v>
      </c>
      <c r="P63" s="13">
        <f t="shared" si="6"/>
        <v>0</v>
      </c>
      <c r="Q63" s="13">
        <f t="shared" si="6"/>
        <v>0</v>
      </c>
    </row>
    <row r="64" spans="2:17">
      <c r="B64" t="s">
        <v>41</v>
      </c>
      <c r="C64" s="2">
        <v>356</v>
      </c>
      <c r="D64" s="3" t="s">
        <v>109</v>
      </c>
      <c r="E64" s="4">
        <v>5262.9999999999991</v>
      </c>
      <c r="F64" s="4">
        <v>5005.7</v>
      </c>
      <c r="G64" s="4">
        <f t="shared" si="1"/>
        <v>10268.699999999999</v>
      </c>
      <c r="H64" s="20">
        <f t="shared" si="3"/>
        <v>3.7619272679407567E-2</v>
      </c>
      <c r="J64" s="20">
        <f t="shared" si="4"/>
        <v>0.25196469005155742</v>
      </c>
      <c r="K64" s="20"/>
      <c r="L64" s="13">
        <f t="shared" si="6"/>
        <v>0</v>
      </c>
      <c r="M64" s="13">
        <f t="shared" si="6"/>
        <v>0</v>
      </c>
      <c r="N64" s="13">
        <f t="shared" si="6"/>
        <v>0</v>
      </c>
      <c r="O64" s="13">
        <f t="shared" si="6"/>
        <v>242740.71507578145</v>
      </c>
      <c r="P64" s="13">
        <f t="shared" si="6"/>
        <v>0</v>
      </c>
      <c r="Q64" s="13">
        <f t="shared" si="6"/>
        <v>0</v>
      </c>
    </row>
    <row r="65" spans="2:17">
      <c r="B65" t="s">
        <v>41</v>
      </c>
      <c r="C65" s="2">
        <v>357</v>
      </c>
      <c r="D65" s="3" t="s">
        <v>110</v>
      </c>
      <c r="E65" s="4">
        <v>7394.4000000000005</v>
      </c>
      <c r="F65" s="4">
        <v>7756.7</v>
      </c>
      <c r="G65" s="4">
        <f t="shared" si="1"/>
        <v>15151.1</v>
      </c>
      <c r="H65" s="20">
        <f t="shared" si="3"/>
        <v>5.5505892887412436E-2</v>
      </c>
      <c r="J65" s="20">
        <f t="shared" si="4"/>
        <v>0.37176489871552892</v>
      </c>
      <c r="K65" s="20"/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358155.25316589954</v>
      </c>
      <c r="P65" s="13">
        <f t="shared" si="6"/>
        <v>0</v>
      </c>
      <c r="Q65" s="13">
        <f t="shared" si="6"/>
        <v>0</v>
      </c>
    </row>
    <row r="66" spans="2:17">
      <c r="B66" t="s">
        <v>41</v>
      </c>
      <c r="C66" s="2">
        <v>358</v>
      </c>
      <c r="D66" s="3" t="s">
        <v>111</v>
      </c>
      <c r="E66" s="4">
        <v>0</v>
      </c>
      <c r="F66" s="4">
        <v>2419.8199999999997</v>
      </c>
      <c r="G66" s="4">
        <f t="shared" si="1"/>
        <v>2419.8199999999997</v>
      </c>
      <c r="H66" s="20">
        <f t="shared" si="3"/>
        <v>8.8649847025508606E-3</v>
      </c>
      <c r="J66" s="20">
        <f t="shared" si="4"/>
        <v>5.9375499944546016E-2</v>
      </c>
      <c r="K66" s="20"/>
      <c r="L66" s="13">
        <f t="shared" si="6"/>
        <v>0</v>
      </c>
      <c r="M66" s="13">
        <f t="shared" si="6"/>
        <v>0</v>
      </c>
      <c r="N66" s="13">
        <f t="shared" si="6"/>
        <v>0</v>
      </c>
      <c r="O66" s="13">
        <f t="shared" si="6"/>
        <v>57201.869482473681</v>
      </c>
      <c r="P66" s="13">
        <f t="shared" si="6"/>
        <v>0</v>
      </c>
      <c r="Q66" s="13">
        <f t="shared" si="6"/>
        <v>0</v>
      </c>
    </row>
    <row r="67" spans="2:17">
      <c r="B67" t="s">
        <v>41</v>
      </c>
      <c r="C67" s="2">
        <v>359</v>
      </c>
      <c r="D67" s="3" t="s">
        <v>112</v>
      </c>
      <c r="E67" s="4">
        <v>0</v>
      </c>
      <c r="F67" s="4">
        <v>0</v>
      </c>
      <c r="G67" s="4">
        <f t="shared" si="1"/>
        <v>0</v>
      </c>
      <c r="H67" s="20">
        <f t="shared" si="3"/>
        <v>0</v>
      </c>
      <c r="J67" s="20">
        <f t="shared" si="4"/>
        <v>0</v>
      </c>
      <c r="K67" s="20"/>
      <c r="L67" s="13">
        <f t="shared" si="6"/>
        <v>0</v>
      </c>
      <c r="M67" s="13">
        <f t="shared" si="6"/>
        <v>0</v>
      </c>
      <c r="N67" s="13">
        <f t="shared" si="6"/>
        <v>0</v>
      </c>
      <c r="O67" s="13">
        <f t="shared" si="6"/>
        <v>0</v>
      </c>
      <c r="P67" s="13">
        <f t="shared" si="6"/>
        <v>0</v>
      </c>
      <c r="Q67" s="13">
        <f t="shared" si="6"/>
        <v>0</v>
      </c>
    </row>
    <row r="68" spans="2:17">
      <c r="B68" t="s">
        <v>41</v>
      </c>
      <c r="C68" s="2">
        <v>385</v>
      </c>
      <c r="D68" s="3" t="s">
        <v>113</v>
      </c>
      <c r="E68" s="4">
        <v>5133.3</v>
      </c>
      <c r="F68" s="4">
        <v>5396.6</v>
      </c>
      <c r="G68" s="4">
        <f t="shared" si="1"/>
        <v>10529.900000000001</v>
      </c>
      <c r="H68" s="20">
        <f t="shared" si="3"/>
        <v>3.8576176087225633E-2</v>
      </c>
      <c r="J68" s="20">
        <f t="shared" si="4"/>
        <v>0.25837379510297265</v>
      </c>
      <c r="K68" s="20"/>
      <c r="L68" s="13">
        <f t="shared" si="6"/>
        <v>0</v>
      </c>
      <c r="M68" s="13">
        <f t="shared" si="6"/>
        <v>0</v>
      </c>
      <c r="N68" s="13">
        <f t="shared" si="6"/>
        <v>0</v>
      </c>
      <c r="O68" s="13">
        <f t="shared" si="6"/>
        <v>248915.19429688976</v>
      </c>
      <c r="P68" s="13">
        <f t="shared" si="6"/>
        <v>0</v>
      </c>
      <c r="Q68" s="13">
        <f t="shared" si="6"/>
        <v>0</v>
      </c>
    </row>
    <row r="69" spans="2:17">
      <c r="B69" t="s">
        <v>41</v>
      </c>
      <c r="C69" s="2">
        <v>386</v>
      </c>
      <c r="D69" s="3" t="s">
        <v>114</v>
      </c>
      <c r="E69" s="4">
        <v>2128</v>
      </c>
      <c r="F69" s="4">
        <v>257</v>
      </c>
      <c r="G69" s="4">
        <f t="shared" ref="G69:G77" si="7">E69+F69</f>
        <v>2385</v>
      </c>
      <c r="H69" s="20">
        <f t="shared" si="3"/>
        <v>8.7374220047705224E-3</v>
      </c>
      <c r="J69" s="20">
        <f t="shared" si="4"/>
        <v>5.8521116185394892E-2</v>
      </c>
      <c r="K69" s="20"/>
      <c r="L69" s="13">
        <f t="shared" si="6"/>
        <v>0</v>
      </c>
      <c r="M69" s="13">
        <f t="shared" si="6"/>
        <v>0</v>
      </c>
      <c r="N69" s="13">
        <f t="shared" si="6"/>
        <v>0</v>
      </c>
      <c r="O69" s="13">
        <f t="shared" si="6"/>
        <v>56378.763178955356</v>
      </c>
      <c r="P69" s="13">
        <f t="shared" si="6"/>
        <v>0</v>
      </c>
      <c r="Q69" s="13">
        <f t="shared" si="6"/>
        <v>0</v>
      </c>
    </row>
    <row r="70" spans="2:17">
      <c r="B70" t="s">
        <v>127</v>
      </c>
      <c r="C70" s="2">
        <v>400</v>
      </c>
      <c r="D70" s="3" t="s">
        <v>115</v>
      </c>
      <c r="E70" s="4">
        <v>9380.2999999999993</v>
      </c>
      <c r="F70" s="4">
        <v>12798.5</v>
      </c>
      <c r="G70" s="4">
        <f t="shared" si="7"/>
        <v>22178.799999999999</v>
      </c>
      <c r="H70" s="20">
        <f t="shared" ref="H70:H79" si="8">G70/$G$79</f>
        <v>8.1251796712538557E-2</v>
      </c>
      <c r="J70" s="20">
        <f t="shared" ref="J70:J78" si="9">G70/SUMIFS($G:$G,$B:$B,$B70)</f>
        <v>0.7347769046262308</v>
      </c>
      <c r="K70" s="20"/>
      <c r="L70" s="13">
        <f t="shared" si="6"/>
        <v>0</v>
      </c>
      <c r="M70" s="13">
        <f t="shared" si="6"/>
        <v>0</v>
      </c>
      <c r="N70" s="13">
        <f t="shared" si="6"/>
        <v>0</v>
      </c>
      <c r="O70" s="13">
        <f t="shared" si="6"/>
        <v>0</v>
      </c>
      <c r="P70" s="13">
        <f t="shared" si="6"/>
        <v>407424.77643307141</v>
      </c>
      <c r="Q70" s="13">
        <f t="shared" si="6"/>
        <v>0</v>
      </c>
    </row>
    <row r="71" spans="2:17">
      <c r="B71" t="s">
        <v>127</v>
      </c>
      <c r="C71" s="2">
        <v>401</v>
      </c>
      <c r="D71" s="3" t="s">
        <v>116</v>
      </c>
      <c r="E71" s="4">
        <v>6462.5000000000009</v>
      </c>
      <c r="F71" s="4">
        <v>353</v>
      </c>
      <c r="G71" s="4">
        <f t="shared" si="7"/>
        <v>6815.5000000000009</v>
      </c>
      <c r="H71" s="20">
        <f t="shared" si="8"/>
        <v>2.4968511393506712E-2</v>
      </c>
      <c r="J71" s="20">
        <f t="shared" si="9"/>
        <v>0.22579544400418763</v>
      </c>
      <c r="K71" s="20"/>
      <c r="L71" s="13">
        <f t="shared" si="6"/>
        <v>0</v>
      </c>
      <c r="M71" s="13">
        <f t="shared" si="6"/>
        <v>0</v>
      </c>
      <c r="N71" s="13">
        <f t="shared" si="6"/>
        <v>0</v>
      </c>
      <c r="O71" s="13">
        <f t="shared" si="6"/>
        <v>0</v>
      </c>
      <c r="P71" s="13">
        <f t="shared" si="6"/>
        <v>125200.80273863323</v>
      </c>
      <c r="Q71" s="13">
        <f t="shared" si="6"/>
        <v>0</v>
      </c>
    </row>
    <row r="72" spans="2:17">
      <c r="B72" t="s">
        <v>127</v>
      </c>
      <c r="C72" s="2">
        <v>402</v>
      </c>
      <c r="D72" s="3" t="s">
        <v>117</v>
      </c>
      <c r="E72" s="4">
        <v>171</v>
      </c>
      <c r="F72" s="4">
        <v>0</v>
      </c>
      <c r="G72" s="4">
        <f t="shared" si="7"/>
        <v>171</v>
      </c>
      <c r="H72" s="20">
        <f t="shared" si="8"/>
        <v>6.264566720401507E-4</v>
      </c>
      <c r="J72" s="20">
        <f t="shared" si="9"/>
        <v>5.665178038987027E-3</v>
      </c>
      <c r="K72" s="20"/>
      <c r="L72" s="13">
        <f t="shared" si="6"/>
        <v>0</v>
      </c>
      <c r="M72" s="13">
        <f t="shared" si="6"/>
        <v>0</v>
      </c>
      <c r="N72" s="13">
        <f t="shared" si="6"/>
        <v>0</v>
      </c>
      <c r="O72" s="13">
        <f t="shared" si="6"/>
        <v>0</v>
      </c>
      <c r="P72" s="13">
        <f t="shared" si="6"/>
        <v>3141.271699553412</v>
      </c>
      <c r="Q72" s="13">
        <f t="shared" si="6"/>
        <v>0</v>
      </c>
    </row>
    <row r="73" spans="2:17">
      <c r="B73" t="s">
        <v>127</v>
      </c>
      <c r="C73" s="2">
        <v>403</v>
      </c>
      <c r="D73" s="3" t="s">
        <v>118</v>
      </c>
      <c r="E73" s="4">
        <v>93</v>
      </c>
      <c r="F73" s="4">
        <v>926.1</v>
      </c>
      <c r="G73" s="4">
        <f t="shared" si="7"/>
        <v>1019.1</v>
      </c>
      <c r="H73" s="20">
        <f t="shared" si="8"/>
        <v>3.7334619560006875E-3</v>
      </c>
      <c r="J73" s="20">
        <f t="shared" si="9"/>
        <v>3.3762473330594615E-2</v>
      </c>
      <c r="K73" s="20"/>
      <c r="L73" s="13">
        <f t="shared" si="6"/>
        <v>0</v>
      </c>
      <c r="M73" s="13">
        <f t="shared" si="6"/>
        <v>0</v>
      </c>
      <c r="N73" s="13">
        <f t="shared" si="6"/>
        <v>0</v>
      </c>
      <c r="O73" s="13">
        <f t="shared" si="6"/>
        <v>0</v>
      </c>
      <c r="P73" s="13">
        <f t="shared" si="6"/>
        <v>18720.877128742002</v>
      </c>
      <c r="Q73" s="13">
        <f t="shared" si="6"/>
        <v>0</v>
      </c>
    </row>
    <row r="74" spans="2:17">
      <c r="B74" t="s">
        <v>43</v>
      </c>
      <c r="C74" s="2">
        <v>425</v>
      </c>
      <c r="D74" s="3" t="s">
        <v>119</v>
      </c>
      <c r="E74" s="4">
        <v>8764.4</v>
      </c>
      <c r="F74" s="4">
        <v>0</v>
      </c>
      <c r="G74" s="4">
        <f t="shared" si="7"/>
        <v>8764.4</v>
      </c>
      <c r="H74" s="20">
        <f t="shared" si="8"/>
        <v>3.2108285710109333E-2</v>
      </c>
      <c r="J74" s="20">
        <f t="shared" si="9"/>
        <v>0.28792378449408673</v>
      </c>
      <c r="K74" s="20"/>
      <c r="L74" s="13">
        <f t="shared" si="6"/>
        <v>0</v>
      </c>
      <c r="M74" s="13">
        <f t="shared" si="6"/>
        <v>0</v>
      </c>
      <c r="N74" s="13">
        <f t="shared" si="6"/>
        <v>0</v>
      </c>
      <c r="O74" s="13">
        <f t="shared" si="6"/>
        <v>0</v>
      </c>
      <c r="P74" s="13">
        <f t="shared" si="6"/>
        <v>0</v>
      </c>
      <c r="Q74" s="13">
        <f t="shared" si="6"/>
        <v>201425.85060690672</v>
      </c>
    </row>
    <row r="75" spans="2:17">
      <c r="B75" t="s">
        <v>43</v>
      </c>
      <c r="C75" s="2">
        <v>450</v>
      </c>
      <c r="D75" s="3" t="s">
        <v>120</v>
      </c>
      <c r="E75" s="4">
        <v>3609.5</v>
      </c>
      <c r="F75" s="4">
        <v>0</v>
      </c>
      <c r="G75" s="4">
        <f t="shared" si="7"/>
        <v>3609.5</v>
      </c>
      <c r="H75" s="20">
        <f t="shared" si="8"/>
        <v>1.3223364665081425E-2</v>
      </c>
      <c r="J75" s="20">
        <f t="shared" si="9"/>
        <v>0.11857752956636006</v>
      </c>
      <c r="K75" s="20"/>
      <c r="L75" s="13">
        <f t="shared" si="6"/>
        <v>0</v>
      </c>
      <c r="M75" s="13">
        <f t="shared" si="6"/>
        <v>0</v>
      </c>
      <c r="N75" s="13">
        <f t="shared" si="6"/>
        <v>0</v>
      </c>
      <c r="O75" s="13">
        <f t="shared" si="6"/>
        <v>0</v>
      </c>
      <c r="P75" s="13">
        <f t="shared" si="6"/>
        <v>0</v>
      </c>
      <c r="Q75" s="13">
        <f t="shared" si="6"/>
        <v>82954.521446491461</v>
      </c>
    </row>
    <row r="76" spans="2:17">
      <c r="B76" t="s">
        <v>43</v>
      </c>
      <c r="C76" s="2">
        <v>451</v>
      </c>
      <c r="D76" s="3" t="s">
        <v>121</v>
      </c>
      <c r="E76" s="4">
        <v>5017.5</v>
      </c>
      <c r="F76" s="4">
        <v>200.7</v>
      </c>
      <c r="G76" s="4">
        <f t="shared" si="7"/>
        <v>5218.2</v>
      </c>
      <c r="H76" s="20">
        <f t="shared" si="8"/>
        <v>1.9116819918362071E-2</v>
      </c>
      <c r="J76" s="20">
        <f t="shared" si="9"/>
        <v>0.17142575558475689</v>
      </c>
      <c r="K76" s="20"/>
      <c r="L76" s="13">
        <f t="shared" si="6"/>
        <v>0</v>
      </c>
      <c r="M76" s="13">
        <f t="shared" si="6"/>
        <v>0</v>
      </c>
      <c r="N76" s="13">
        <f t="shared" si="6"/>
        <v>0</v>
      </c>
      <c r="O76" s="13">
        <f t="shared" si="6"/>
        <v>0</v>
      </c>
      <c r="P76" s="13">
        <f t="shared" si="6"/>
        <v>0</v>
      </c>
      <c r="Q76" s="13">
        <f t="shared" si="6"/>
        <v>119926.10716500395</v>
      </c>
    </row>
    <row r="77" spans="2:17">
      <c r="B77" t="s">
        <v>43</v>
      </c>
      <c r="C77" s="2">
        <v>452</v>
      </c>
      <c r="D77" s="3" t="s">
        <v>122</v>
      </c>
      <c r="E77" s="4">
        <v>586</v>
      </c>
      <c r="F77" s="4">
        <v>0</v>
      </c>
      <c r="G77" s="4">
        <f t="shared" si="7"/>
        <v>586</v>
      </c>
      <c r="H77" s="20">
        <f t="shared" si="8"/>
        <v>2.1468047357633235E-3</v>
      </c>
      <c r="J77" s="20">
        <f t="shared" si="9"/>
        <v>1.9250985545335084E-2</v>
      </c>
      <c r="K77" s="20"/>
      <c r="L77" s="13">
        <f t="shared" si="6"/>
        <v>0</v>
      </c>
      <c r="M77" s="13">
        <f t="shared" si="6"/>
        <v>0</v>
      </c>
      <c r="N77" s="13">
        <f t="shared" si="6"/>
        <v>0</v>
      </c>
      <c r="O77" s="13">
        <f t="shared" si="6"/>
        <v>0</v>
      </c>
      <c r="P77" s="13">
        <f t="shared" si="6"/>
        <v>0</v>
      </c>
      <c r="Q77" s="13">
        <f t="shared" si="6"/>
        <v>13467.613123048621</v>
      </c>
    </row>
    <row r="78" spans="2:17">
      <c r="B78" t="s">
        <v>43</v>
      </c>
      <c r="C78" s="2">
        <v>453</v>
      </c>
      <c r="D78" s="3" t="s">
        <v>123</v>
      </c>
      <c r="E78" s="4">
        <v>7477.6</v>
      </c>
      <c r="F78" s="4">
        <v>4784.3</v>
      </c>
      <c r="G78" s="4">
        <f>E78+F78</f>
        <v>12261.900000000001</v>
      </c>
      <c r="H78" s="20">
        <f t="shared" si="8"/>
        <v>4.4921339572451022E-2</v>
      </c>
      <c r="J78" s="20">
        <f t="shared" si="9"/>
        <v>0.40282194480946126</v>
      </c>
      <c r="K78" s="20"/>
      <c r="L78" s="13">
        <f t="shared" si="6"/>
        <v>0</v>
      </c>
      <c r="M78" s="13">
        <f t="shared" si="6"/>
        <v>0</v>
      </c>
      <c r="N78" s="13">
        <f t="shared" si="6"/>
        <v>0</v>
      </c>
      <c r="O78" s="13">
        <f t="shared" si="6"/>
        <v>0</v>
      </c>
      <c r="P78" s="13">
        <f t="shared" si="6"/>
        <v>0</v>
      </c>
      <c r="Q78" s="13">
        <f t="shared" si="6"/>
        <v>281806.35725854931</v>
      </c>
    </row>
    <row r="79" spans="2:17" ht="15.75" thickBot="1">
      <c r="C79" s="2"/>
      <c r="E79" s="7">
        <f>SUM(E5:E78)</f>
        <v>167230.79999999999</v>
      </c>
      <c r="F79" s="7">
        <f>SUM(F5:F78)</f>
        <v>105733.01000000001</v>
      </c>
      <c r="G79" s="7">
        <f>SUM(G5:G78)</f>
        <v>272963.81</v>
      </c>
      <c r="H79" s="21">
        <f t="shared" si="8"/>
        <v>1</v>
      </c>
      <c r="J79" t="s">
        <v>128</v>
      </c>
      <c r="L79" s="14">
        <f>SUM(L5:L78)</f>
        <v>780272.70960000006</v>
      </c>
      <c r="M79" s="14">
        <f t="shared" ref="M79:Q79" si="10">SUM(M5:M78)</f>
        <v>742024.11280000012</v>
      </c>
      <c r="N79" s="14">
        <f t="shared" si="10"/>
        <v>710054.06640000001</v>
      </c>
      <c r="O79" s="14">
        <f t="shared" si="10"/>
        <v>963391.79519999982</v>
      </c>
      <c r="P79" s="14">
        <f t="shared" si="10"/>
        <v>554487.728</v>
      </c>
      <c r="Q79" s="14">
        <f t="shared" si="10"/>
        <v>699580.44960000005</v>
      </c>
    </row>
    <row r="80" spans="2:17" ht="15.75" thickTop="1">
      <c r="J80" t="s">
        <v>129</v>
      </c>
      <c r="L80" s="13">
        <f t="shared" ref="L80:Q80" si="11">L79-L2</f>
        <v>0</v>
      </c>
      <c r="M80" s="13">
        <f t="shared" si="11"/>
        <v>0</v>
      </c>
      <c r="N80" s="13">
        <f t="shared" si="11"/>
        <v>0</v>
      </c>
      <c r="O80" s="13">
        <f t="shared" si="11"/>
        <v>0</v>
      </c>
      <c r="P80" s="13">
        <f t="shared" si="11"/>
        <v>0</v>
      </c>
      <c r="Q80" s="13">
        <f t="shared" si="11"/>
        <v>0</v>
      </c>
    </row>
    <row r="81" spans="10:17">
      <c r="J81" t="s">
        <v>130</v>
      </c>
      <c r="L81" s="9">
        <f>L2/L3</f>
        <v>14.340638552910409</v>
      </c>
      <c r="M81" s="9">
        <f t="shared" ref="M81:Q81" si="12">M2/M3</f>
        <v>13.377447056687704</v>
      </c>
      <c r="N81" s="9">
        <f t="shared" si="12"/>
        <v>11.506920097817579</v>
      </c>
      <c r="O81" s="9">
        <f t="shared" si="12"/>
        <v>23.638894414656335</v>
      </c>
      <c r="P81" s="9">
        <f t="shared" si="12"/>
        <v>18.37000993890884</v>
      </c>
      <c r="Q81" s="9">
        <f t="shared" si="12"/>
        <v>22.982274954007885</v>
      </c>
    </row>
  </sheetData>
  <mergeCells count="1">
    <mergeCell ref="L4:Q4"/>
  </mergeCells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2"/>
  <sheetViews>
    <sheetView workbookViewId="0">
      <selection activeCell="C3" sqref="C3"/>
    </sheetView>
  </sheetViews>
  <sheetFormatPr defaultRowHeight="15"/>
  <cols>
    <col min="3" max="3" width="12.140625" bestFit="1" customWidth="1"/>
  </cols>
  <sheetData>
    <row r="1" spans="1:31">
      <c r="A1" t="s">
        <v>0</v>
      </c>
      <c r="B1" t="s">
        <v>1</v>
      </c>
      <c r="C1" t="s">
        <v>46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>
      <c r="A2">
        <v>110</v>
      </c>
      <c r="B2">
        <v>110100</v>
      </c>
      <c r="C2" t="s">
        <v>47</v>
      </c>
      <c r="D2">
        <v>9570</v>
      </c>
      <c r="F2" s="1">
        <v>42369</v>
      </c>
      <c r="G2" t="s">
        <v>30</v>
      </c>
      <c r="H2" t="s">
        <v>31</v>
      </c>
      <c r="I2" t="s">
        <v>32</v>
      </c>
      <c r="K2">
        <v>306887</v>
      </c>
      <c r="L2">
        <v>226537</v>
      </c>
      <c r="Q2" t="s">
        <v>33</v>
      </c>
      <c r="U2">
        <v>12</v>
      </c>
      <c r="V2">
        <v>15</v>
      </c>
      <c r="W2">
        <v>2635.5</v>
      </c>
      <c r="Y2" t="s">
        <v>34</v>
      </c>
      <c r="Z2">
        <v>110</v>
      </c>
      <c r="AA2" t="s">
        <v>35</v>
      </c>
      <c r="AB2" t="s">
        <v>36</v>
      </c>
      <c r="AC2">
        <v>2</v>
      </c>
    </row>
    <row r="3" spans="1:31">
      <c r="A3">
        <v>111</v>
      </c>
      <c r="B3">
        <v>111100</v>
      </c>
      <c r="C3" t="s">
        <v>47</v>
      </c>
      <c r="D3">
        <v>9570</v>
      </c>
      <c r="F3" s="1">
        <v>42369</v>
      </c>
      <c r="G3" t="s">
        <v>30</v>
      </c>
      <c r="H3" t="s">
        <v>31</v>
      </c>
      <c r="I3" t="s">
        <v>32</v>
      </c>
      <c r="K3">
        <v>306887</v>
      </c>
      <c r="L3">
        <v>226537</v>
      </c>
      <c r="Q3" t="s">
        <v>33</v>
      </c>
      <c r="U3">
        <v>12</v>
      </c>
      <c r="V3">
        <v>15</v>
      </c>
      <c r="W3">
        <v>217</v>
      </c>
      <c r="Y3" t="s">
        <v>34</v>
      </c>
      <c r="Z3">
        <v>110</v>
      </c>
      <c r="AA3" t="s">
        <v>35</v>
      </c>
      <c r="AB3" t="s">
        <v>36</v>
      </c>
      <c r="AC3">
        <v>5</v>
      </c>
    </row>
    <row r="4" spans="1:31">
      <c r="A4">
        <v>111</v>
      </c>
      <c r="B4">
        <v>111101</v>
      </c>
      <c r="C4" t="s">
        <v>48</v>
      </c>
      <c r="D4">
        <v>9570</v>
      </c>
      <c r="F4" s="1">
        <v>42369</v>
      </c>
      <c r="G4" t="s">
        <v>30</v>
      </c>
      <c r="H4" t="s">
        <v>31</v>
      </c>
      <c r="I4" t="s">
        <v>32</v>
      </c>
      <c r="K4">
        <v>306887</v>
      </c>
      <c r="L4">
        <v>226537</v>
      </c>
      <c r="Q4" t="s">
        <v>33</v>
      </c>
      <c r="U4">
        <v>12</v>
      </c>
      <c r="V4">
        <v>15</v>
      </c>
      <c r="W4">
        <v>217</v>
      </c>
      <c r="Y4" t="s">
        <v>34</v>
      </c>
      <c r="Z4">
        <v>110</v>
      </c>
      <c r="AA4" t="s">
        <v>35</v>
      </c>
      <c r="AB4" t="s">
        <v>36</v>
      </c>
      <c r="AC4">
        <v>8</v>
      </c>
    </row>
    <row r="5" spans="1:31">
      <c r="A5">
        <v>112</v>
      </c>
      <c r="B5">
        <v>112100</v>
      </c>
      <c r="C5" t="s">
        <v>47</v>
      </c>
      <c r="D5">
        <v>9570</v>
      </c>
      <c r="F5" s="1">
        <v>42369</v>
      </c>
      <c r="G5" t="s">
        <v>30</v>
      </c>
      <c r="H5" t="s">
        <v>31</v>
      </c>
      <c r="I5" t="s">
        <v>32</v>
      </c>
      <c r="K5">
        <v>306887</v>
      </c>
      <c r="L5">
        <v>226537</v>
      </c>
      <c r="Q5" t="s">
        <v>33</v>
      </c>
      <c r="U5">
        <v>12</v>
      </c>
      <c r="V5">
        <v>15</v>
      </c>
      <c r="W5">
        <v>52</v>
      </c>
      <c r="Y5" t="s">
        <v>34</v>
      </c>
      <c r="Z5">
        <v>110</v>
      </c>
      <c r="AA5" t="s">
        <v>35</v>
      </c>
      <c r="AB5" t="s">
        <v>36</v>
      </c>
      <c r="AC5">
        <v>11</v>
      </c>
    </row>
    <row r="6" spans="1:31">
      <c r="A6">
        <v>113</v>
      </c>
      <c r="B6">
        <v>113100</v>
      </c>
      <c r="C6" t="s">
        <v>47</v>
      </c>
      <c r="D6">
        <v>9570</v>
      </c>
      <c r="F6" s="1">
        <v>42369</v>
      </c>
      <c r="G6" t="s">
        <v>30</v>
      </c>
      <c r="H6" t="s">
        <v>31</v>
      </c>
      <c r="I6" t="s">
        <v>32</v>
      </c>
      <c r="K6">
        <v>306887</v>
      </c>
      <c r="L6">
        <v>226537</v>
      </c>
      <c r="Q6" t="s">
        <v>33</v>
      </c>
      <c r="U6">
        <v>12</v>
      </c>
      <c r="V6">
        <v>15</v>
      </c>
      <c r="W6">
        <v>257.60000000000002</v>
      </c>
      <c r="Y6" t="s">
        <v>34</v>
      </c>
      <c r="Z6">
        <v>110</v>
      </c>
      <c r="AA6" t="s">
        <v>35</v>
      </c>
      <c r="AB6" t="s">
        <v>36</v>
      </c>
      <c r="AC6">
        <v>14</v>
      </c>
    </row>
    <row r="7" spans="1:31">
      <c r="A7">
        <v>114</v>
      </c>
      <c r="B7">
        <v>114100</v>
      </c>
      <c r="C7" t="s">
        <v>47</v>
      </c>
      <c r="D7">
        <v>9570</v>
      </c>
      <c r="F7" s="1">
        <v>42369</v>
      </c>
      <c r="G7" t="s">
        <v>30</v>
      </c>
      <c r="H7" t="s">
        <v>31</v>
      </c>
      <c r="I7" t="s">
        <v>32</v>
      </c>
      <c r="K7">
        <v>306887</v>
      </c>
      <c r="L7">
        <v>226537</v>
      </c>
      <c r="Q7" t="s">
        <v>33</v>
      </c>
      <c r="U7">
        <v>12</v>
      </c>
      <c r="V7">
        <v>15</v>
      </c>
      <c r="W7">
        <v>305.5</v>
      </c>
      <c r="Y7" t="s">
        <v>34</v>
      </c>
      <c r="Z7">
        <v>110</v>
      </c>
      <c r="AA7" t="s">
        <v>35</v>
      </c>
      <c r="AB7" t="s">
        <v>36</v>
      </c>
      <c r="AC7">
        <v>17</v>
      </c>
    </row>
    <row r="8" spans="1:31">
      <c r="A8">
        <v>117</v>
      </c>
      <c r="B8">
        <v>117100</v>
      </c>
      <c r="C8" t="s">
        <v>47</v>
      </c>
      <c r="D8">
        <v>9570</v>
      </c>
      <c r="F8" s="1">
        <v>42369</v>
      </c>
      <c r="G8" t="s">
        <v>30</v>
      </c>
      <c r="H8" t="s">
        <v>31</v>
      </c>
      <c r="I8" t="s">
        <v>32</v>
      </c>
      <c r="K8">
        <v>306887</v>
      </c>
      <c r="L8">
        <v>226537</v>
      </c>
      <c r="Q8" t="s">
        <v>33</v>
      </c>
      <c r="U8">
        <v>12</v>
      </c>
      <c r="V8">
        <v>15</v>
      </c>
      <c r="W8">
        <v>81</v>
      </c>
      <c r="Y8" t="s">
        <v>34</v>
      </c>
      <c r="Z8">
        <v>110</v>
      </c>
      <c r="AA8" t="s">
        <v>35</v>
      </c>
      <c r="AB8" t="s">
        <v>36</v>
      </c>
      <c r="AC8">
        <v>20</v>
      </c>
    </row>
    <row r="9" spans="1:31">
      <c r="A9">
        <v>118</v>
      </c>
      <c r="B9">
        <v>118100</v>
      </c>
      <c r="C9" t="s">
        <v>47</v>
      </c>
      <c r="D9">
        <v>9570</v>
      </c>
      <c r="F9" s="1">
        <v>42369</v>
      </c>
      <c r="G9" t="s">
        <v>30</v>
      </c>
      <c r="H9" t="s">
        <v>31</v>
      </c>
      <c r="I9" t="s">
        <v>32</v>
      </c>
      <c r="K9">
        <v>306887</v>
      </c>
      <c r="L9">
        <v>226537</v>
      </c>
      <c r="Q9" t="s">
        <v>33</v>
      </c>
      <c r="U9">
        <v>12</v>
      </c>
      <c r="V9">
        <v>15</v>
      </c>
      <c r="W9">
        <v>382</v>
      </c>
      <c r="Y9" t="s">
        <v>34</v>
      </c>
      <c r="Z9">
        <v>110</v>
      </c>
      <c r="AA9" t="s">
        <v>35</v>
      </c>
      <c r="AB9" t="s">
        <v>36</v>
      </c>
      <c r="AC9">
        <v>23</v>
      </c>
    </row>
    <row r="10" spans="1:31">
      <c r="A10">
        <v>118</v>
      </c>
      <c r="B10">
        <v>118101</v>
      </c>
      <c r="C10" t="s">
        <v>48</v>
      </c>
      <c r="D10">
        <v>9570</v>
      </c>
      <c r="F10" s="1">
        <v>42369</v>
      </c>
      <c r="G10" t="s">
        <v>30</v>
      </c>
      <c r="H10" t="s">
        <v>31</v>
      </c>
      <c r="I10" t="s">
        <v>32</v>
      </c>
      <c r="K10">
        <v>306887</v>
      </c>
      <c r="L10">
        <v>226537</v>
      </c>
      <c r="Q10" t="s">
        <v>33</v>
      </c>
      <c r="U10">
        <v>12</v>
      </c>
      <c r="V10">
        <v>15</v>
      </c>
      <c r="W10">
        <v>377</v>
      </c>
      <c r="Y10" t="s">
        <v>34</v>
      </c>
      <c r="Z10">
        <v>110</v>
      </c>
      <c r="AA10" t="s">
        <v>35</v>
      </c>
      <c r="AB10" t="s">
        <v>36</v>
      </c>
      <c r="AC10">
        <v>26</v>
      </c>
    </row>
    <row r="11" spans="1:31">
      <c r="A11">
        <v>119</v>
      </c>
      <c r="B11">
        <v>119100</v>
      </c>
      <c r="C11" t="s">
        <v>47</v>
      </c>
      <c r="D11">
        <v>9570</v>
      </c>
      <c r="F11" s="1">
        <v>42369</v>
      </c>
      <c r="G11" t="s">
        <v>30</v>
      </c>
      <c r="H11" t="s">
        <v>31</v>
      </c>
      <c r="I11" t="s">
        <v>32</v>
      </c>
      <c r="K11">
        <v>306887</v>
      </c>
      <c r="L11">
        <v>226537</v>
      </c>
      <c r="Q11" t="s">
        <v>33</v>
      </c>
      <c r="U11">
        <v>12</v>
      </c>
      <c r="V11">
        <v>15</v>
      </c>
      <c r="W11">
        <v>2270.9</v>
      </c>
      <c r="Y11" t="s">
        <v>34</v>
      </c>
      <c r="Z11">
        <v>110</v>
      </c>
      <c r="AA11" t="s">
        <v>35</v>
      </c>
      <c r="AB11" t="s">
        <v>36</v>
      </c>
      <c r="AC11">
        <v>29</v>
      </c>
    </row>
    <row r="12" spans="1:31">
      <c r="A12">
        <v>119</v>
      </c>
      <c r="B12">
        <v>119101</v>
      </c>
      <c r="C12" t="s">
        <v>48</v>
      </c>
      <c r="D12">
        <v>9570</v>
      </c>
      <c r="F12" s="1">
        <v>42369</v>
      </c>
      <c r="G12" t="s">
        <v>30</v>
      </c>
      <c r="H12" t="s">
        <v>31</v>
      </c>
      <c r="I12" t="s">
        <v>32</v>
      </c>
      <c r="K12">
        <v>306887</v>
      </c>
      <c r="L12">
        <v>226537</v>
      </c>
      <c r="Q12" t="s">
        <v>33</v>
      </c>
      <c r="U12">
        <v>12</v>
      </c>
      <c r="V12">
        <v>15</v>
      </c>
      <c r="W12">
        <v>823.7</v>
      </c>
      <c r="Y12" t="s">
        <v>34</v>
      </c>
      <c r="Z12">
        <v>110</v>
      </c>
      <c r="AA12" t="s">
        <v>35</v>
      </c>
      <c r="AB12" t="s">
        <v>36</v>
      </c>
      <c r="AC12">
        <v>32</v>
      </c>
    </row>
    <row r="13" spans="1:31">
      <c r="A13">
        <v>120</v>
      </c>
      <c r="B13">
        <v>120100</v>
      </c>
      <c r="C13" t="s">
        <v>47</v>
      </c>
      <c r="D13">
        <v>9570</v>
      </c>
      <c r="F13" s="1">
        <v>42369</v>
      </c>
      <c r="G13" t="s">
        <v>30</v>
      </c>
      <c r="H13" t="s">
        <v>31</v>
      </c>
      <c r="I13" t="s">
        <v>32</v>
      </c>
      <c r="K13">
        <v>306887</v>
      </c>
      <c r="L13">
        <v>226537</v>
      </c>
      <c r="Q13" t="s">
        <v>33</v>
      </c>
      <c r="U13">
        <v>12</v>
      </c>
      <c r="V13">
        <v>15</v>
      </c>
      <c r="W13">
        <v>351.5</v>
      </c>
      <c r="Y13" t="s">
        <v>34</v>
      </c>
      <c r="Z13">
        <v>110</v>
      </c>
      <c r="AA13" t="s">
        <v>35</v>
      </c>
      <c r="AB13" t="s">
        <v>36</v>
      </c>
      <c r="AC13">
        <v>35</v>
      </c>
    </row>
    <row r="14" spans="1:31">
      <c r="A14">
        <v>121</v>
      </c>
      <c r="B14">
        <v>121100</v>
      </c>
      <c r="C14" t="s">
        <v>47</v>
      </c>
      <c r="D14">
        <v>9570</v>
      </c>
      <c r="F14" s="1">
        <v>42369</v>
      </c>
      <c r="G14" t="s">
        <v>30</v>
      </c>
      <c r="H14" t="s">
        <v>31</v>
      </c>
      <c r="I14" t="s">
        <v>32</v>
      </c>
      <c r="K14">
        <v>306887</v>
      </c>
      <c r="L14">
        <v>226537</v>
      </c>
      <c r="Q14" t="s">
        <v>33</v>
      </c>
      <c r="U14">
        <v>12</v>
      </c>
      <c r="V14">
        <v>15</v>
      </c>
      <c r="W14">
        <v>2052.5</v>
      </c>
      <c r="Y14" t="s">
        <v>34</v>
      </c>
      <c r="Z14">
        <v>110</v>
      </c>
      <c r="AA14" t="s">
        <v>35</v>
      </c>
      <c r="AB14" t="s">
        <v>36</v>
      </c>
      <c r="AC14">
        <v>38</v>
      </c>
    </row>
    <row r="15" spans="1:31">
      <c r="A15">
        <v>122</v>
      </c>
      <c r="B15">
        <v>122100</v>
      </c>
      <c r="C15" t="s">
        <v>47</v>
      </c>
      <c r="D15">
        <v>9570</v>
      </c>
      <c r="F15" s="1">
        <v>42369</v>
      </c>
      <c r="G15" t="s">
        <v>30</v>
      </c>
      <c r="H15" t="s">
        <v>31</v>
      </c>
      <c r="I15" t="s">
        <v>32</v>
      </c>
      <c r="K15">
        <v>306887</v>
      </c>
      <c r="L15">
        <v>226537</v>
      </c>
      <c r="Q15" t="s">
        <v>33</v>
      </c>
      <c r="U15">
        <v>12</v>
      </c>
      <c r="V15">
        <v>15</v>
      </c>
      <c r="W15">
        <v>1400.5</v>
      </c>
      <c r="Y15" t="s">
        <v>34</v>
      </c>
      <c r="Z15">
        <v>110</v>
      </c>
      <c r="AA15" t="s">
        <v>35</v>
      </c>
      <c r="AB15" t="s">
        <v>36</v>
      </c>
      <c r="AC15">
        <v>41</v>
      </c>
    </row>
    <row r="16" spans="1:31">
      <c r="A16">
        <v>123</v>
      </c>
      <c r="B16">
        <v>123100</v>
      </c>
      <c r="C16" t="s">
        <v>47</v>
      </c>
      <c r="D16">
        <v>9570</v>
      </c>
      <c r="F16" s="1">
        <v>42369</v>
      </c>
      <c r="G16" t="s">
        <v>30</v>
      </c>
      <c r="H16" t="s">
        <v>31</v>
      </c>
      <c r="I16" t="s">
        <v>32</v>
      </c>
      <c r="K16">
        <v>306887</v>
      </c>
      <c r="L16">
        <v>226537</v>
      </c>
      <c r="Q16" t="s">
        <v>33</v>
      </c>
      <c r="U16">
        <v>12</v>
      </c>
      <c r="V16">
        <v>15</v>
      </c>
      <c r="W16">
        <v>169</v>
      </c>
      <c r="Y16" t="s">
        <v>34</v>
      </c>
      <c r="Z16">
        <v>110</v>
      </c>
      <c r="AA16" t="s">
        <v>35</v>
      </c>
      <c r="AB16" t="s">
        <v>36</v>
      </c>
      <c r="AC16">
        <v>44</v>
      </c>
    </row>
    <row r="17" spans="1:29">
      <c r="A17">
        <v>123</v>
      </c>
      <c r="B17">
        <v>123101</v>
      </c>
      <c r="C17" t="s">
        <v>48</v>
      </c>
      <c r="D17">
        <v>9570</v>
      </c>
      <c r="F17" s="1">
        <v>42369</v>
      </c>
      <c r="G17" t="s">
        <v>30</v>
      </c>
      <c r="H17" t="s">
        <v>31</v>
      </c>
      <c r="I17" t="s">
        <v>32</v>
      </c>
      <c r="K17">
        <v>306887</v>
      </c>
      <c r="L17">
        <v>226537</v>
      </c>
      <c r="Q17" t="s">
        <v>33</v>
      </c>
      <c r="U17">
        <v>12</v>
      </c>
      <c r="V17">
        <v>15</v>
      </c>
      <c r="W17">
        <v>179</v>
      </c>
      <c r="Y17" t="s">
        <v>34</v>
      </c>
      <c r="Z17">
        <v>110</v>
      </c>
      <c r="AA17" t="s">
        <v>35</v>
      </c>
      <c r="AB17" t="s">
        <v>36</v>
      </c>
      <c r="AC17">
        <v>47</v>
      </c>
    </row>
    <row r="18" spans="1:29">
      <c r="A18">
        <v>124</v>
      </c>
      <c r="B18">
        <v>124100</v>
      </c>
      <c r="C18" t="s">
        <v>47</v>
      </c>
      <c r="D18">
        <v>9570</v>
      </c>
      <c r="F18" s="1">
        <v>42369</v>
      </c>
      <c r="G18" t="s">
        <v>30</v>
      </c>
      <c r="H18" t="s">
        <v>31</v>
      </c>
      <c r="I18" t="s">
        <v>32</v>
      </c>
      <c r="K18">
        <v>306887</v>
      </c>
      <c r="L18">
        <v>226537</v>
      </c>
      <c r="Q18" t="s">
        <v>33</v>
      </c>
      <c r="U18">
        <v>12</v>
      </c>
      <c r="V18">
        <v>15</v>
      </c>
      <c r="W18">
        <v>294</v>
      </c>
      <c r="Y18" t="s">
        <v>34</v>
      </c>
      <c r="Z18">
        <v>110</v>
      </c>
      <c r="AA18" t="s">
        <v>35</v>
      </c>
      <c r="AB18" t="s">
        <v>36</v>
      </c>
      <c r="AC18">
        <v>50</v>
      </c>
    </row>
    <row r="19" spans="1:29">
      <c r="A19">
        <v>125</v>
      </c>
      <c r="B19">
        <v>125100</v>
      </c>
      <c r="C19" t="s">
        <v>47</v>
      </c>
      <c r="D19">
        <v>9570</v>
      </c>
      <c r="F19" s="1">
        <v>42369</v>
      </c>
      <c r="G19" t="s">
        <v>30</v>
      </c>
      <c r="H19" t="s">
        <v>31</v>
      </c>
      <c r="I19" t="s">
        <v>32</v>
      </c>
      <c r="K19">
        <v>306887</v>
      </c>
      <c r="L19">
        <v>226537</v>
      </c>
      <c r="Q19" t="s">
        <v>33</v>
      </c>
      <c r="U19">
        <v>12</v>
      </c>
      <c r="V19">
        <v>15</v>
      </c>
      <c r="W19">
        <v>192</v>
      </c>
      <c r="Y19" t="s">
        <v>34</v>
      </c>
      <c r="Z19">
        <v>110</v>
      </c>
      <c r="AA19" t="s">
        <v>35</v>
      </c>
      <c r="AB19" t="s">
        <v>36</v>
      </c>
      <c r="AC19">
        <v>53</v>
      </c>
    </row>
    <row r="20" spans="1:29">
      <c r="A20">
        <v>126</v>
      </c>
      <c r="B20">
        <v>126100</v>
      </c>
      <c r="C20" t="s">
        <v>47</v>
      </c>
      <c r="D20">
        <v>9570</v>
      </c>
      <c r="F20" s="1">
        <v>42369</v>
      </c>
      <c r="G20" t="s">
        <v>30</v>
      </c>
      <c r="H20" t="s">
        <v>31</v>
      </c>
      <c r="I20" t="s">
        <v>32</v>
      </c>
      <c r="K20">
        <v>306887</v>
      </c>
      <c r="L20">
        <v>226537</v>
      </c>
      <c r="Q20" t="s">
        <v>33</v>
      </c>
      <c r="U20">
        <v>12</v>
      </c>
      <c r="V20">
        <v>15</v>
      </c>
      <c r="W20">
        <v>70</v>
      </c>
      <c r="Y20" t="s">
        <v>34</v>
      </c>
      <c r="Z20">
        <v>110</v>
      </c>
      <c r="AA20" t="s">
        <v>35</v>
      </c>
      <c r="AB20" t="s">
        <v>36</v>
      </c>
      <c r="AC20">
        <v>56</v>
      </c>
    </row>
    <row r="21" spans="1:29">
      <c r="A21">
        <v>127</v>
      </c>
      <c r="B21">
        <v>127100</v>
      </c>
      <c r="C21" t="s">
        <v>47</v>
      </c>
      <c r="D21">
        <v>9570</v>
      </c>
      <c r="F21" s="1">
        <v>42369</v>
      </c>
      <c r="G21" t="s">
        <v>30</v>
      </c>
      <c r="H21" t="s">
        <v>31</v>
      </c>
      <c r="I21" t="s">
        <v>32</v>
      </c>
      <c r="K21">
        <v>306887</v>
      </c>
      <c r="L21">
        <v>226537</v>
      </c>
      <c r="Q21" t="s">
        <v>33</v>
      </c>
      <c r="U21">
        <v>12</v>
      </c>
      <c r="V21">
        <v>15</v>
      </c>
      <c r="W21">
        <v>216</v>
      </c>
      <c r="Y21" t="s">
        <v>34</v>
      </c>
      <c r="Z21">
        <v>110</v>
      </c>
      <c r="AA21" t="s">
        <v>35</v>
      </c>
      <c r="AB21" t="s">
        <v>36</v>
      </c>
      <c r="AC21">
        <v>59</v>
      </c>
    </row>
    <row r="22" spans="1:29">
      <c r="A22">
        <v>128</v>
      </c>
      <c r="B22">
        <v>128100</v>
      </c>
      <c r="C22" t="s">
        <v>47</v>
      </c>
      <c r="D22">
        <v>9570</v>
      </c>
      <c r="F22" s="1">
        <v>42369</v>
      </c>
      <c r="G22" t="s">
        <v>30</v>
      </c>
      <c r="H22" t="s">
        <v>31</v>
      </c>
      <c r="I22" t="s">
        <v>32</v>
      </c>
      <c r="K22">
        <v>306887</v>
      </c>
      <c r="L22">
        <v>226537</v>
      </c>
      <c r="Q22" t="s">
        <v>33</v>
      </c>
      <c r="U22">
        <v>12</v>
      </c>
      <c r="V22">
        <v>15</v>
      </c>
      <c r="W22">
        <v>2332.5</v>
      </c>
      <c r="Y22" t="s">
        <v>34</v>
      </c>
      <c r="Z22">
        <v>110</v>
      </c>
      <c r="AA22" t="s">
        <v>35</v>
      </c>
      <c r="AB22" t="s">
        <v>36</v>
      </c>
      <c r="AC22">
        <v>62</v>
      </c>
    </row>
    <row r="23" spans="1:29">
      <c r="A23">
        <v>129</v>
      </c>
      <c r="B23">
        <v>129100</v>
      </c>
      <c r="C23" t="s">
        <v>47</v>
      </c>
      <c r="D23">
        <v>9570</v>
      </c>
      <c r="F23" s="1">
        <v>42369</v>
      </c>
      <c r="G23" t="s">
        <v>30</v>
      </c>
      <c r="H23" t="s">
        <v>31</v>
      </c>
      <c r="I23" t="s">
        <v>32</v>
      </c>
      <c r="K23">
        <v>306887</v>
      </c>
      <c r="L23">
        <v>226537</v>
      </c>
      <c r="Q23" t="s">
        <v>33</v>
      </c>
      <c r="U23">
        <v>12</v>
      </c>
      <c r="V23">
        <v>15</v>
      </c>
      <c r="W23">
        <v>246</v>
      </c>
      <c r="Y23" t="s">
        <v>34</v>
      </c>
      <c r="Z23">
        <v>110</v>
      </c>
      <c r="AA23" t="s">
        <v>35</v>
      </c>
      <c r="AB23" t="s">
        <v>36</v>
      </c>
      <c r="AC23">
        <v>65</v>
      </c>
    </row>
    <row r="24" spans="1:29">
      <c r="A24">
        <v>130</v>
      </c>
      <c r="B24">
        <v>130100</v>
      </c>
      <c r="C24" t="s">
        <v>48</v>
      </c>
      <c r="D24">
        <v>9570</v>
      </c>
      <c r="F24" s="1">
        <v>42369</v>
      </c>
      <c r="G24" t="s">
        <v>30</v>
      </c>
      <c r="H24" t="s">
        <v>31</v>
      </c>
      <c r="I24" t="s">
        <v>32</v>
      </c>
      <c r="K24">
        <v>306887</v>
      </c>
      <c r="L24">
        <v>226537</v>
      </c>
      <c r="Q24" t="s">
        <v>33</v>
      </c>
      <c r="U24">
        <v>12</v>
      </c>
      <c r="V24">
        <v>15</v>
      </c>
      <c r="W24">
        <v>462.2</v>
      </c>
      <c r="Y24" t="s">
        <v>34</v>
      </c>
      <c r="Z24">
        <v>110</v>
      </c>
      <c r="AA24" t="s">
        <v>35</v>
      </c>
      <c r="AB24" t="s">
        <v>36</v>
      </c>
      <c r="AC24">
        <v>68</v>
      </c>
    </row>
    <row r="25" spans="1:29">
      <c r="A25">
        <v>131</v>
      </c>
      <c r="B25">
        <v>131100</v>
      </c>
      <c r="C25" t="s">
        <v>47</v>
      </c>
      <c r="D25">
        <v>9570</v>
      </c>
      <c r="F25" s="1">
        <v>42369</v>
      </c>
      <c r="G25" t="s">
        <v>30</v>
      </c>
      <c r="H25" t="s">
        <v>31</v>
      </c>
      <c r="I25" t="s">
        <v>32</v>
      </c>
      <c r="K25">
        <v>306887</v>
      </c>
      <c r="L25">
        <v>226537</v>
      </c>
      <c r="Q25" t="s">
        <v>33</v>
      </c>
      <c r="U25">
        <v>12</v>
      </c>
      <c r="V25">
        <v>15</v>
      </c>
      <c r="W25">
        <v>513.6</v>
      </c>
      <c r="Y25" t="s">
        <v>34</v>
      </c>
      <c r="Z25">
        <v>110</v>
      </c>
      <c r="AA25" t="s">
        <v>35</v>
      </c>
      <c r="AB25" t="s">
        <v>36</v>
      </c>
      <c r="AC25">
        <v>71</v>
      </c>
    </row>
    <row r="26" spans="1:29">
      <c r="A26">
        <v>131</v>
      </c>
      <c r="B26">
        <v>131101</v>
      </c>
      <c r="C26" t="s">
        <v>48</v>
      </c>
      <c r="D26">
        <v>9570</v>
      </c>
      <c r="F26" s="1">
        <v>42369</v>
      </c>
      <c r="G26" t="s">
        <v>30</v>
      </c>
      <c r="H26" t="s">
        <v>31</v>
      </c>
      <c r="I26" t="s">
        <v>32</v>
      </c>
      <c r="K26">
        <v>306887</v>
      </c>
      <c r="L26">
        <v>226537</v>
      </c>
      <c r="Q26" t="s">
        <v>33</v>
      </c>
      <c r="U26">
        <v>12</v>
      </c>
      <c r="V26">
        <v>15</v>
      </c>
      <c r="W26">
        <v>504.6</v>
      </c>
      <c r="Y26" t="s">
        <v>34</v>
      </c>
      <c r="Z26">
        <v>110</v>
      </c>
      <c r="AA26" t="s">
        <v>35</v>
      </c>
      <c r="AB26" t="s">
        <v>36</v>
      </c>
      <c r="AC26">
        <v>74</v>
      </c>
    </row>
    <row r="27" spans="1:29">
      <c r="A27">
        <v>132</v>
      </c>
      <c r="B27">
        <v>132100</v>
      </c>
      <c r="C27" t="s">
        <v>48</v>
      </c>
      <c r="D27">
        <v>9570</v>
      </c>
      <c r="F27" s="1">
        <v>42369</v>
      </c>
      <c r="G27" t="s">
        <v>30</v>
      </c>
      <c r="H27" t="s">
        <v>31</v>
      </c>
      <c r="I27" t="s">
        <v>32</v>
      </c>
      <c r="K27">
        <v>306887</v>
      </c>
      <c r="L27">
        <v>226537</v>
      </c>
      <c r="Q27" t="s">
        <v>33</v>
      </c>
      <c r="U27">
        <v>12</v>
      </c>
      <c r="V27">
        <v>15</v>
      </c>
      <c r="W27">
        <v>120</v>
      </c>
      <c r="Y27" t="s">
        <v>34</v>
      </c>
      <c r="Z27">
        <v>110</v>
      </c>
      <c r="AA27" t="s">
        <v>35</v>
      </c>
      <c r="AB27" t="s">
        <v>36</v>
      </c>
      <c r="AC27">
        <v>77</v>
      </c>
    </row>
    <row r="28" spans="1:29">
      <c r="A28">
        <v>133</v>
      </c>
      <c r="B28">
        <v>133100</v>
      </c>
      <c r="C28" t="s">
        <v>47</v>
      </c>
      <c r="D28">
        <v>9570</v>
      </c>
      <c r="F28" s="1">
        <v>42369</v>
      </c>
      <c r="G28" t="s">
        <v>30</v>
      </c>
      <c r="H28" t="s">
        <v>31</v>
      </c>
      <c r="I28" t="s">
        <v>32</v>
      </c>
      <c r="K28">
        <v>306887</v>
      </c>
      <c r="L28">
        <v>226537</v>
      </c>
      <c r="Q28" t="s">
        <v>33</v>
      </c>
      <c r="U28">
        <v>12</v>
      </c>
      <c r="V28">
        <v>15</v>
      </c>
      <c r="W28">
        <v>317</v>
      </c>
      <c r="Y28" t="s">
        <v>34</v>
      </c>
      <c r="Z28">
        <v>110</v>
      </c>
      <c r="AA28" t="s">
        <v>35</v>
      </c>
      <c r="AB28" t="s">
        <v>36</v>
      </c>
      <c r="AC28">
        <v>80</v>
      </c>
    </row>
    <row r="29" spans="1:29">
      <c r="A29">
        <v>133</v>
      </c>
      <c r="B29">
        <v>133101</v>
      </c>
      <c r="C29" t="s">
        <v>48</v>
      </c>
      <c r="D29">
        <v>9570</v>
      </c>
      <c r="F29" s="1">
        <v>42369</v>
      </c>
      <c r="G29" t="s">
        <v>30</v>
      </c>
      <c r="H29" t="s">
        <v>31</v>
      </c>
      <c r="I29" t="s">
        <v>32</v>
      </c>
      <c r="K29">
        <v>306887</v>
      </c>
      <c r="L29">
        <v>226537</v>
      </c>
      <c r="Q29" t="s">
        <v>33</v>
      </c>
      <c r="U29">
        <v>12</v>
      </c>
      <c r="V29">
        <v>15</v>
      </c>
      <c r="W29">
        <v>314</v>
      </c>
      <c r="Y29" t="s">
        <v>34</v>
      </c>
      <c r="Z29">
        <v>110</v>
      </c>
      <c r="AA29" t="s">
        <v>35</v>
      </c>
      <c r="AB29" t="s">
        <v>36</v>
      </c>
      <c r="AC29">
        <v>83</v>
      </c>
    </row>
    <row r="30" spans="1:29">
      <c r="A30">
        <v>134</v>
      </c>
      <c r="B30">
        <v>134100</v>
      </c>
      <c r="C30" t="s">
        <v>47</v>
      </c>
      <c r="D30">
        <v>9570</v>
      </c>
      <c r="F30" s="1">
        <v>42369</v>
      </c>
      <c r="G30" t="s">
        <v>30</v>
      </c>
      <c r="H30" t="s">
        <v>31</v>
      </c>
      <c r="I30" t="s">
        <v>32</v>
      </c>
      <c r="K30">
        <v>306887</v>
      </c>
      <c r="L30">
        <v>226537</v>
      </c>
      <c r="Q30" t="s">
        <v>33</v>
      </c>
      <c r="U30">
        <v>12</v>
      </c>
      <c r="V30">
        <v>15</v>
      </c>
      <c r="W30">
        <v>355</v>
      </c>
      <c r="Y30" t="s">
        <v>34</v>
      </c>
      <c r="Z30">
        <v>110</v>
      </c>
      <c r="AA30" t="s">
        <v>35</v>
      </c>
      <c r="AB30" t="s">
        <v>36</v>
      </c>
      <c r="AC30">
        <v>86</v>
      </c>
    </row>
    <row r="31" spans="1:29">
      <c r="A31">
        <v>136</v>
      </c>
      <c r="B31">
        <v>136100</v>
      </c>
      <c r="C31" t="s">
        <v>47</v>
      </c>
      <c r="D31">
        <v>9570</v>
      </c>
      <c r="F31" s="1">
        <v>42369</v>
      </c>
      <c r="G31" t="s">
        <v>30</v>
      </c>
      <c r="H31" t="s">
        <v>31</v>
      </c>
      <c r="I31" t="s">
        <v>32</v>
      </c>
      <c r="K31">
        <v>306887</v>
      </c>
      <c r="L31">
        <v>226537</v>
      </c>
      <c r="Q31" t="s">
        <v>33</v>
      </c>
      <c r="U31">
        <v>12</v>
      </c>
      <c r="V31">
        <v>15</v>
      </c>
      <c r="W31">
        <v>703</v>
      </c>
      <c r="Y31" t="s">
        <v>34</v>
      </c>
      <c r="Z31">
        <v>110</v>
      </c>
      <c r="AA31" t="s">
        <v>35</v>
      </c>
      <c r="AB31" t="s">
        <v>36</v>
      </c>
      <c r="AC31">
        <v>89</v>
      </c>
    </row>
    <row r="32" spans="1:29">
      <c r="A32">
        <v>136</v>
      </c>
      <c r="B32">
        <v>136101</v>
      </c>
      <c r="C32" t="s">
        <v>48</v>
      </c>
      <c r="D32">
        <v>9570</v>
      </c>
      <c r="F32" s="1">
        <v>42369</v>
      </c>
      <c r="G32" t="s">
        <v>30</v>
      </c>
      <c r="H32" t="s">
        <v>31</v>
      </c>
      <c r="I32" t="s">
        <v>32</v>
      </c>
      <c r="K32">
        <v>306887</v>
      </c>
      <c r="L32">
        <v>226537</v>
      </c>
      <c r="Q32" t="s">
        <v>33</v>
      </c>
      <c r="U32">
        <v>12</v>
      </c>
      <c r="V32">
        <v>15</v>
      </c>
      <c r="W32">
        <v>651</v>
      </c>
      <c r="Y32" t="s">
        <v>34</v>
      </c>
      <c r="Z32">
        <v>110</v>
      </c>
      <c r="AA32" t="s">
        <v>35</v>
      </c>
      <c r="AB32" t="s">
        <v>36</v>
      </c>
      <c r="AC32">
        <v>91</v>
      </c>
    </row>
    <row r="33" spans="1:29">
      <c r="A33">
        <v>150</v>
      </c>
      <c r="B33">
        <v>150100</v>
      </c>
      <c r="C33" t="s">
        <v>47</v>
      </c>
      <c r="D33">
        <v>9570</v>
      </c>
      <c r="F33" s="1">
        <v>42369</v>
      </c>
      <c r="G33" t="s">
        <v>30</v>
      </c>
      <c r="H33" t="s">
        <v>31</v>
      </c>
      <c r="I33" t="s">
        <v>32</v>
      </c>
      <c r="K33">
        <v>306887</v>
      </c>
      <c r="L33">
        <v>226537</v>
      </c>
      <c r="Q33" t="s">
        <v>33</v>
      </c>
      <c r="U33">
        <v>12</v>
      </c>
      <c r="V33">
        <v>15</v>
      </c>
      <c r="W33">
        <v>3139.4</v>
      </c>
      <c r="Y33" t="s">
        <v>34</v>
      </c>
      <c r="Z33">
        <v>110</v>
      </c>
      <c r="AA33" t="s">
        <v>35</v>
      </c>
      <c r="AB33" t="s">
        <v>36</v>
      </c>
      <c r="AC33">
        <v>93</v>
      </c>
    </row>
    <row r="34" spans="1:29">
      <c r="A34">
        <v>150</v>
      </c>
      <c r="B34">
        <v>150101</v>
      </c>
      <c r="C34" t="s">
        <v>48</v>
      </c>
      <c r="D34">
        <v>9570</v>
      </c>
      <c r="F34" s="1">
        <v>42369</v>
      </c>
      <c r="G34" t="s">
        <v>30</v>
      </c>
      <c r="H34" t="s">
        <v>31</v>
      </c>
      <c r="I34" t="s">
        <v>32</v>
      </c>
      <c r="K34">
        <v>306887</v>
      </c>
      <c r="L34">
        <v>226537</v>
      </c>
      <c r="Q34" t="s">
        <v>33</v>
      </c>
      <c r="U34">
        <v>12</v>
      </c>
      <c r="V34">
        <v>15</v>
      </c>
      <c r="W34">
        <v>3108.4</v>
      </c>
      <c r="Y34" t="s">
        <v>34</v>
      </c>
      <c r="Z34">
        <v>110</v>
      </c>
      <c r="AA34" t="s">
        <v>35</v>
      </c>
      <c r="AB34" t="s">
        <v>36</v>
      </c>
      <c r="AC34">
        <v>96</v>
      </c>
    </row>
    <row r="35" spans="1:29">
      <c r="A35">
        <v>151</v>
      </c>
      <c r="B35">
        <v>151100</v>
      </c>
      <c r="C35" t="s">
        <v>47</v>
      </c>
      <c r="D35">
        <v>9570</v>
      </c>
      <c r="F35" s="1">
        <v>42369</v>
      </c>
      <c r="G35" t="s">
        <v>30</v>
      </c>
      <c r="H35" t="s">
        <v>31</v>
      </c>
      <c r="I35" t="s">
        <v>32</v>
      </c>
      <c r="K35">
        <v>306887</v>
      </c>
      <c r="L35">
        <v>226537</v>
      </c>
      <c r="Q35" t="s">
        <v>33</v>
      </c>
      <c r="U35">
        <v>12</v>
      </c>
      <c r="V35">
        <v>15</v>
      </c>
      <c r="W35">
        <v>181.7</v>
      </c>
      <c r="Y35" t="s">
        <v>34</v>
      </c>
      <c r="Z35">
        <v>110</v>
      </c>
      <c r="AA35" t="s">
        <v>35</v>
      </c>
      <c r="AB35" t="s">
        <v>36</v>
      </c>
      <c r="AC35">
        <v>99</v>
      </c>
    </row>
    <row r="36" spans="1:29">
      <c r="A36">
        <v>151</v>
      </c>
      <c r="B36">
        <v>151101</v>
      </c>
      <c r="C36" t="s">
        <v>48</v>
      </c>
      <c r="D36">
        <v>9570</v>
      </c>
      <c r="F36" s="1">
        <v>42369</v>
      </c>
      <c r="G36" t="s">
        <v>30</v>
      </c>
      <c r="H36" t="s">
        <v>31</v>
      </c>
      <c r="I36" t="s">
        <v>32</v>
      </c>
      <c r="K36">
        <v>306887</v>
      </c>
      <c r="L36">
        <v>226537</v>
      </c>
      <c r="Q36" t="s">
        <v>33</v>
      </c>
      <c r="U36">
        <v>12</v>
      </c>
      <c r="V36">
        <v>15</v>
      </c>
      <c r="W36">
        <v>184.3</v>
      </c>
      <c r="Y36" t="s">
        <v>34</v>
      </c>
      <c r="Z36">
        <v>110</v>
      </c>
      <c r="AA36" t="s">
        <v>35</v>
      </c>
      <c r="AB36" t="s">
        <v>36</v>
      </c>
      <c r="AC36">
        <v>102</v>
      </c>
    </row>
    <row r="37" spans="1:29">
      <c r="A37">
        <v>152</v>
      </c>
      <c r="B37">
        <v>152100</v>
      </c>
      <c r="C37" t="s">
        <v>47</v>
      </c>
      <c r="D37">
        <v>9570</v>
      </c>
      <c r="F37" s="1">
        <v>42369</v>
      </c>
      <c r="G37" t="s">
        <v>30</v>
      </c>
      <c r="H37" t="s">
        <v>31</v>
      </c>
      <c r="I37" t="s">
        <v>32</v>
      </c>
      <c r="K37">
        <v>306887</v>
      </c>
      <c r="L37">
        <v>226537</v>
      </c>
      <c r="Q37" t="s">
        <v>33</v>
      </c>
      <c r="U37">
        <v>12</v>
      </c>
      <c r="V37">
        <v>15</v>
      </c>
      <c r="W37">
        <v>1848.5</v>
      </c>
      <c r="Y37" t="s">
        <v>34</v>
      </c>
      <c r="Z37">
        <v>110</v>
      </c>
      <c r="AA37" t="s">
        <v>35</v>
      </c>
      <c r="AB37" t="s">
        <v>36</v>
      </c>
      <c r="AC37">
        <v>105</v>
      </c>
    </row>
    <row r="38" spans="1:29">
      <c r="A38">
        <v>180</v>
      </c>
      <c r="B38">
        <v>180100</v>
      </c>
      <c r="C38" t="s">
        <v>48</v>
      </c>
      <c r="D38">
        <v>9570</v>
      </c>
      <c r="F38" s="1">
        <v>42369</v>
      </c>
      <c r="G38" t="s">
        <v>37</v>
      </c>
      <c r="H38" t="s">
        <v>31</v>
      </c>
      <c r="I38" t="s">
        <v>32</v>
      </c>
      <c r="K38">
        <v>306887</v>
      </c>
      <c r="L38">
        <v>226537</v>
      </c>
      <c r="Q38" t="s">
        <v>33</v>
      </c>
      <c r="U38">
        <v>12</v>
      </c>
      <c r="V38">
        <v>15</v>
      </c>
      <c r="W38">
        <v>94</v>
      </c>
      <c r="Y38" t="s">
        <v>34</v>
      </c>
      <c r="Z38">
        <v>110</v>
      </c>
      <c r="AA38" t="s">
        <v>35</v>
      </c>
      <c r="AB38" t="s">
        <v>36</v>
      </c>
      <c r="AC38">
        <v>108</v>
      </c>
    </row>
    <row r="39" spans="1:29">
      <c r="A39">
        <v>180</v>
      </c>
      <c r="B39">
        <v>180101</v>
      </c>
      <c r="C39" t="s">
        <v>48</v>
      </c>
      <c r="D39">
        <v>9570</v>
      </c>
      <c r="F39" s="1">
        <v>42369</v>
      </c>
      <c r="G39" t="s">
        <v>37</v>
      </c>
      <c r="H39" t="s">
        <v>31</v>
      </c>
      <c r="I39" t="s">
        <v>32</v>
      </c>
      <c r="K39">
        <v>306887</v>
      </c>
      <c r="L39">
        <v>226537</v>
      </c>
      <c r="Q39" t="s">
        <v>33</v>
      </c>
      <c r="U39">
        <v>12</v>
      </c>
      <c r="V39">
        <v>15</v>
      </c>
      <c r="W39">
        <v>12</v>
      </c>
      <c r="Y39" t="s">
        <v>34</v>
      </c>
      <c r="Z39">
        <v>110</v>
      </c>
      <c r="AA39" t="s">
        <v>35</v>
      </c>
      <c r="AB39" t="s">
        <v>36</v>
      </c>
      <c r="AC39">
        <v>111</v>
      </c>
    </row>
    <row r="40" spans="1:29">
      <c r="A40">
        <v>181</v>
      </c>
      <c r="B40">
        <v>181100</v>
      </c>
      <c r="C40" t="s">
        <v>47</v>
      </c>
      <c r="D40">
        <v>9570</v>
      </c>
      <c r="F40" s="1">
        <v>42369</v>
      </c>
      <c r="G40" t="s">
        <v>37</v>
      </c>
      <c r="H40" t="s">
        <v>31</v>
      </c>
      <c r="I40" t="s">
        <v>32</v>
      </c>
      <c r="K40">
        <v>306887</v>
      </c>
      <c r="L40">
        <v>226537</v>
      </c>
      <c r="Q40" t="s">
        <v>33</v>
      </c>
      <c r="U40">
        <v>12</v>
      </c>
      <c r="V40">
        <v>15</v>
      </c>
      <c r="W40">
        <v>270.39999999999998</v>
      </c>
      <c r="Y40" t="s">
        <v>34</v>
      </c>
      <c r="Z40">
        <v>110</v>
      </c>
      <c r="AA40" t="s">
        <v>35</v>
      </c>
      <c r="AB40" t="s">
        <v>36</v>
      </c>
      <c r="AC40">
        <v>114</v>
      </c>
    </row>
    <row r="41" spans="1:29">
      <c r="A41">
        <v>181</v>
      </c>
      <c r="B41">
        <v>181101</v>
      </c>
      <c r="C41" t="s">
        <v>48</v>
      </c>
      <c r="D41">
        <v>9570</v>
      </c>
      <c r="F41" s="1">
        <v>42369</v>
      </c>
      <c r="G41" t="s">
        <v>37</v>
      </c>
      <c r="H41" t="s">
        <v>31</v>
      </c>
      <c r="I41" t="s">
        <v>32</v>
      </c>
      <c r="K41">
        <v>306887</v>
      </c>
      <c r="L41">
        <v>226537</v>
      </c>
      <c r="Q41" t="s">
        <v>33</v>
      </c>
      <c r="U41">
        <v>12</v>
      </c>
      <c r="V41">
        <v>15</v>
      </c>
      <c r="W41">
        <v>108.4</v>
      </c>
      <c r="Y41" t="s">
        <v>34</v>
      </c>
      <c r="Z41">
        <v>110</v>
      </c>
      <c r="AA41" t="s">
        <v>35</v>
      </c>
      <c r="AB41" t="s">
        <v>36</v>
      </c>
      <c r="AC41">
        <v>117</v>
      </c>
    </row>
    <row r="42" spans="1:29">
      <c r="A42">
        <v>182</v>
      </c>
      <c r="B42">
        <v>182101</v>
      </c>
      <c r="C42" t="s">
        <v>48</v>
      </c>
      <c r="D42">
        <v>9570</v>
      </c>
      <c r="F42" s="1">
        <v>42369</v>
      </c>
      <c r="G42" t="s">
        <v>37</v>
      </c>
      <c r="H42" t="s">
        <v>31</v>
      </c>
      <c r="I42" t="s">
        <v>32</v>
      </c>
      <c r="K42">
        <v>306887</v>
      </c>
      <c r="L42">
        <v>226537</v>
      </c>
      <c r="Q42" t="s">
        <v>33</v>
      </c>
      <c r="U42">
        <v>12</v>
      </c>
      <c r="V42">
        <v>15</v>
      </c>
      <c r="W42">
        <v>690</v>
      </c>
      <c r="Y42" t="s">
        <v>34</v>
      </c>
      <c r="Z42">
        <v>110</v>
      </c>
      <c r="AA42" t="s">
        <v>35</v>
      </c>
      <c r="AB42" t="s">
        <v>36</v>
      </c>
      <c r="AC42">
        <v>120</v>
      </c>
    </row>
    <row r="43" spans="1:29">
      <c r="A43">
        <v>182</v>
      </c>
      <c r="B43">
        <v>182102</v>
      </c>
      <c r="C43" t="s">
        <v>48</v>
      </c>
      <c r="D43">
        <v>9570</v>
      </c>
      <c r="F43" s="1">
        <v>42369</v>
      </c>
      <c r="G43" t="s">
        <v>37</v>
      </c>
      <c r="H43" t="s">
        <v>31</v>
      </c>
      <c r="I43" t="s">
        <v>32</v>
      </c>
      <c r="K43">
        <v>306887</v>
      </c>
      <c r="L43">
        <v>226537</v>
      </c>
      <c r="Q43" t="s">
        <v>33</v>
      </c>
      <c r="U43">
        <v>12</v>
      </c>
      <c r="V43">
        <v>15</v>
      </c>
      <c r="W43">
        <v>789.2</v>
      </c>
      <c r="Y43" t="s">
        <v>34</v>
      </c>
      <c r="Z43">
        <v>110</v>
      </c>
      <c r="AA43" t="s">
        <v>35</v>
      </c>
      <c r="AB43" t="s">
        <v>36</v>
      </c>
      <c r="AC43">
        <v>123</v>
      </c>
    </row>
    <row r="44" spans="1:29">
      <c r="A44">
        <v>182</v>
      </c>
      <c r="B44">
        <v>182104</v>
      </c>
      <c r="C44" t="s">
        <v>47</v>
      </c>
      <c r="D44">
        <v>9570</v>
      </c>
      <c r="F44" s="1">
        <v>42369</v>
      </c>
      <c r="G44" t="s">
        <v>37</v>
      </c>
      <c r="H44" t="s">
        <v>31</v>
      </c>
      <c r="I44" t="s">
        <v>32</v>
      </c>
      <c r="K44">
        <v>306887</v>
      </c>
      <c r="L44">
        <v>226537</v>
      </c>
      <c r="Q44" t="s">
        <v>33</v>
      </c>
      <c r="U44">
        <v>12</v>
      </c>
      <c r="V44">
        <v>15</v>
      </c>
      <c r="W44">
        <v>1607.5</v>
      </c>
      <c r="Y44" t="s">
        <v>34</v>
      </c>
      <c r="Z44">
        <v>110</v>
      </c>
      <c r="AA44" t="s">
        <v>35</v>
      </c>
      <c r="AB44" t="s">
        <v>36</v>
      </c>
      <c r="AC44">
        <v>126</v>
      </c>
    </row>
    <row r="45" spans="1:29">
      <c r="A45">
        <v>182</v>
      </c>
      <c r="B45">
        <v>182105</v>
      </c>
      <c r="C45" t="s">
        <v>47</v>
      </c>
      <c r="D45">
        <v>9570</v>
      </c>
      <c r="F45" s="1">
        <v>42369</v>
      </c>
      <c r="G45" t="s">
        <v>37</v>
      </c>
      <c r="H45" t="s">
        <v>31</v>
      </c>
      <c r="I45" t="s">
        <v>32</v>
      </c>
      <c r="K45">
        <v>306887</v>
      </c>
      <c r="L45">
        <v>226537</v>
      </c>
      <c r="Q45" t="s">
        <v>33</v>
      </c>
      <c r="U45">
        <v>12</v>
      </c>
      <c r="V45">
        <v>15</v>
      </c>
      <c r="W45">
        <v>1187.5999999999999</v>
      </c>
      <c r="Y45" t="s">
        <v>34</v>
      </c>
      <c r="Z45">
        <v>110</v>
      </c>
      <c r="AA45" t="s">
        <v>35</v>
      </c>
      <c r="AB45" t="s">
        <v>36</v>
      </c>
      <c r="AC45">
        <v>129</v>
      </c>
    </row>
    <row r="46" spans="1:29">
      <c r="A46">
        <v>182</v>
      </c>
      <c r="B46">
        <v>182106</v>
      </c>
      <c r="C46" t="s">
        <v>47</v>
      </c>
      <c r="D46">
        <v>9570</v>
      </c>
      <c r="F46" s="1">
        <v>42369</v>
      </c>
      <c r="G46" t="s">
        <v>37</v>
      </c>
      <c r="H46" t="s">
        <v>31</v>
      </c>
      <c r="I46" t="s">
        <v>32</v>
      </c>
      <c r="K46">
        <v>306887</v>
      </c>
      <c r="L46">
        <v>226537</v>
      </c>
      <c r="Q46" t="s">
        <v>33</v>
      </c>
      <c r="U46">
        <v>12</v>
      </c>
      <c r="V46">
        <v>15</v>
      </c>
      <c r="W46">
        <v>1519.5</v>
      </c>
      <c r="Y46" t="s">
        <v>34</v>
      </c>
      <c r="Z46">
        <v>110</v>
      </c>
      <c r="AA46" t="s">
        <v>35</v>
      </c>
      <c r="AB46" t="s">
        <v>36</v>
      </c>
      <c r="AC46">
        <v>132</v>
      </c>
    </row>
    <row r="47" spans="1:29">
      <c r="A47">
        <v>182</v>
      </c>
      <c r="B47">
        <v>182107</v>
      </c>
      <c r="C47" t="s">
        <v>48</v>
      </c>
      <c r="D47">
        <v>9570</v>
      </c>
      <c r="F47" s="1">
        <v>42369</v>
      </c>
      <c r="G47" t="s">
        <v>37</v>
      </c>
      <c r="H47" t="s">
        <v>31</v>
      </c>
      <c r="I47" t="s">
        <v>32</v>
      </c>
      <c r="K47">
        <v>306887</v>
      </c>
      <c r="L47">
        <v>226537</v>
      </c>
      <c r="Q47" t="s">
        <v>33</v>
      </c>
      <c r="U47">
        <v>12</v>
      </c>
      <c r="V47">
        <v>15</v>
      </c>
      <c r="W47">
        <v>1339.4</v>
      </c>
      <c r="Y47" t="s">
        <v>34</v>
      </c>
      <c r="Z47">
        <v>110</v>
      </c>
      <c r="AA47" t="s">
        <v>35</v>
      </c>
      <c r="AB47" t="s">
        <v>36</v>
      </c>
      <c r="AC47">
        <v>135</v>
      </c>
    </row>
    <row r="48" spans="1:29">
      <c r="A48">
        <v>182</v>
      </c>
      <c r="B48">
        <v>182109</v>
      </c>
      <c r="C48" t="s">
        <v>47</v>
      </c>
      <c r="D48">
        <v>9570</v>
      </c>
      <c r="F48" s="1">
        <v>42369</v>
      </c>
      <c r="G48" t="s">
        <v>37</v>
      </c>
      <c r="H48" t="s">
        <v>31</v>
      </c>
      <c r="I48" t="s">
        <v>32</v>
      </c>
      <c r="K48">
        <v>306887</v>
      </c>
      <c r="L48">
        <v>226537</v>
      </c>
      <c r="Q48" t="s">
        <v>33</v>
      </c>
      <c r="U48">
        <v>12</v>
      </c>
      <c r="V48">
        <v>15</v>
      </c>
      <c r="W48">
        <v>124</v>
      </c>
      <c r="Y48" t="s">
        <v>34</v>
      </c>
      <c r="Z48">
        <v>110</v>
      </c>
      <c r="AA48" t="s">
        <v>35</v>
      </c>
      <c r="AB48" t="s">
        <v>36</v>
      </c>
      <c r="AC48">
        <v>138</v>
      </c>
    </row>
    <row r="49" spans="1:29">
      <c r="A49">
        <v>182</v>
      </c>
      <c r="B49">
        <v>182110</v>
      </c>
      <c r="C49" t="s">
        <v>48</v>
      </c>
      <c r="D49">
        <v>9570</v>
      </c>
      <c r="F49" s="1">
        <v>42369</v>
      </c>
      <c r="G49" t="s">
        <v>37</v>
      </c>
      <c r="H49" t="s">
        <v>31</v>
      </c>
      <c r="I49" t="s">
        <v>32</v>
      </c>
      <c r="K49">
        <v>306887</v>
      </c>
      <c r="L49">
        <v>226537</v>
      </c>
      <c r="Q49" t="s">
        <v>33</v>
      </c>
      <c r="U49">
        <v>12</v>
      </c>
      <c r="V49">
        <v>15</v>
      </c>
      <c r="W49">
        <v>18</v>
      </c>
      <c r="Y49" t="s">
        <v>34</v>
      </c>
      <c r="Z49">
        <v>110</v>
      </c>
      <c r="AA49" t="s">
        <v>35</v>
      </c>
      <c r="AB49" t="s">
        <v>36</v>
      </c>
      <c r="AC49">
        <v>141</v>
      </c>
    </row>
    <row r="50" spans="1:29">
      <c r="A50">
        <v>182</v>
      </c>
      <c r="B50">
        <v>182112</v>
      </c>
      <c r="C50" t="s">
        <v>47</v>
      </c>
      <c r="D50">
        <v>9570</v>
      </c>
      <c r="F50" s="1">
        <v>42369</v>
      </c>
      <c r="G50" t="s">
        <v>37</v>
      </c>
      <c r="H50" t="s">
        <v>31</v>
      </c>
      <c r="I50" t="s">
        <v>32</v>
      </c>
      <c r="K50">
        <v>306887</v>
      </c>
      <c r="L50">
        <v>226537</v>
      </c>
      <c r="Q50" t="s">
        <v>33</v>
      </c>
      <c r="U50">
        <v>12</v>
      </c>
      <c r="V50">
        <v>15</v>
      </c>
      <c r="W50">
        <v>258.2</v>
      </c>
      <c r="Y50" t="s">
        <v>34</v>
      </c>
      <c r="Z50">
        <v>110</v>
      </c>
      <c r="AA50" t="s">
        <v>35</v>
      </c>
      <c r="AB50" t="s">
        <v>36</v>
      </c>
      <c r="AC50">
        <v>144</v>
      </c>
    </row>
    <row r="51" spans="1:29">
      <c r="A51">
        <v>182</v>
      </c>
      <c r="B51">
        <v>182113</v>
      </c>
      <c r="C51" t="s">
        <v>47</v>
      </c>
      <c r="D51">
        <v>9570</v>
      </c>
      <c r="F51" s="1">
        <v>42369</v>
      </c>
      <c r="G51" t="s">
        <v>37</v>
      </c>
      <c r="H51" t="s">
        <v>31</v>
      </c>
      <c r="I51" t="s">
        <v>32</v>
      </c>
      <c r="K51">
        <v>306887</v>
      </c>
      <c r="L51">
        <v>226537</v>
      </c>
      <c r="Q51" t="s">
        <v>33</v>
      </c>
      <c r="U51">
        <v>12</v>
      </c>
      <c r="V51">
        <v>15</v>
      </c>
      <c r="W51">
        <v>78</v>
      </c>
      <c r="Y51" t="s">
        <v>34</v>
      </c>
      <c r="Z51">
        <v>110</v>
      </c>
      <c r="AA51" t="s">
        <v>35</v>
      </c>
      <c r="AB51" t="s">
        <v>36</v>
      </c>
      <c r="AC51">
        <v>147</v>
      </c>
    </row>
    <row r="52" spans="1:29">
      <c r="A52">
        <v>182</v>
      </c>
      <c r="B52">
        <v>182114</v>
      </c>
      <c r="C52" t="s">
        <v>47</v>
      </c>
      <c r="D52">
        <v>9570</v>
      </c>
      <c r="F52" s="1">
        <v>42369</v>
      </c>
      <c r="G52" t="s">
        <v>37</v>
      </c>
      <c r="H52" t="s">
        <v>31</v>
      </c>
      <c r="I52" t="s">
        <v>32</v>
      </c>
      <c r="K52">
        <v>306887</v>
      </c>
      <c r="L52">
        <v>226537</v>
      </c>
      <c r="Q52" t="s">
        <v>33</v>
      </c>
      <c r="U52">
        <v>12</v>
      </c>
      <c r="V52">
        <v>15</v>
      </c>
      <c r="W52">
        <v>227.5</v>
      </c>
      <c r="Y52" t="s">
        <v>34</v>
      </c>
      <c r="Z52">
        <v>110</v>
      </c>
      <c r="AA52" t="s">
        <v>35</v>
      </c>
      <c r="AB52" t="s">
        <v>36</v>
      </c>
      <c r="AC52">
        <v>150</v>
      </c>
    </row>
    <row r="53" spans="1:29">
      <c r="A53">
        <v>182</v>
      </c>
      <c r="B53">
        <v>182115</v>
      </c>
      <c r="C53" t="s">
        <v>48</v>
      </c>
      <c r="D53">
        <v>9570</v>
      </c>
      <c r="F53" s="1">
        <v>42369</v>
      </c>
      <c r="G53" t="s">
        <v>37</v>
      </c>
      <c r="H53" t="s">
        <v>31</v>
      </c>
      <c r="I53" t="s">
        <v>32</v>
      </c>
      <c r="K53">
        <v>306887</v>
      </c>
      <c r="L53">
        <v>226537</v>
      </c>
      <c r="Q53" t="s">
        <v>33</v>
      </c>
      <c r="U53">
        <v>12</v>
      </c>
      <c r="V53">
        <v>15</v>
      </c>
      <c r="W53">
        <v>1160</v>
      </c>
      <c r="Y53" t="s">
        <v>34</v>
      </c>
      <c r="Z53">
        <v>110</v>
      </c>
      <c r="AA53" t="s">
        <v>35</v>
      </c>
      <c r="AB53" t="s">
        <v>36</v>
      </c>
      <c r="AC53">
        <v>153</v>
      </c>
    </row>
    <row r="54" spans="1:29">
      <c r="A54">
        <v>182</v>
      </c>
      <c r="B54">
        <v>182117</v>
      </c>
      <c r="C54" t="s">
        <v>48</v>
      </c>
      <c r="D54">
        <v>9570</v>
      </c>
      <c r="F54" s="1">
        <v>42369</v>
      </c>
      <c r="G54" t="s">
        <v>37</v>
      </c>
      <c r="H54" t="s">
        <v>31</v>
      </c>
      <c r="I54" t="s">
        <v>32</v>
      </c>
      <c r="K54">
        <v>306887</v>
      </c>
      <c r="L54">
        <v>226537</v>
      </c>
      <c r="Q54" t="s">
        <v>33</v>
      </c>
      <c r="U54">
        <v>12</v>
      </c>
      <c r="V54">
        <v>15</v>
      </c>
      <c r="W54">
        <v>486.7</v>
      </c>
      <c r="Y54" t="s">
        <v>34</v>
      </c>
      <c r="Z54">
        <v>110</v>
      </c>
      <c r="AA54" t="s">
        <v>35</v>
      </c>
      <c r="AB54" t="s">
        <v>36</v>
      </c>
      <c r="AC54">
        <v>156</v>
      </c>
    </row>
    <row r="55" spans="1:29">
      <c r="A55">
        <v>182</v>
      </c>
      <c r="B55">
        <v>182119</v>
      </c>
      <c r="C55" t="s">
        <v>47</v>
      </c>
      <c r="D55">
        <v>9570</v>
      </c>
      <c r="F55" s="1">
        <v>42369</v>
      </c>
      <c r="G55" t="s">
        <v>37</v>
      </c>
      <c r="H55" t="s">
        <v>31</v>
      </c>
      <c r="I55" t="s">
        <v>32</v>
      </c>
      <c r="K55">
        <v>306887</v>
      </c>
      <c r="L55">
        <v>226537</v>
      </c>
      <c r="Q55" t="s">
        <v>33</v>
      </c>
      <c r="U55">
        <v>12</v>
      </c>
      <c r="V55">
        <v>15</v>
      </c>
      <c r="W55">
        <v>67</v>
      </c>
      <c r="Y55" t="s">
        <v>34</v>
      </c>
      <c r="Z55">
        <v>110</v>
      </c>
      <c r="AA55" t="s">
        <v>35</v>
      </c>
      <c r="AB55" t="s">
        <v>36</v>
      </c>
      <c r="AC55">
        <v>159</v>
      </c>
    </row>
    <row r="56" spans="1:29">
      <c r="A56">
        <v>182</v>
      </c>
      <c r="B56">
        <v>182120</v>
      </c>
      <c r="C56" t="s">
        <v>48</v>
      </c>
      <c r="D56">
        <v>9570</v>
      </c>
      <c r="F56" s="1">
        <v>42369</v>
      </c>
      <c r="G56" t="s">
        <v>37</v>
      </c>
      <c r="H56" t="s">
        <v>31</v>
      </c>
      <c r="I56" t="s">
        <v>32</v>
      </c>
      <c r="K56">
        <v>306887</v>
      </c>
      <c r="L56">
        <v>226537</v>
      </c>
      <c r="Q56" t="s">
        <v>33</v>
      </c>
      <c r="U56">
        <v>12</v>
      </c>
      <c r="V56">
        <v>15</v>
      </c>
      <c r="W56">
        <v>60</v>
      </c>
      <c r="Y56" t="s">
        <v>34</v>
      </c>
      <c r="Z56">
        <v>110</v>
      </c>
      <c r="AA56" t="s">
        <v>35</v>
      </c>
      <c r="AB56" t="s">
        <v>36</v>
      </c>
      <c r="AC56">
        <v>162</v>
      </c>
    </row>
    <row r="57" spans="1:29">
      <c r="A57">
        <v>182</v>
      </c>
      <c r="B57">
        <v>182122</v>
      </c>
      <c r="C57" t="s">
        <v>47</v>
      </c>
      <c r="D57">
        <v>9570</v>
      </c>
      <c r="F57" s="1">
        <v>42369</v>
      </c>
      <c r="G57" t="s">
        <v>37</v>
      </c>
      <c r="H57" t="s">
        <v>31</v>
      </c>
      <c r="I57" t="s">
        <v>32</v>
      </c>
      <c r="K57">
        <v>306887</v>
      </c>
      <c r="L57">
        <v>226537</v>
      </c>
      <c r="Q57" t="s">
        <v>33</v>
      </c>
      <c r="U57">
        <v>12</v>
      </c>
      <c r="V57">
        <v>15</v>
      </c>
      <c r="W57">
        <v>448</v>
      </c>
      <c r="Y57" t="s">
        <v>34</v>
      </c>
      <c r="Z57">
        <v>110</v>
      </c>
      <c r="AA57" t="s">
        <v>35</v>
      </c>
      <c r="AB57" t="s">
        <v>36</v>
      </c>
      <c r="AC57">
        <v>165</v>
      </c>
    </row>
    <row r="58" spans="1:29">
      <c r="A58">
        <v>182</v>
      </c>
      <c r="B58">
        <v>182123</v>
      </c>
      <c r="C58" t="s">
        <v>48</v>
      </c>
      <c r="D58">
        <v>9570</v>
      </c>
      <c r="F58" s="1">
        <v>42369</v>
      </c>
      <c r="G58" t="s">
        <v>37</v>
      </c>
      <c r="H58" t="s">
        <v>31</v>
      </c>
      <c r="I58" t="s">
        <v>32</v>
      </c>
      <c r="K58">
        <v>306887</v>
      </c>
      <c r="L58">
        <v>226537</v>
      </c>
      <c r="Q58" t="s">
        <v>33</v>
      </c>
      <c r="U58">
        <v>12</v>
      </c>
      <c r="V58">
        <v>15</v>
      </c>
      <c r="W58">
        <v>200.5</v>
      </c>
      <c r="Y58" t="s">
        <v>34</v>
      </c>
      <c r="Z58">
        <v>110</v>
      </c>
      <c r="AA58" t="s">
        <v>35</v>
      </c>
      <c r="AB58" t="s">
        <v>36</v>
      </c>
      <c r="AC58">
        <v>168</v>
      </c>
    </row>
    <row r="59" spans="1:29">
      <c r="A59">
        <v>182</v>
      </c>
      <c r="B59">
        <v>182125</v>
      </c>
      <c r="C59" t="s">
        <v>47</v>
      </c>
      <c r="D59">
        <v>9570</v>
      </c>
      <c r="F59" s="1">
        <v>42369</v>
      </c>
      <c r="G59" t="s">
        <v>37</v>
      </c>
      <c r="H59" t="s">
        <v>31</v>
      </c>
      <c r="I59" t="s">
        <v>32</v>
      </c>
      <c r="K59">
        <v>306887</v>
      </c>
      <c r="L59">
        <v>226537</v>
      </c>
      <c r="Q59" t="s">
        <v>33</v>
      </c>
      <c r="U59">
        <v>12</v>
      </c>
      <c r="V59">
        <v>15</v>
      </c>
      <c r="W59">
        <v>163.9</v>
      </c>
      <c r="Y59" t="s">
        <v>34</v>
      </c>
      <c r="Z59">
        <v>110</v>
      </c>
      <c r="AA59" t="s">
        <v>35</v>
      </c>
      <c r="AB59" t="s">
        <v>36</v>
      </c>
      <c r="AC59">
        <v>171</v>
      </c>
    </row>
    <row r="60" spans="1:29">
      <c r="A60">
        <v>182</v>
      </c>
      <c r="B60">
        <v>182126</v>
      </c>
      <c r="C60" t="s">
        <v>48</v>
      </c>
      <c r="D60">
        <v>9570</v>
      </c>
      <c r="F60" s="1">
        <v>42369</v>
      </c>
      <c r="G60" t="s">
        <v>37</v>
      </c>
      <c r="H60" t="s">
        <v>31</v>
      </c>
      <c r="I60" t="s">
        <v>32</v>
      </c>
      <c r="K60">
        <v>306887</v>
      </c>
      <c r="L60">
        <v>226537</v>
      </c>
      <c r="Q60" t="s">
        <v>33</v>
      </c>
      <c r="U60">
        <v>12</v>
      </c>
      <c r="V60">
        <v>15</v>
      </c>
      <c r="W60">
        <v>160.4</v>
      </c>
      <c r="Y60" t="s">
        <v>34</v>
      </c>
      <c r="Z60">
        <v>110</v>
      </c>
      <c r="AA60" t="s">
        <v>35</v>
      </c>
      <c r="AB60" t="s">
        <v>36</v>
      </c>
      <c r="AC60">
        <v>174</v>
      </c>
    </row>
    <row r="61" spans="1:29">
      <c r="A61">
        <v>182</v>
      </c>
      <c r="B61">
        <v>182128</v>
      </c>
      <c r="C61" t="s">
        <v>47</v>
      </c>
      <c r="D61">
        <v>9570</v>
      </c>
      <c r="F61" s="1">
        <v>42369</v>
      </c>
      <c r="G61" t="s">
        <v>37</v>
      </c>
      <c r="H61" t="s">
        <v>31</v>
      </c>
      <c r="I61" t="s">
        <v>32</v>
      </c>
      <c r="K61">
        <v>306887</v>
      </c>
      <c r="L61">
        <v>226537</v>
      </c>
      <c r="Q61" t="s">
        <v>33</v>
      </c>
      <c r="U61">
        <v>12</v>
      </c>
      <c r="V61">
        <v>15</v>
      </c>
      <c r="W61">
        <v>75</v>
      </c>
      <c r="Y61" t="s">
        <v>34</v>
      </c>
      <c r="Z61">
        <v>110</v>
      </c>
      <c r="AA61" t="s">
        <v>35</v>
      </c>
      <c r="AB61" t="s">
        <v>36</v>
      </c>
      <c r="AC61">
        <v>177</v>
      </c>
    </row>
    <row r="62" spans="1:29">
      <c r="A62">
        <v>182</v>
      </c>
      <c r="B62">
        <v>182129</v>
      </c>
      <c r="C62" t="s">
        <v>47</v>
      </c>
      <c r="D62">
        <v>9570</v>
      </c>
      <c r="F62" s="1">
        <v>42369</v>
      </c>
      <c r="G62" t="s">
        <v>37</v>
      </c>
      <c r="H62" t="s">
        <v>31</v>
      </c>
      <c r="I62" t="s">
        <v>32</v>
      </c>
      <c r="K62">
        <v>306887</v>
      </c>
      <c r="L62">
        <v>226537</v>
      </c>
      <c r="Q62" t="s">
        <v>33</v>
      </c>
      <c r="U62">
        <v>12</v>
      </c>
      <c r="V62">
        <v>15</v>
      </c>
      <c r="W62">
        <v>683</v>
      </c>
      <c r="Y62" t="s">
        <v>34</v>
      </c>
      <c r="Z62">
        <v>110</v>
      </c>
      <c r="AA62" t="s">
        <v>35</v>
      </c>
      <c r="AB62" t="s">
        <v>36</v>
      </c>
      <c r="AC62">
        <v>180</v>
      </c>
    </row>
    <row r="63" spans="1:29">
      <c r="A63">
        <v>182</v>
      </c>
      <c r="B63">
        <v>182130</v>
      </c>
      <c r="C63" t="s">
        <v>48</v>
      </c>
      <c r="D63">
        <v>9570</v>
      </c>
      <c r="F63" s="1">
        <v>42369</v>
      </c>
      <c r="G63" t="s">
        <v>37</v>
      </c>
      <c r="H63" t="s">
        <v>31</v>
      </c>
      <c r="I63" t="s">
        <v>32</v>
      </c>
      <c r="K63">
        <v>306887</v>
      </c>
      <c r="L63">
        <v>226537</v>
      </c>
      <c r="Q63" t="s">
        <v>33</v>
      </c>
      <c r="U63">
        <v>12</v>
      </c>
      <c r="V63">
        <v>15</v>
      </c>
      <c r="W63">
        <v>69</v>
      </c>
      <c r="Y63" t="s">
        <v>34</v>
      </c>
      <c r="Z63">
        <v>110</v>
      </c>
      <c r="AA63" t="s">
        <v>35</v>
      </c>
      <c r="AB63" t="s">
        <v>36</v>
      </c>
      <c r="AC63">
        <v>183</v>
      </c>
    </row>
    <row r="64" spans="1:29">
      <c r="A64">
        <v>182</v>
      </c>
      <c r="B64">
        <v>182132</v>
      </c>
      <c r="C64" t="s">
        <v>47</v>
      </c>
      <c r="D64">
        <v>9570</v>
      </c>
      <c r="F64" s="1">
        <v>42369</v>
      </c>
      <c r="G64" t="s">
        <v>37</v>
      </c>
      <c r="H64" t="s">
        <v>31</v>
      </c>
      <c r="I64" t="s">
        <v>32</v>
      </c>
      <c r="K64">
        <v>306887</v>
      </c>
      <c r="L64">
        <v>226537</v>
      </c>
      <c r="Q64" t="s">
        <v>33</v>
      </c>
      <c r="U64">
        <v>12</v>
      </c>
      <c r="V64">
        <v>15</v>
      </c>
      <c r="W64">
        <v>206.8</v>
      </c>
      <c r="Y64" t="s">
        <v>34</v>
      </c>
      <c r="Z64">
        <v>110</v>
      </c>
      <c r="AA64" t="s">
        <v>35</v>
      </c>
      <c r="AB64" t="s">
        <v>36</v>
      </c>
      <c r="AC64">
        <v>186</v>
      </c>
    </row>
    <row r="65" spans="1:29">
      <c r="A65">
        <v>182</v>
      </c>
      <c r="B65">
        <v>182133</v>
      </c>
      <c r="C65" t="s">
        <v>47</v>
      </c>
      <c r="D65">
        <v>9570</v>
      </c>
      <c r="F65" s="1">
        <v>42369</v>
      </c>
      <c r="G65" t="s">
        <v>37</v>
      </c>
      <c r="H65" t="s">
        <v>31</v>
      </c>
      <c r="I65" t="s">
        <v>32</v>
      </c>
      <c r="K65">
        <v>306887</v>
      </c>
      <c r="L65">
        <v>226537</v>
      </c>
      <c r="Q65" t="s">
        <v>33</v>
      </c>
      <c r="U65">
        <v>12</v>
      </c>
      <c r="V65">
        <v>15</v>
      </c>
      <c r="W65">
        <v>451</v>
      </c>
      <c r="Y65" t="s">
        <v>34</v>
      </c>
      <c r="Z65">
        <v>110</v>
      </c>
      <c r="AA65" t="s">
        <v>35</v>
      </c>
      <c r="AB65" t="s">
        <v>36</v>
      </c>
      <c r="AC65">
        <v>189</v>
      </c>
    </row>
    <row r="66" spans="1:29">
      <c r="A66">
        <v>182</v>
      </c>
      <c r="B66">
        <v>182134</v>
      </c>
      <c r="C66" t="s">
        <v>48</v>
      </c>
      <c r="D66">
        <v>9570</v>
      </c>
      <c r="F66" s="1">
        <v>42369</v>
      </c>
      <c r="G66" t="s">
        <v>37</v>
      </c>
      <c r="H66" t="s">
        <v>31</v>
      </c>
      <c r="I66" t="s">
        <v>32</v>
      </c>
      <c r="K66">
        <v>306887</v>
      </c>
      <c r="L66">
        <v>226537</v>
      </c>
      <c r="Q66" t="s">
        <v>33</v>
      </c>
      <c r="U66">
        <v>12</v>
      </c>
      <c r="V66">
        <v>15</v>
      </c>
      <c r="W66">
        <v>362</v>
      </c>
      <c r="Y66" t="s">
        <v>34</v>
      </c>
      <c r="Z66">
        <v>110</v>
      </c>
      <c r="AA66" t="s">
        <v>35</v>
      </c>
      <c r="AB66" t="s">
        <v>36</v>
      </c>
      <c r="AC66">
        <v>192</v>
      </c>
    </row>
    <row r="67" spans="1:29">
      <c r="A67">
        <v>182</v>
      </c>
      <c r="B67">
        <v>182136</v>
      </c>
      <c r="C67" t="s">
        <v>48</v>
      </c>
      <c r="D67">
        <v>9570</v>
      </c>
      <c r="F67" s="1">
        <v>42369</v>
      </c>
      <c r="G67" t="s">
        <v>37</v>
      </c>
      <c r="H67" t="s">
        <v>31</v>
      </c>
      <c r="I67" t="s">
        <v>32</v>
      </c>
      <c r="K67">
        <v>306887</v>
      </c>
      <c r="L67">
        <v>226537</v>
      </c>
      <c r="Q67" t="s">
        <v>33</v>
      </c>
      <c r="U67">
        <v>12</v>
      </c>
      <c r="V67">
        <v>15</v>
      </c>
      <c r="W67">
        <v>116</v>
      </c>
      <c r="Y67" t="s">
        <v>34</v>
      </c>
      <c r="Z67">
        <v>110</v>
      </c>
      <c r="AA67" t="s">
        <v>35</v>
      </c>
      <c r="AB67" t="s">
        <v>36</v>
      </c>
      <c r="AC67">
        <v>195</v>
      </c>
    </row>
    <row r="68" spans="1:29">
      <c r="A68">
        <v>182</v>
      </c>
      <c r="B68">
        <v>182137</v>
      </c>
      <c r="C68" t="s">
        <v>47</v>
      </c>
      <c r="D68">
        <v>9570</v>
      </c>
      <c r="F68" s="1">
        <v>42369</v>
      </c>
      <c r="G68" t="s">
        <v>37</v>
      </c>
      <c r="H68" t="s">
        <v>31</v>
      </c>
      <c r="I68" t="s">
        <v>32</v>
      </c>
      <c r="K68">
        <v>306887</v>
      </c>
      <c r="L68">
        <v>226537</v>
      </c>
      <c r="Q68" t="s">
        <v>33</v>
      </c>
      <c r="U68">
        <v>12</v>
      </c>
      <c r="V68">
        <v>15</v>
      </c>
      <c r="W68">
        <v>303</v>
      </c>
      <c r="Y68" t="s">
        <v>34</v>
      </c>
      <c r="Z68">
        <v>110</v>
      </c>
      <c r="AA68" t="s">
        <v>35</v>
      </c>
      <c r="AB68" t="s">
        <v>36</v>
      </c>
      <c r="AC68">
        <v>198</v>
      </c>
    </row>
    <row r="69" spans="1:29">
      <c r="A69">
        <v>182</v>
      </c>
      <c r="B69">
        <v>182138</v>
      </c>
      <c r="C69" t="s">
        <v>48</v>
      </c>
      <c r="D69">
        <v>9570</v>
      </c>
      <c r="F69" s="1">
        <v>42369</v>
      </c>
      <c r="G69" t="s">
        <v>37</v>
      </c>
      <c r="H69" t="s">
        <v>31</v>
      </c>
      <c r="I69" t="s">
        <v>32</v>
      </c>
      <c r="K69">
        <v>306887</v>
      </c>
      <c r="L69">
        <v>226537</v>
      </c>
      <c r="Q69" t="s">
        <v>33</v>
      </c>
      <c r="U69">
        <v>12</v>
      </c>
      <c r="V69">
        <v>15</v>
      </c>
      <c r="W69">
        <v>302</v>
      </c>
      <c r="Y69" t="s">
        <v>34</v>
      </c>
      <c r="Z69">
        <v>110</v>
      </c>
      <c r="AA69" t="s">
        <v>35</v>
      </c>
      <c r="AB69" t="s">
        <v>36</v>
      </c>
      <c r="AC69">
        <v>201</v>
      </c>
    </row>
    <row r="70" spans="1:29">
      <c r="A70">
        <v>182</v>
      </c>
      <c r="B70">
        <v>182140</v>
      </c>
      <c r="C70" t="s">
        <v>48</v>
      </c>
      <c r="D70">
        <v>9570</v>
      </c>
      <c r="F70" s="1">
        <v>42369</v>
      </c>
      <c r="G70" t="s">
        <v>37</v>
      </c>
      <c r="H70" t="s">
        <v>31</v>
      </c>
      <c r="I70" t="s">
        <v>32</v>
      </c>
      <c r="K70">
        <v>306887</v>
      </c>
      <c r="L70">
        <v>226537</v>
      </c>
      <c r="Q70" t="s">
        <v>33</v>
      </c>
      <c r="U70">
        <v>12</v>
      </c>
      <c r="V70">
        <v>15</v>
      </c>
      <c r="W70">
        <v>370</v>
      </c>
      <c r="Y70" t="s">
        <v>34</v>
      </c>
      <c r="Z70">
        <v>110</v>
      </c>
      <c r="AA70" t="s">
        <v>35</v>
      </c>
      <c r="AB70" t="s">
        <v>36</v>
      </c>
      <c r="AC70">
        <v>204</v>
      </c>
    </row>
    <row r="71" spans="1:29">
      <c r="A71">
        <v>182</v>
      </c>
      <c r="B71">
        <v>182141</v>
      </c>
      <c r="C71" t="s">
        <v>47</v>
      </c>
      <c r="D71">
        <v>9570</v>
      </c>
      <c r="F71" s="1">
        <v>42369</v>
      </c>
      <c r="G71" t="s">
        <v>37</v>
      </c>
      <c r="H71" t="s">
        <v>31</v>
      </c>
      <c r="I71" t="s">
        <v>32</v>
      </c>
      <c r="K71">
        <v>306887</v>
      </c>
      <c r="L71">
        <v>226537</v>
      </c>
      <c r="Q71" t="s">
        <v>33</v>
      </c>
      <c r="U71">
        <v>12</v>
      </c>
      <c r="V71">
        <v>15</v>
      </c>
      <c r="W71">
        <v>1611.3</v>
      </c>
      <c r="Y71" t="s">
        <v>34</v>
      </c>
      <c r="Z71">
        <v>110</v>
      </c>
      <c r="AA71" t="s">
        <v>35</v>
      </c>
      <c r="AB71" t="s">
        <v>36</v>
      </c>
      <c r="AC71">
        <v>207</v>
      </c>
    </row>
    <row r="72" spans="1:29">
      <c r="A72">
        <v>182</v>
      </c>
      <c r="B72">
        <v>182142</v>
      </c>
      <c r="C72" t="s">
        <v>47</v>
      </c>
      <c r="D72">
        <v>9570</v>
      </c>
      <c r="F72" s="1">
        <v>42369</v>
      </c>
      <c r="G72" t="s">
        <v>37</v>
      </c>
      <c r="H72" t="s">
        <v>31</v>
      </c>
      <c r="I72" t="s">
        <v>32</v>
      </c>
      <c r="K72">
        <v>306887</v>
      </c>
      <c r="L72">
        <v>226537</v>
      </c>
      <c r="Q72" t="s">
        <v>33</v>
      </c>
      <c r="U72">
        <v>12</v>
      </c>
      <c r="V72">
        <v>15</v>
      </c>
      <c r="W72">
        <v>37</v>
      </c>
      <c r="Y72" t="s">
        <v>34</v>
      </c>
      <c r="Z72">
        <v>110</v>
      </c>
      <c r="AA72" t="s">
        <v>35</v>
      </c>
      <c r="AB72" t="s">
        <v>36</v>
      </c>
      <c r="AC72">
        <v>210</v>
      </c>
    </row>
    <row r="73" spans="1:29">
      <c r="A73">
        <v>182</v>
      </c>
      <c r="B73">
        <v>182143</v>
      </c>
      <c r="C73" t="s">
        <v>47</v>
      </c>
      <c r="D73">
        <v>9570</v>
      </c>
      <c r="F73" s="1">
        <v>42369</v>
      </c>
      <c r="G73" t="s">
        <v>37</v>
      </c>
      <c r="H73" t="s">
        <v>31</v>
      </c>
      <c r="I73" t="s">
        <v>32</v>
      </c>
      <c r="K73">
        <v>306887</v>
      </c>
      <c r="L73">
        <v>226537</v>
      </c>
      <c r="Q73" t="s">
        <v>33</v>
      </c>
      <c r="U73">
        <v>12</v>
      </c>
      <c r="V73">
        <v>15</v>
      </c>
      <c r="W73">
        <v>102</v>
      </c>
      <c r="Y73" t="s">
        <v>34</v>
      </c>
      <c r="Z73">
        <v>110</v>
      </c>
      <c r="AA73" t="s">
        <v>35</v>
      </c>
      <c r="AB73" t="s">
        <v>36</v>
      </c>
      <c r="AC73">
        <v>213</v>
      </c>
    </row>
    <row r="74" spans="1:29">
      <c r="A74">
        <v>182</v>
      </c>
      <c r="B74">
        <v>182146</v>
      </c>
      <c r="C74" t="s">
        <v>47</v>
      </c>
      <c r="D74">
        <v>9570</v>
      </c>
      <c r="F74" s="1">
        <v>42369</v>
      </c>
      <c r="G74" t="s">
        <v>37</v>
      </c>
      <c r="H74" t="s">
        <v>31</v>
      </c>
      <c r="I74" t="s">
        <v>32</v>
      </c>
      <c r="K74">
        <v>306887</v>
      </c>
      <c r="L74">
        <v>226537</v>
      </c>
      <c r="Q74" t="s">
        <v>33</v>
      </c>
      <c r="U74">
        <v>12</v>
      </c>
      <c r="V74">
        <v>15</v>
      </c>
      <c r="W74">
        <v>240</v>
      </c>
      <c r="Y74" t="s">
        <v>34</v>
      </c>
      <c r="Z74">
        <v>110</v>
      </c>
      <c r="AA74" t="s">
        <v>35</v>
      </c>
      <c r="AB74" t="s">
        <v>36</v>
      </c>
      <c r="AC74">
        <v>218</v>
      </c>
    </row>
    <row r="75" spans="1:29">
      <c r="A75">
        <v>182</v>
      </c>
      <c r="B75">
        <v>182147</v>
      </c>
      <c r="C75" t="s">
        <v>47</v>
      </c>
      <c r="D75">
        <v>9570</v>
      </c>
      <c r="F75" s="1">
        <v>42369</v>
      </c>
      <c r="G75" t="s">
        <v>37</v>
      </c>
      <c r="H75" t="s">
        <v>31</v>
      </c>
      <c r="I75" t="s">
        <v>32</v>
      </c>
      <c r="K75">
        <v>306887</v>
      </c>
      <c r="L75">
        <v>226537</v>
      </c>
      <c r="Q75" t="s">
        <v>33</v>
      </c>
      <c r="U75">
        <v>12</v>
      </c>
      <c r="V75">
        <v>15</v>
      </c>
      <c r="W75">
        <v>17</v>
      </c>
      <c r="Y75" t="s">
        <v>34</v>
      </c>
      <c r="Z75">
        <v>110</v>
      </c>
      <c r="AA75" t="s">
        <v>35</v>
      </c>
      <c r="AB75" t="s">
        <v>36</v>
      </c>
      <c r="AC75">
        <v>221</v>
      </c>
    </row>
    <row r="76" spans="1:29">
      <c r="A76">
        <v>182</v>
      </c>
      <c r="B76">
        <v>182148</v>
      </c>
      <c r="C76" t="s">
        <v>47</v>
      </c>
      <c r="D76">
        <v>9570</v>
      </c>
      <c r="F76" s="1">
        <v>42369</v>
      </c>
      <c r="G76" t="s">
        <v>37</v>
      </c>
      <c r="H76" t="s">
        <v>31</v>
      </c>
      <c r="I76" t="s">
        <v>32</v>
      </c>
      <c r="K76">
        <v>306887</v>
      </c>
      <c r="L76">
        <v>226537</v>
      </c>
      <c r="Q76" t="s">
        <v>33</v>
      </c>
      <c r="U76">
        <v>12</v>
      </c>
      <c r="V76">
        <v>15</v>
      </c>
      <c r="W76">
        <v>344.5</v>
      </c>
      <c r="Y76" t="s">
        <v>34</v>
      </c>
      <c r="Z76">
        <v>110</v>
      </c>
      <c r="AA76" t="s">
        <v>35</v>
      </c>
      <c r="AB76" t="s">
        <v>36</v>
      </c>
      <c r="AC76">
        <v>224</v>
      </c>
    </row>
    <row r="77" spans="1:29">
      <c r="A77">
        <v>182</v>
      </c>
      <c r="B77">
        <v>182149</v>
      </c>
      <c r="C77" t="s">
        <v>48</v>
      </c>
      <c r="D77">
        <v>9570</v>
      </c>
      <c r="F77" s="1">
        <v>42369</v>
      </c>
      <c r="G77" t="s">
        <v>37</v>
      </c>
      <c r="H77" t="s">
        <v>31</v>
      </c>
      <c r="I77" t="s">
        <v>32</v>
      </c>
      <c r="K77">
        <v>306887</v>
      </c>
      <c r="L77">
        <v>226537</v>
      </c>
      <c r="Q77" t="s">
        <v>33</v>
      </c>
      <c r="U77">
        <v>12</v>
      </c>
      <c r="V77">
        <v>15</v>
      </c>
      <c r="W77">
        <v>68</v>
      </c>
      <c r="Y77" t="s">
        <v>34</v>
      </c>
      <c r="Z77">
        <v>110</v>
      </c>
      <c r="AA77" t="s">
        <v>35</v>
      </c>
      <c r="AB77" t="s">
        <v>36</v>
      </c>
      <c r="AC77">
        <v>227</v>
      </c>
    </row>
    <row r="78" spans="1:29">
      <c r="A78">
        <v>182</v>
      </c>
      <c r="B78">
        <v>182151</v>
      </c>
      <c r="C78" t="s">
        <v>47</v>
      </c>
      <c r="D78">
        <v>9570</v>
      </c>
      <c r="F78" s="1">
        <v>42369</v>
      </c>
      <c r="G78" t="s">
        <v>37</v>
      </c>
      <c r="H78" t="s">
        <v>31</v>
      </c>
      <c r="I78" t="s">
        <v>32</v>
      </c>
      <c r="K78">
        <v>306887</v>
      </c>
      <c r="L78">
        <v>226537</v>
      </c>
      <c r="Q78" t="s">
        <v>33</v>
      </c>
      <c r="U78">
        <v>12</v>
      </c>
      <c r="V78">
        <v>15</v>
      </c>
      <c r="W78">
        <v>128.5</v>
      </c>
      <c r="Y78" t="s">
        <v>34</v>
      </c>
      <c r="Z78">
        <v>110</v>
      </c>
      <c r="AA78" t="s">
        <v>35</v>
      </c>
      <c r="AB78" t="s">
        <v>36</v>
      </c>
      <c r="AC78">
        <v>230</v>
      </c>
    </row>
    <row r="79" spans="1:29">
      <c r="A79">
        <v>182</v>
      </c>
      <c r="B79">
        <v>182152</v>
      </c>
      <c r="C79" t="s">
        <v>47</v>
      </c>
      <c r="D79">
        <v>9570</v>
      </c>
      <c r="F79" s="1">
        <v>42369</v>
      </c>
      <c r="G79" t="s">
        <v>37</v>
      </c>
      <c r="H79" t="s">
        <v>31</v>
      </c>
      <c r="I79" t="s">
        <v>32</v>
      </c>
      <c r="K79">
        <v>306887</v>
      </c>
      <c r="L79">
        <v>226537</v>
      </c>
      <c r="Q79" t="s">
        <v>33</v>
      </c>
      <c r="U79">
        <v>12</v>
      </c>
      <c r="V79">
        <v>15</v>
      </c>
      <c r="W79">
        <v>930.1</v>
      </c>
      <c r="Y79" t="s">
        <v>34</v>
      </c>
      <c r="Z79">
        <v>110</v>
      </c>
      <c r="AA79" t="s">
        <v>35</v>
      </c>
      <c r="AB79" t="s">
        <v>36</v>
      </c>
      <c r="AC79">
        <v>233</v>
      </c>
    </row>
    <row r="80" spans="1:29">
      <c r="A80">
        <v>182</v>
      </c>
      <c r="B80">
        <v>182153</v>
      </c>
      <c r="C80" t="s">
        <v>47</v>
      </c>
      <c r="D80">
        <v>9570</v>
      </c>
      <c r="F80" s="1">
        <v>42369</v>
      </c>
      <c r="G80" t="s">
        <v>37</v>
      </c>
      <c r="H80" t="s">
        <v>31</v>
      </c>
      <c r="I80" t="s">
        <v>32</v>
      </c>
      <c r="K80">
        <v>306887</v>
      </c>
      <c r="L80">
        <v>226537</v>
      </c>
      <c r="Q80" t="s">
        <v>33</v>
      </c>
      <c r="U80">
        <v>12</v>
      </c>
      <c r="V80">
        <v>15</v>
      </c>
      <c r="W80">
        <v>1132.5</v>
      </c>
      <c r="Y80" t="s">
        <v>34</v>
      </c>
      <c r="Z80">
        <v>110</v>
      </c>
      <c r="AA80" t="s">
        <v>35</v>
      </c>
      <c r="AB80" t="s">
        <v>36</v>
      </c>
      <c r="AC80">
        <v>236</v>
      </c>
    </row>
    <row r="81" spans="1:29">
      <c r="A81">
        <v>182</v>
      </c>
      <c r="B81">
        <v>182154</v>
      </c>
      <c r="C81" t="s">
        <v>47</v>
      </c>
      <c r="D81">
        <v>9570</v>
      </c>
      <c r="F81" s="1">
        <v>42369</v>
      </c>
      <c r="G81" t="s">
        <v>37</v>
      </c>
      <c r="H81" t="s">
        <v>31</v>
      </c>
      <c r="I81" t="s">
        <v>32</v>
      </c>
      <c r="K81">
        <v>306887</v>
      </c>
      <c r="L81">
        <v>226537</v>
      </c>
      <c r="Q81" t="s">
        <v>33</v>
      </c>
      <c r="U81">
        <v>12</v>
      </c>
      <c r="V81">
        <v>15</v>
      </c>
      <c r="W81">
        <v>178</v>
      </c>
      <c r="Y81" t="s">
        <v>34</v>
      </c>
      <c r="Z81">
        <v>110</v>
      </c>
      <c r="AA81" t="s">
        <v>35</v>
      </c>
      <c r="AB81" t="s">
        <v>36</v>
      </c>
      <c r="AC81">
        <v>239</v>
      </c>
    </row>
    <row r="82" spans="1:29">
      <c r="A82">
        <v>182</v>
      </c>
      <c r="B82">
        <v>182155</v>
      </c>
      <c r="C82" t="s">
        <v>48</v>
      </c>
      <c r="D82">
        <v>9570</v>
      </c>
      <c r="F82" s="1">
        <v>42369</v>
      </c>
      <c r="G82" t="s">
        <v>37</v>
      </c>
      <c r="H82" t="s">
        <v>31</v>
      </c>
      <c r="I82" t="s">
        <v>32</v>
      </c>
      <c r="K82">
        <v>306887</v>
      </c>
      <c r="L82">
        <v>226537</v>
      </c>
      <c r="Q82" t="s">
        <v>33</v>
      </c>
      <c r="U82">
        <v>12</v>
      </c>
      <c r="V82">
        <v>15</v>
      </c>
      <c r="W82">
        <v>177</v>
      </c>
      <c r="Y82" t="s">
        <v>34</v>
      </c>
      <c r="Z82">
        <v>110</v>
      </c>
      <c r="AA82" t="s">
        <v>35</v>
      </c>
      <c r="AB82" t="s">
        <v>36</v>
      </c>
      <c r="AC82">
        <v>242</v>
      </c>
    </row>
    <row r="83" spans="1:29">
      <c r="A83">
        <v>182</v>
      </c>
      <c r="B83">
        <v>182157</v>
      </c>
      <c r="C83" t="s">
        <v>47</v>
      </c>
      <c r="D83">
        <v>9570</v>
      </c>
      <c r="F83" s="1">
        <v>42369</v>
      </c>
      <c r="G83" t="s">
        <v>37</v>
      </c>
      <c r="H83" t="s">
        <v>31</v>
      </c>
      <c r="I83" t="s">
        <v>32</v>
      </c>
      <c r="K83">
        <v>306887</v>
      </c>
      <c r="L83">
        <v>226537</v>
      </c>
      <c r="Q83" t="s">
        <v>33</v>
      </c>
      <c r="U83">
        <v>12</v>
      </c>
      <c r="V83">
        <v>15</v>
      </c>
      <c r="W83">
        <v>173</v>
      </c>
      <c r="Y83" t="s">
        <v>34</v>
      </c>
      <c r="Z83">
        <v>110</v>
      </c>
      <c r="AA83" t="s">
        <v>35</v>
      </c>
      <c r="AB83" t="s">
        <v>36</v>
      </c>
      <c r="AC83">
        <v>245</v>
      </c>
    </row>
    <row r="84" spans="1:29">
      <c r="A84">
        <v>182</v>
      </c>
      <c r="B84">
        <v>182158</v>
      </c>
      <c r="C84" t="s">
        <v>47</v>
      </c>
      <c r="D84">
        <v>9570</v>
      </c>
      <c r="F84" s="1">
        <v>42369</v>
      </c>
      <c r="G84" t="s">
        <v>37</v>
      </c>
      <c r="H84" t="s">
        <v>31</v>
      </c>
      <c r="I84" t="s">
        <v>32</v>
      </c>
      <c r="K84">
        <v>306887</v>
      </c>
      <c r="L84">
        <v>226537</v>
      </c>
      <c r="Q84" t="s">
        <v>33</v>
      </c>
      <c r="U84">
        <v>12</v>
      </c>
      <c r="V84">
        <v>15</v>
      </c>
      <c r="W84">
        <v>37</v>
      </c>
      <c r="Y84" t="s">
        <v>34</v>
      </c>
      <c r="Z84">
        <v>110</v>
      </c>
      <c r="AA84" t="s">
        <v>35</v>
      </c>
      <c r="AB84" t="s">
        <v>36</v>
      </c>
      <c r="AC84">
        <v>248</v>
      </c>
    </row>
    <row r="85" spans="1:29">
      <c r="A85">
        <v>182</v>
      </c>
      <c r="B85">
        <v>182159</v>
      </c>
      <c r="C85" t="s">
        <v>47</v>
      </c>
      <c r="D85">
        <v>9570</v>
      </c>
      <c r="F85" s="1">
        <v>42369</v>
      </c>
      <c r="G85" t="s">
        <v>37</v>
      </c>
      <c r="H85" t="s">
        <v>31</v>
      </c>
      <c r="I85" t="s">
        <v>32</v>
      </c>
      <c r="K85">
        <v>306887</v>
      </c>
      <c r="L85">
        <v>226537</v>
      </c>
      <c r="Q85" t="s">
        <v>33</v>
      </c>
      <c r="U85">
        <v>12</v>
      </c>
      <c r="V85">
        <v>15</v>
      </c>
      <c r="W85">
        <v>78</v>
      </c>
      <c r="Y85" t="s">
        <v>34</v>
      </c>
      <c r="Z85">
        <v>110</v>
      </c>
      <c r="AA85" t="s">
        <v>35</v>
      </c>
      <c r="AB85" t="s">
        <v>36</v>
      </c>
      <c r="AC85">
        <v>251</v>
      </c>
    </row>
    <row r="86" spans="1:29">
      <c r="A86">
        <v>182</v>
      </c>
      <c r="B86">
        <v>182160</v>
      </c>
      <c r="C86" t="s">
        <v>48</v>
      </c>
      <c r="D86">
        <v>9570</v>
      </c>
      <c r="F86" s="1">
        <v>42369</v>
      </c>
      <c r="G86" t="s">
        <v>37</v>
      </c>
      <c r="H86" t="s">
        <v>31</v>
      </c>
      <c r="I86" t="s">
        <v>32</v>
      </c>
      <c r="K86">
        <v>306887</v>
      </c>
      <c r="L86">
        <v>226537</v>
      </c>
      <c r="Q86" t="s">
        <v>33</v>
      </c>
      <c r="U86">
        <v>12</v>
      </c>
      <c r="V86">
        <v>15</v>
      </c>
      <c r="W86">
        <v>48.8</v>
      </c>
      <c r="Y86" t="s">
        <v>34</v>
      </c>
      <c r="Z86">
        <v>110</v>
      </c>
      <c r="AA86" t="s">
        <v>35</v>
      </c>
      <c r="AB86" t="s">
        <v>36</v>
      </c>
      <c r="AC86">
        <v>254</v>
      </c>
    </row>
    <row r="87" spans="1:29">
      <c r="A87">
        <v>182</v>
      </c>
      <c r="B87">
        <v>182162</v>
      </c>
      <c r="C87" t="s">
        <v>47</v>
      </c>
      <c r="D87">
        <v>9570</v>
      </c>
      <c r="F87" s="1">
        <v>42369</v>
      </c>
      <c r="G87" t="s">
        <v>37</v>
      </c>
      <c r="H87" t="s">
        <v>31</v>
      </c>
      <c r="I87" t="s">
        <v>32</v>
      </c>
      <c r="K87">
        <v>306887</v>
      </c>
      <c r="L87">
        <v>226537</v>
      </c>
      <c r="Q87" t="s">
        <v>33</v>
      </c>
      <c r="U87">
        <v>12</v>
      </c>
      <c r="V87">
        <v>15</v>
      </c>
      <c r="W87">
        <v>23</v>
      </c>
      <c r="Y87" t="s">
        <v>34</v>
      </c>
      <c r="Z87">
        <v>110</v>
      </c>
      <c r="AA87" t="s">
        <v>35</v>
      </c>
      <c r="AB87" t="s">
        <v>36</v>
      </c>
      <c r="AC87">
        <v>257</v>
      </c>
    </row>
    <row r="88" spans="1:29">
      <c r="A88">
        <v>182</v>
      </c>
      <c r="B88">
        <v>182163</v>
      </c>
      <c r="C88" t="s">
        <v>47</v>
      </c>
      <c r="D88">
        <v>9570</v>
      </c>
      <c r="F88" s="1">
        <v>42369</v>
      </c>
      <c r="G88" t="s">
        <v>37</v>
      </c>
      <c r="H88" t="s">
        <v>31</v>
      </c>
      <c r="I88" t="s">
        <v>32</v>
      </c>
      <c r="K88">
        <v>306887</v>
      </c>
      <c r="L88">
        <v>226537</v>
      </c>
      <c r="Q88" t="s">
        <v>33</v>
      </c>
      <c r="U88">
        <v>12</v>
      </c>
      <c r="V88">
        <v>15</v>
      </c>
      <c r="W88">
        <v>65</v>
      </c>
      <c r="Y88" t="s">
        <v>34</v>
      </c>
      <c r="Z88">
        <v>110</v>
      </c>
      <c r="AA88" t="s">
        <v>35</v>
      </c>
      <c r="AB88" t="s">
        <v>36</v>
      </c>
      <c r="AC88">
        <v>260</v>
      </c>
    </row>
    <row r="89" spans="1:29">
      <c r="A89">
        <v>182</v>
      </c>
      <c r="B89">
        <v>182164</v>
      </c>
      <c r="C89" t="s">
        <v>47</v>
      </c>
      <c r="D89">
        <v>9570</v>
      </c>
      <c r="F89" s="1">
        <v>42369</v>
      </c>
      <c r="G89" t="s">
        <v>37</v>
      </c>
      <c r="H89" t="s">
        <v>31</v>
      </c>
      <c r="I89" t="s">
        <v>32</v>
      </c>
      <c r="K89">
        <v>306887</v>
      </c>
      <c r="L89">
        <v>226537</v>
      </c>
      <c r="Q89" t="s">
        <v>33</v>
      </c>
      <c r="U89">
        <v>12</v>
      </c>
      <c r="V89">
        <v>15</v>
      </c>
      <c r="W89">
        <v>61</v>
      </c>
      <c r="Y89" t="s">
        <v>34</v>
      </c>
      <c r="Z89">
        <v>110</v>
      </c>
      <c r="AA89" t="s">
        <v>35</v>
      </c>
      <c r="AB89" t="s">
        <v>36</v>
      </c>
      <c r="AC89">
        <v>263</v>
      </c>
    </row>
    <row r="90" spans="1:29">
      <c r="A90">
        <v>182</v>
      </c>
      <c r="B90">
        <v>182165</v>
      </c>
      <c r="C90" t="s">
        <v>47</v>
      </c>
      <c r="D90">
        <v>9570</v>
      </c>
      <c r="F90" s="1">
        <v>42369</v>
      </c>
      <c r="G90" t="s">
        <v>37</v>
      </c>
      <c r="H90" t="s">
        <v>31</v>
      </c>
      <c r="I90" t="s">
        <v>32</v>
      </c>
      <c r="K90">
        <v>306887</v>
      </c>
      <c r="L90">
        <v>226537</v>
      </c>
      <c r="Q90" t="s">
        <v>33</v>
      </c>
      <c r="U90">
        <v>12</v>
      </c>
      <c r="V90">
        <v>15</v>
      </c>
      <c r="W90">
        <v>60.4</v>
      </c>
      <c r="Y90" t="s">
        <v>34</v>
      </c>
      <c r="Z90">
        <v>110</v>
      </c>
      <c r="AA90" t="s">
        <v>35</v>
      </c>
      <c r="AB90" t="s">
        <v>36</v>
      </c>
      <c r="AC90">
        <v>266</v>
      </c>
    </row>
    <row r="91" spans="1:29">
      <c r="A91">
        <v>182</v>
      </c>
      <c r="B91">
        <v>182166</v>
      </c>
      <c r="C91" t="s">
        <v>47</v>
      </c>
      <c r="D91">
        <v>9570</v>
      </c>
      <c r="F91" s="1">
        <v>42369</v>
      </c>
      <c r="G91" t="s">
        <v>37</v>
      </c>
      <c r="H91" t="s">
        <v>31</v>
      </c>
      <c r="I91" t="s">
        <v>32</v>
      </c>
      <c r="K91">
        <v>306887</v>
      </c>
      <c r="L91">
        <v>226537</v>
      </c>
      <c r="Q91" t="s">
        <v>33</v>
      </c>
      <c r="U91">
        <v>12</v>
      </c>
      <c r="V91">
        <v>15</v>
      </c>
      <c r="W91">
        <v>41</v>
      </c>
      <c r="Y91" t="s">
        <v>34</v>
      </c>
      <c r="Z91">
        <v>110</v>
      </c>
      <c r="AA91" t="s">
        <v>35</v>
      </c>
      <c r="AB91" t="s">
        <v>36</v>
      </c>
      <c r="AC91">
        <v>269</v>
      </c>
    </row>
    <row r="92" spans="1:29">
      <c r="A92">
        <v>182</v>
      </c>
      <c r="B92">
        <v>182167</v>
      </c>
      <c r="C92" t="s">
        <v>47</v>
      </c>
      <c r="D92">
        <v>9570</v>
      </c>
      <c r="F92" s="1">
        <v>42369</v>
      </c>
      <c r="G92" t="s">
        <v>37</v>
      </c>
      <c r="H92" t="s">
        <v>31</v>
      </c>
      <c r="I92" t="s">
        <v>32</v>
      </c>
      <c r="K92">
        <v>306887</v>
      </c>
      <c r="L92">
        <v>226537</v>
      </c>
      <c r="Q92" t="s">
        <v>33</v>
      </c>
      <c r="U92">
        <v>12</v>
      </c>
      <c r="V92">
        <v>15</v>
      </c>
      <c r="W92">
        <v>25</v>
      </c>
      <c r="Y92" t="s">
        <v>34</v>
      </c>
      <c r="Z92">
        <v>110</v>
      </c>
      <c r="AA92" t="s">
        <v>35</v>
      </c>
      <c r="AB92" t="s">
        <v>36</v>
      </c>
      <c r="AC92">
        <v>272</v>
      </c>
    </row>
    <row r="93" spans="1:29">
      <c r="A93">
        <v>182</v>
      </c>
      <c r="B93">
        <v>182170</v>
      </c>
      <c r="C93" t="s">
        <v>47</v>
      </c>
      <c r="D93">
        <v>9570</v>
      </c>
      <c r="F93" s="1">
        <v>42369</v>
      </c>
      <c r="G93" t="s">
        <v>37</v>
      </c>
      <c r="H93" t="s">
        <v>31</v>
      </c>
      <c r="I93" t="s">
        <v>32</v>
      </c>
      <c r="K93">
        <v>306887</v>
      </c>
      <c r="L93">
        <v>226537</v>
      </c>
      <c r="Q93" t="s">
        <v>33</v>
      </c>
      <c r="U93">
        <v>12</v>
      </c>
      <c r="V93">
        <v>15</v>
      </c>
      <c r="W93">
        <v>107</v>
      </c>
      <c r="Y93" t="s">
        <v>34</v>
      </c>
      <c r="Z93">
        <v>110</v>
      </c>
      <c r="AA93" t="s">
        <v>35</v>
      </c>
      <c r="AB93" t="s">
        <v>36</v>
      </c>
      <c r="AC93">
        <v>275</v>
      </c>
    </row>
    <row r="94" spans="1:29">
      <c r="A94">
        <v>182</v>
      </c>
      <c r="B94">
        <v>182171</v>
      </c>
      <c r="C94" t="s">
        <v>47</v>
      </c>
      <c r="D94">
        <v>9570</v>
      </c>
      <c r="F94" s="1">
        <v>42369</v>
      </c>
      <c r="G94" t="s">
        <v>37</v>
      </c>
      <c r="H94" t="s">
        <v>31</v>
      </c>
      <c r="I94" t="s">
        <v>32</v>
      </c>
      <c r="K94">
        <v>306887</v>
      </c>
      <c r="L94">
        <v>226537</v>
      </c>
      <c r="Q94" t="s">
        <v>33</v>
      </c>
      <c r="U94">
        <v>12</v>
      </c>
      <c r="V94">
        <v>15</v>
      </c>
      <c r="W94">
        <v>4.5</v>
      </c>
      <c r="Y94" t="s">
        <v>34</v>
      </c>
      <c r="Z94">
        <v>110</v>
      </c>
      <c r="AA94" t="s">
        <v>35</v>
      </c>
      <c r="AB94" t="s">
        <v>36</v>
      </c>
      <c r="AC94">
        <v>278</v>
      </c>
    </row>
    <row r="95" spans="1:29">
      <c r="A95">
        <v>182</v>
      </c>
      <c r="B95">
        <v>182173</v>
      </c>
      <c r="C95" t="s">
        <v>48</v>
      </c>
      <c r="D95">
        <v>9570</v>
      </c>
      <c r="F95" s="1">
        <v>42369</v>
      </c>
      <c r="G95" t="s">
        <v>37</v>
      </c>
      <c r="H95" t="s">
        <v>31</v>
      </c>
      <c r="I95" t="s">
        <v>32</v>
      </c>
      <c r="K95">
        <v>306887</v>
      </c>
      <c r="L95">
        <v>226537</v>
      </c>
      <c r="Q95" t="s">
        <v>33</v>
      </c>
      <c r="U95">
        <v>12</v>
      </c>
      <c r="V95">
        <v>15</v>
      </c>
      <c r="W95">
        <v>501.7</v>
      </c>
      <c r="Y95" t="s">
        <v>34</v>
      </c>
      <c r="Z95">
        <v>110</v>
      </c>
      <c r="AA95" t="s">
        <v>35</v>
      </c>
      <c r="AB95" t="s">
        <v>36</v>
      </c>
      <c r="AC95">
        <v>281</v>
      </c>
    </row>
    <row r="96" spans="1:29">
      <c r="A96">
        <v>182</v>
      </c>
      <c r="B96">
        <v>182175</v>
      </c>
      <c r="C96" t="s">
        <v>47</v>
      </c>
      <c r="D96">
        <v>9570</v>
      </c>
      <c r="F96" s="1">
        <v>42369</v>
      </c>
      <c r="G96" t="s">
        <v>37</v>
      </c>
      <c r="H96" t="s">
        <v>31</v>
      </c>
      <c r="I96" t="s">
        <v>32</v>
      </c>
      <c r="K96">
        <v>306887</v>
      </c>
      <c r="L96">
        <v>226537</v>
      </c>
      <c r="Q96" t="s">
        <v>33</v>
      </c>
      <c r="U96">
        <v>12</v>
      </c>
      <c r="V96">
        <v>15</v>
      </c>
      <c r="W96">
        <v>199</v>
      </c>
      <c r="Y96" t="s">
        <v>34</v>
      </c>
      <c r="Z96">
        <v>110</v>
      </c>
      <c r="AA96" t="s">
        <v>35</v>
      </c>
      <c r="AB96" t="s">
        <v>36</v>
      </c>
      <c r="AC96">
        <v>284</v>
      </c>
    </row>
    <row r="97" spans="1:29">
      <c r="A97">
        <v>182</v>
      </c>
      <c r="B97">
        <v>182176</v>
      </c>
      <c r="C97" t="s">
        <v>48</v>
      </c>
      <c r="D97">
        <v>9570</v>
      </c>
      <c r="F97" s="1">
        <v>42369</v>
      </c>
      <c r="G97" t="s">
        <v>37</v>
      </c>
      <c r="H97" t="s">
        <v>31</v>
      </c>
      <c r="I97" t="s">
        <v>32</v>
      </c>
      <c r="K97">
        <v>306887</v>
      </c>
      <c r="L97">
        <v>226537</v>
      </c>
      <c r="Q97" t="s">
        <v>33</v>
      </c>
      <c r="U97">
        <v>12</v>
      </c>
      <c r="V97">
        <v>15</v>
      </c>
      <c r="W97">
        <v>126</v>
      </c>
      <c r="Y97" t="s">
        <v>34</v>
      </c>
      <c r="Z97">
        <v>110</v>
      </c>
      <c r="AA97" t="s">
        <v>35</v>
      </c>
      <c r="AB97" t="s">
        <v>36</v>
      </c>
      <c r="AC97">
        <v>287</v>
      </c>
    </row>
    <row r="98" spans="1:29">
      <c r="A98">
        <v>182</v>
      </c>
      <c r="B98">
        <v>182178</v>
      </c>
      <c r="C98" t="s">
        <v>48</v>
      </c>
      <c r="D98">
        <v>9570</v>
      </c>
      <c r="F98" s="1">
        <v>42369</v>
      </c>
      <c r="G98" t="s">
        <v>37</v>
      </c>
      <c r="H98" t="s">
        <v>31</v>
      </c>
      <c r="I98" t="s">
        <v>32</v>
      </c>
      <c r="K98">
        <v>306887</v>
      </c>
      <c r="L98">
        <v>226537</v>
      </c>
      <c r="Q98" t="s">
        <v>33</v>
      </c>
      <c r="U98">
        <v>12</v>
      </c>
      <c r="V98">
        <v>15</v>
      </c>
      <c r="W98">
        <v>675</v>
      </c>
      <c r="Y98" t="s">
        <v>34</v>
      </c>
      <c r="Z98">
        <v>110</v>
      </c>
      <c r="AA98" t="s">
        <v>35</v>
      </c>
      <c r="AB98" t="s">
        <v>36</v>
      </c>
      <c r="AC98">
        <v>290</v>
      </c>
    </row>
    <row r="99" spans="1:29">
      <c r="A99">
        <v>182</v>
      </c>
      <c r="B99">
        <v>182179</v>
      </c>
      <c r="C99" t="s">
        <v>47</v>
      </c>
      <c r="D99">
        <v>9570</v>
      </c>
      <c r="F99" s="1">
        <v>42369</v>
      </c>
      <c r="G99" t="s">
        <v>37</v>
      </c>
      <c r="H99" t="s">
        <v>31</v>
      </c>
      <c r="I99" t="s">
        <v>32</v>
      </c>
      <c r="K99">
        <v>306887</v>
      </c>
      <c r="L99">
        <v>226537</v>
      </c>
      <c r="Q99" t="s">
        <v>33</v>
      </c>
      <c r="U99">
        <v>12</v>
      </c>
      <c r="V99">
        <v>15</v>
      </c>
      <c r="W99">
        <v>12.5</v>
      </c>
      <c r="Y99" t="s">
        <v>34</v>
      </c>
      <c r="Z99">
        <v>110</v>
      </c>
      <c r="AA99" t="s">
        <v>35</v>
      </c>
      <c r="AB99" t="s">
        <v>36</v>
      </c>
      <c r="AC99">
        <v>293</v>
      </c>
    </row>
    <row r="100" spans="1:29">
      <c r="A100">
        <v>182</v>
      </c>
      <c r="B100">
        <v>182180</v>
      </c>
      <c r="C100" t="s">
        <v>47</v>
      </c>
      <c r="D100">
        <v>9570</v>
      </c>
      <c r="F100" s="1">
        <v>42369</v>
      </c>
      <c r="G100" t="s">
        <v>37</v>
      </c>
      <c r="H100" t="s">
        <v>31</v>
      </c>
      <c r="I100" t="s">
        <v>32</v>
      </c>
      <c r="K100">
        <v>306887</v>
      </c>
      <c r="L100">
        <v>226537</v>
      </c>
      <c r="Q100" t="s">
        <v>33</v>
      </c>
      <c r="U100">
        <v>12</v>
      </c>
      <c r="V100">
        <v>15</v>
      </c>
      <c r="W100">
        <v>93</v>
      </c>
      <c r="Y100" t="s">
        <v>34</v>
      </c>
      <c r="Z100">
        <v>110</v>
      </c>
      <c r="AA100" t="s">
        <v>35</v>
      </c>
      <c r="AB100" t="s">
        <v>36</v>
      </c>
      <c r="AC100">
        <v>296</v>
      </c>
    </row>
    <row r="101" spans="1:29">
      <c r="A101">
        <v>182</v>
      </c>
      <c r="B101">
        <v>182181</v>
      </c>
      <c r="C101" t="s">
        <v>47</v>
      </c>
      <c r="D101">
        <v>9570</v>
      </c>
      <c r="F101" s="1">
        <v>42369</v>
      </c>
      <c r="G101" t="s">
        <v>37</v>
      </c>
      <c r="H101" t="s">
        <v>31</v>
      </c>
      <c r="I101" t="s">
        <v>32</v>
      </c>
      <c r="K101">
        <v>306887</v>
      </c>
      <c r="L101">
        <v>226537</v>
      </c>
      <c r="Q101" t="s">
        <v>33</v>
      </c>
      <c r="U101">
        <v>12</v>
      </c>
      <c r="V101">
        <v>15</v>
      </c>
      <c r="W101">
        <v>56</v>
      </c>
      <c r="Y101" t="s">
        <v>34</v>
      </c>
      <c r="Z101">
        <v>110</v>
      </c>
      <c r="AA101" t="s">
        <v>35</v>
      </c>
      <c r="AB101" t="s">
        <v>36</v>
      </c>
      <c r="AC101">
        <v>299</v>
      </c>
    </row>
    <row r="102" spans="1:29">
      <c r="A102">
        <v>182</v>
      </c>
      <c r="B102">
        <v>182182</v>
      </c>
      <c r="C102" t="s">
        <v>47</v>
      </c>
      <c r="D102">
        <v>9570</v>
      </c>
      <c r="F102" s="1">
        <v>42369</v>
      </c>
      <c r="G102" t="s">
        <v>37</v>
      </c>
      <c r="H102" t="s">
        <v>31</v>
      </c>
      <c r="I102" t="s">
        <v>32</v>
      </c>
      <c r="K102">
        <v>306887</v>
      </c>
      <c r="L102">
        <v>226537</v>
      </c>
      <c r="Q102" t="s">
        <v>33</v>
      </c>
      <c r="U102">
        <v>12</v>
      </c>
      <c r="V102">
        <v>15</v>
      </c>
      <c r="W102">
        <v>126.8</v>
      </c>
      <c r="Y102" t="s">
        <v>34</v>
      </c>
      <c r="Z102">
        <v>110</v>
      </c>
      <c r="AA102" t="s">
        <v>35</v>
      </c>
      <c r="AB102" t="s">
        <v>36</v>
      </c>
      <c r="AC102">
        <v>302</v>
      </c>
    </row>
    <row r="103" spans="1:29">
      <c r="A103">
        <v>182</v>
      </c>
      <c r="B103">
        <v>182183</v>
      </c>
      <c r="C103" t="s">
        <v>47</v>
      </c>
      <c r="D103">
        <v>9570</v>
      </c>
      <c r="F103" s="1">
        <v>42369</v>
      </c>
      <c r="G103" t="s">
        <v>37</v>
      </c>
      <c r="H103" t="s">
        <v>31</v>
      </c>
      <c r="I103" t="s">
        <v>32</v>
      </c>
      <c r="K103">
        <v>306887</v>
      </c>
      <c r="L103">
        <v>226537</v>
      </c>
      <c r="Q103" t="s">
        <v>33</v>
      </c>
      <c r="U103">
        <v>12</v>
      </c>
      <c r="V103">
        <v>15</v>
      </c>
      <c r="W103">
        <v>117</v>
      </c>
      <c r="Y103" t="s">
        <v>34</v>
      </c>
      <c r="Z103">
        <v>110</v>
      </c>
      <c r="AA103" t="s">
        <v>35</v>
      </c>
      <c r="AB103" t="s">
        <v>36</v>
      </c>
      <c r="AC103">
        <v>305</v>
      </c>
    </row>
    <row r="104" spans="1:29">
      <c r="A104">
        <v>182</v>
      </c>
      <c r="B104">
        <v>182184</v>
      </c>
      <c r="C104" t="s">
        <v>47</v>
      </c>
      <c r="D104">
        <v>9570</v>
      </c>
      <c r="F104" s="1">
        <v>42369</v>
      </c>
      <c r="G104" t="s">
        <v>37</v>
      </c>
      <c r="H104" t="s">
        <v>31</v>
      </c>
      <c r="I104" t="s">
        <v>32</v>
      </c>
      <c r="K104">
        <v>306887</v>
      </c>
      <c r="L104">
        <v>226537</v>
      </c>
      <c r="Q104" t="s">
        <v>33</v>
      </c>
      <c r="U104">
        <v>12</v>
      </c>
      <c r="V104">
        <v>15</v>
      </c>
      <c r="W104">
        <v>216</v>
      </c>
      <c r="Y104" t="s">
        <v>34</v>
      </c>
      <c r="Z104">
        <v>110</v>
      </c>
      <c r="AA104" t="s">
        <v>35</v>
      </c>
      <c r="AB104" t="s">
        <v>36</v>
      </c>
      <c r="AC104">
        <v>308</v>
      </c>
    </row>
    <row r="105" spans="1:29">
      <c r="A105">
        <v>182</v>
      </c>
      <c r="B105">
        <v>182185</v>
      </c>
      <c r="C105" t="s">
        <v>47</v>
      </c>
      <c r="D105">
        <v>9570</v>
      </c>
      <c r="F105" s="1">
        <v>42369</v>
      </c>
      <c r="G105" t="s">
        <v>37</v>
      </c>
      <c r="H105" t="s">
        <v>31</v>
      </c>
      <c r="I105" t="s">
        <v>32</v>
      </c>
      <c r="K105">
        <v>306887</v>
      </c>
      <c r="L105">
        <v>226537</v>
      </c>
      <c r="Q105" t="s">
        <v>33</v>
      </c>
      <c r="U105">
        <v>12</v>
      </c>
      <c r="V105">
        <v>15</v>
      </c>
      <c r="W105">
        <v>115</v>
      </c>
      <c r="Y105" t="s">
        <v>34</v>
      </c>
      <c r="Z105">
        <v>110</v>
      </c>
      <c r="AA105" t="s">
        <v>35</v>
      </c>
      <c r="AB105" t="s">
        <v>36</v>
      </c>
      <c r="AC105">
        <v>311</v>
      </c>
    </row>
    <row r="106" spans="1:29">
      <c r="A106">
        <v>182</v>
      </c>
      <c r="B106">
        <v>182189</v>
      </c>
      <c r="C106" t="s">
        <v>47</v>
      </c>
      <c r="D106">
        <v>9570</v>
      </c>
      <c r="F106" s="1">
        <v>42369</v>
      </c>
      <c r="G106" t="s">
        <v>37</v>
      </c>
      <c r="H106" t="s">
        <v>31</v>
      </c>
      <c r="I106" t="s">
        <v>32</v>
      </c>
      <c r="K106">
        <v>306887</v>
      </c>
      <c r="L106">
        <v>226537</v>
      </c>
      <c r="Q106" t="s">
        <v>33</v>
      </c>
      <c r="U106">
        <v>12</v>
      </c>
      <c r="V106">
        <v>15</v>
      </c>
      <c r="W106">
        <v>1285</v>
      </c>
      <c r="Y106" t="s">
        <v>34</v>
      </c>
      <c r="Z106">
        <v>110</v>
      </c>
      <c r="AA106" t="s">
        <v>35</v>
      </c>
      <c r="AB106" t="s">
        <v>36</v>
      </c>
      <c r="AC106">
        <v>314</v>
      </c>
    </row>
    <row r="107" spans="1:29">
      <c r="A107">
        <v>182</v>
      </c>
      <c r="B107">
        <v>182190</v>
      </c>
      <c r="C107" t="s">
        <v>48</v>
      </c>
      <c r="D107">
        <v>9570</v>
      </c>
      <c r="F107" s="1">
        <v>42369</v>
      </c>
      <c r="G107" t="s">
        <v>37</v>
      </c>
      <c r="H107" t="s">
        <v>31</v>
      </c>
      <c r="I107" t="s">
        <v>32</v>
      </c>
      <c r="K107">
        <v>306887</v>
      </c>
      <c r="L107">
        <v>226537</v>
      </c>
      <c r="Q107" t="s">
        <v>33</v>
      </c>
      <c r="U107">
        <v>12</v>
      </c>
      <c r="V107">
        <v>15</v>
      </c>
      <c r="W107">
        <v>1620</v>
      </c>
      <c r="Y107" t="s">
        <v>34</v>
      </c>
      <c r="Z107">
        <v>110</v>
      </c>
      <c r="AA107" t="s">
        <v>35</v>
      </c>
      <c r="AB107" t="s">
        <v>36</v>
      </c>
      <c r="AC107">
        <v>317</v>
      </c>
    </row>
    <row r="108" spans="1:29">
      <c r="A108">
        <v>182</v>
      </c>
      <c r="B108">
        <v>182196</v>
      </c>
      <c r="C108" t="s">
        <v>47</v>
      </c>
      <c r="D108">
        <v>9570</v>
      </c>
      <c r="F108" s="1">
        <v>42369</v>
      </c>
      <c r="G108" t="s">
        <v>37</v>
      </c>
      <c r="H108" t="s">
        <v>31</v>
      </c>
      <c r="I108" t="s">
        <v>32</v>
      </c>
      <c r="K108">
        <v>306887</v>
      </c>
      <c r="L108">
        <v>226537</v>
      </c>
      <c r="Q108" t="s">
        <v>33</v>
      </c>
      <c r="U108">
        <v>12</v>
      </c>
      <c r="V108">
        <v>15</v>
      </c>
      <c r="W108">
        <v>137.6</v>
      </c>
      <c r="Y108" t="s">
        <v>34</v>
      </c>
      <c r="Z108">
        <v>110</v>
      </c>
      <c r="AA108" t="s">
        <v>35</v>
      </c>
      <c r="AB108" t="s">
        <v>36</v>
      </c>
      <c r="AC108">
        <v>320</v>
      </c>
    </row>
    <row r="109" spans="1:29">
      <c r="A109">
        <v>182</v>
      </c>
      <c r="B109">
        <v>182197</v>
      </c>
      <c r="C109" t="s">
        <v>48</v>
      </c>
      <c r="D109">
        <v>9570</v>
      </c>
      <c r="F109" s="1">
        <v>42369</v>
      </c>
      <c r="G109" t="s">
        <v>37</v>
      </c>
      <c r="H109" t="s">
        <v>31</v>
      </c>
      <c r="I109" t="s">
        <v>32</v>
      </c>
      <c r="K109">
        <v>306887</v>
      </c>
      <c r="L109">
        <v>226537</v>
      </c>
      <c r="Q109" t="s">
        <v>33</v>
      </c>
      <c r="U109">
        <v>12</v>
      </c>
      <c r="V109">
        <v>15</v>
      </c>
      <c r="W109">
        <v>135.6</v>
      </c>
      <c r="Y109" t="s">
        <v>34</v>
      </c>
      <c r="Z109">
        <v>110</v>
      </c>
      <c r="AA109" t="s">
        <v>35</v>
      </c>
      <c r="AB109" t="s">
        <v>36</v>
      </c>
      <c r="AC109">
        <v>323</v>
      </c>
    </row>
    <row r="110" spans="1:29">
      <c r="A110">
        <v>182</v>
      </c>
      <c r="B110">
        <v>182199</v>
      </c>
      <c r="C110" t="s">
        <v>47</v>
      </c>
      <c r="D110">
        <v>9570</v>
      </c>
      <c r="F110" s="1">
        <v>42369</v>
      </c>
      <c r="G110" t="s">
        <v>37</v>
      </c>
      <c r="H110" t="s">
        <v>31</v>
      </c>
      <c r="I110" t="s">
        <v>32</v>
      </c>
      <c r="K110">
        <v>306887</v>
      </c>
      <c r="L110">
        <v>226537</v>
      </c>
      <c r="Q110" t="s">
        <v>33</v>
      </c>
      <c r="U110">
        <v>12</v>
      </c>
      <c r="V110">
        <v>15</v>
      </c>
      <c r="W110">
        <v>161</v>
      </c>
      <c r="Y110" t="s">
        <v>34</v>
      </c>
      <c r="Z110">
        <v>110</v>
      </c>
      <c r="AA110" t="s">
        <v>35</v>
      </c>
      <c r="AB110" t="s">
        <v>36</v>
      </c>
      <c r="AC110">
        <v>326</v>
      </c>
    </row>
    <row r="111" spans="1:29">
      <c r="A111">
        <v>182</v>
      </c>
      <c r="B111">
        <v>182203</v>
      </c>
      <c r="C111" t="s">
        <v>47</v>
      </c>
      <c r="D111">
        <v>9570</v>
      </c>
      <c r="F111" s="1">
        <v>42369</v>
      </c>
      <c r="G111" t="s">
        <v>37</v>
      </c>
      <c r="H111" t="s">
        <v>31</v>
      </c>
      <c r="I111" t="s">
        <v>32</v>
      </c>
      <c r="K111">
        <v>306887</v>
      </c>
      <c r="L111">
        <v>226537</v>
      </c>
      <c r="Q111" t="s">
        <v>33</v>
      </c>
      <c r="U111">
        <v>12</v>
      </c>
      <c r="V111">
        <v>15</v>
      </c>
      <c r="W111">
        <v>41</v>
      </c>
      <c r="Y111" t="s">
        <v>34</v>
      </c>
      <c r="Z111">
        <v>110</v>
      </c>
      <c r="AA111" t="s">
        <v>35</v>
      </c>
      <c r="AB111" t="s">
        <v>36</v>
      </c>
      <c r="AC111">
        <v>329</v>
      </c>
    </row>
    <row r="112" spans="1:29">
      <c r="A112">
        <v>182</v>
      </c>
      <c r="B112">
        <v>182204</v>
      </c>
      <c r="C112" t="s">
        <v>47</v>
      </c>
      <c r="D112">
        <v>9570</v>
      </c>
      <c r="F112" s="1">
        <v>42369</v>
      </c>
      <c r="G112" t="s">
        <v>37</v>
      </c>
      <c r="H112" t="s">
        <v>31</v>
      </c>
      <c r="I112" t="s">
        <v>32</v>
      </c>
      <c r="K112">
        <v>306887</v>
      </c>
      <c r="L112">
        <v>226537</v>
      </c>
      <c r="Q112" t="s">
        <v>33</v>
      </c>
      <c r="U112">
        <v>12</v>
      </c>
      <c r="V112">
        <v>15</v>
      </c>
      <c r="W112">
        <v>277</v>
      </c>
      <c r="Y112" t="s">
        <v>34</v>
      </c>
      <c r="Z112">
        <v>110</v>
      </c>
      <c r="AA112" t="s">
        <v>35</v>
      </c>
      <c r="AB112" t="s">
        <v>36</v>
      </c>
      <c r="AC112">
        <v>332</v>
      </c>
    </row>
    <row r="113" spans="1:29">
      <c r="A113">
        <v>182</v>
      </c>
      <c r="B113">
        <v>182205</v>
      </c>
      <c r="C113" t="s">
        <v>47</v>
      </c>
      <c r="D113">
        <v>9570</v>
      </c>
      <c r="F113" s="1">
        <v>42369</v>
      </c>
      <c r="G113" t="s">
        <v>37</v>
      </c>
      <c r="H113" t="s">
        <v>31</v>
      </c>
      <c r="I113" t="s">
        <v>32</v>
      </c>
      <c r="K113">
        <v>306887</v>
      </c>
      <c r="L113">
        <v>226537</v>
      </c>
      <c r="Q113" t="s">
        <v>33</v>
      </c>
      <c r="U113">
        <v>12</v>
      </c>
      <c r="V113">
        <v>15</v>
      </c>
      <c r="W113">
        <v>222</v>
      </c>
      <c r="Y113" t="s">
        <v>34</v>
      </c>
      <c r="Z113">
        <v>110</v>
      </c>
      <c r="AA113" t="s">
        <v>35</v>
      </c>
      <c r="AB113" t="s">
        <v>36</v>
      </c>
      <c r="AC113">
        <v>335</v>
      </c>
    </row>
    <row r="114" spans="1:29">
      <c r="A114">
        <v>182</v>
      </c>
      <c r="B114">
        <v>182206</v>
      </c>
      <c r="C114" t="s">
        <v>47</v>
      </c>
      <c r="D114">
        <v>9570</v>
      </c>
      <c r="F114" s="1">
        <v>42369</v>
      </c>
      <c r="G114" t="s">
        <v>37</v>
      </c>
      <c r="H114" t="s">
        <v>31</v>
      </c>
      <c r="I114" t="s">
        <v>32</v>
      </c>
      <c r="K114">
        <v>306887</v>
      </c>
      <c r="L114">
        <v>226537</v>
      </c>
      <c r="Q114" t="s">
        <v>33</v>
      </c>
      <c r="U114">
        <v>12</v>
      </c>
      <c r="V114">
        <v>15</v>
      </c>
      <c r="W114">
        <v>45</v>
      </c>
      <c r="Y114" t="s">
        <v>34</v>
      </c>
      <c r="Z114">
        <v>110</v>
      </c>
      <c r="AA114" t="s">
        <v>35</v>
      </c>
      <c r="AB114" t="s">
        <v>36</v>
      </c>
      <c r="AC114">
        <v>338</v>
      </c>
    </row>
    <row r="115" spans="1:29">
      <c r="A115">
        <v>182</v>
      </c>
      <c r="B115">
        <v>182207</v>
      </c>
      <c r="C115" t="s">
        <v>47</v>
      </c>
      <c r="D115">
        <v>9570</v>
      </c>
      <c r="F115" s="1">
        <v>42369</v>
      </c>
      <c r="G115" t="s">
        <v>37</v>
      </c>
      <c r="H115" t="s">
        <v>31</v>
      </c>
      <c r="I115" t="s">
        <v>32</v>
      </c>
      <c r="K115">
        <v>306887</v>
      </c>
      <c r="L115">
        <v>226537</v>
      </c>
      <c r="Q115" t="s">
        <v>33</v>
      </c>
      <c r="U115">
        <v>12</v>
      </c>
      <c r="V115">
        <v>15</v>
      </c>
      <c r="W115">
        <v>34</v>
      </c>
      <c r="Y115" t="s">
        <v>34</v>
      </c>
      <c r="Z115">
        <v>110</v>
      </c>
      <c r="AA115" t="s">
        <v>35</v>
      </c>
      <c r="AB115" t="s">
        <v>36</v>
      </c>
      <c r="AC115">
        <v>341</v>
      </c>
    </row>
    <row r="116" spans="1:29">
      <c r="A116">
        <v>182</v>
      </c>
      <c r="B116">
        <v>182208</v>
      </c>
      <c r="C116" t="s">
        <v>47</v>
      </c>
      <c r="D116">
        <v>9570</v>
      </c>
      <c r="F116" s="1">
        <v>42369</v>
      </c>
      <c r="G116" t="s">
        <v>37</v>
      </c>
      <c r="H116" t="s">
        <v>31</v>
      </c>
      <c r="I116" t="s">
        <v>32</v>
      </c>
      <c r="K116">
        <v>306887</v>
      </c>
      <c r="L116">
        <v>226537</v>
      </c>
      <c r="Q116" t="s">
        <v>33</v>
      </c>
      <c r="U116">
        <v>12</v>
      </c>
      <c r="V116">
        <v>15</v>
      </c>
      <c r="W116">
        <v>80</v>
      </c>
      <c r="Y116" t="s">
        <v>34</v>
      </c>
      <c r="Z116">
        <v>110</v>
      </c>
      <c r="AA116" t="s">
        <v>35</v>
      </c>
      <c r="AB116" t="s">
        <v>36</v>
      </c>
      <c r="AC116">
        <v>344</v>
      </c>
    </row>
    <row r="117" spans="1:29">
      <c r="A117">
        <v>182</v>
      </c>
      <c r="B117">
        <v>182209</v>
      </c>
      <c r="C117" t="s">
        <v>48</v>
      </c>
      <c r="D117">
        <v>9570</v>
      </c>
      <c r="F117" s="1">
        <v>42369</v>
      </c>
      <c r="G117" t="s">
        <v>37</v>
      </c>
      <c r="H117" t="s">
        <v>31</v>
      </c>
      <c r="I117" t="s">
        <v>32</v>
      </c>
      <c r="K117">
        <v>306887</v>
      </c>
      <c r="L117">
        <v>226537</v>
      </c>
      <c r="Q117" t="s">
        <v>33</v>
      </c>
      <c r="U117">
        <v>12</v>
      </c>
      <c r="V117">
        <v>15</v>
      </c>
      <c r="W117">
        <v>745</v>
      </c>
      <c r="Y117" t="s">
        <v>34</v>
      </c>
      <c r="Z117">
        <v>110</v>
      </c>
      <c r="AA117" t="s">
        <v>35</v>
      </c>
      <c r="AB117" t="s">
        <v>36</v>
      </c>
      <c r="AC117">
        <v>347</v>
      </c>
    </row>
    <row r="118" spans="1:29">
      <c r="A118">
        <v>182</v>
      </c>
      <c r="B118">
        <v>182211</v>
      </c>
      <c r="C118" t="s">
        <v>47</v>
      </c>
      <c r="D118">
        <v>9570</v>
      </c>
      <c r="F118" s="1">
        <v>42369</v>
      </c>
      <c r="G118" t="s">
        <v>37</v>
      </c>
      <c r="H118" t="s">
        <v>31</v>
      </c>
      <c r="I118" t="s">
        <v>32</v>
      </c>
      <c r="K118">
        <v>306887</v>
      </c>
      <c r="L118">
        <v>226537</v>
      </c>
      <c r="Q118" t="s">
        <v>33</v>
      </c>
      <c r="U118">
        <v>12</v>
      </c>
      <c r="V118">
        <v>15</v>
      </c>
      <c r="W118">
        <v>30</v>
      </c>
      <c r="Y118" t="s">
        <v>34</v>
      </c>
      <c r="Z118">
        <v>110</v>
      </c>
      <c r="AA118" t="s">
        <v>35</v>
      </c>
      <c r="AB118" t="s">
        <v>36</v>
      </c>
      <c r="AC118">
        <v>350</v>
      </c>
    </row>
    <row r="119" spans="1:29">
      <c r="A119">
        <v>182</v>
      </c>
      <c r="B119">
        <v>182212</v>
      </c>
      <c r="C119" t="s">
        <v>47</v>
      </c>
      <c r="D119">
        <v>9570</v>
      </c>
      <c r="F119" s="1">
        <v>42369</v>
      </c>
      <c r="G119" t="s">
        <v>37</v>
      </c>
      <c r="H119" t="s">
        <v>31</v>
      </c>
      <c r="I119" t="s">
        <v>32</v>
      </c>
      <c r="K119">
        <v>306887</v>
      </c>
      <c r="L119">
        <v>226537</v>
      </c>
      <c r="Q119" t="s">
        <v>33</v>
      </c>
      <c r="U119">
        <v>12</v>
      </c>
      <c r="V119">
        <v>15</v>
      </c>
      <c r="W119">
        <v>66.5</v>
      </c>
      <c r="Y119" t="s">
        <v>34</v>
      </c>
      <c r="Z119">
        <v>110</v>
      </c>
      <c r="AA119" t="s">
        <v>35</v>
      </c>
      <c r="AB119" t="s">
        <v>36</v>
      </c>
      <c r="AC119">
        <v>353</v>
      </c>
    </row>
    <row r="120" spans="1:29">
      <c r="A120">
        <v>182</v>
      </c>
      <c r="B120">
        <v>182213</v>
      </c>
      <c r="C120" t="s">
        <v>47</v>
      </c>
      <c r="D120">
        <v>9570</v>
      </c>
      <c r="F120" s="1">
        <v>42369</v>
      </c>
      <c r="G120" t="s">
        <v>37</v>
      </c>
      <c r="H120" t="s">
        <v>31</v>
      </c>
      <c r="I120" t="s">
        <v>32</v>
      </c>
      <c r="K120">
        <v>306887</v>
      </c>
      <c r="L120">
        <v>226537</v>
      </c>
      <c r="Q120" t="s">
        <v>33</v>
      </c>
      <c r="U120">
        <v>12</v>
      </c>
      <c r="V120">
        <v>15</v>
      </c>
      <c r="W120">
        <v>27</v>
      </c>
      <c r="Y120" t="s">
        <v>34</v>
      </c>
      <c r="Z120">
        <v>110</v>
      </c>
      <c r="AA120" t="s">
        <v>35</v>
      </c>
      <c r="AB120" t="s">
        <v>36</v>
      </c>
      <c r="AC120">
        <v>356</v>
      </c>
    </row>
    <row r="121" spans="1:29">
      <c r="A121">
        <v>182</v>
      </c>
      <c r="B121">
        <v>182214</v>
      </c>
      <c r="C121" t="s">
        <v>47</v>
      </c>
      <c r="D121">
        <v>9570</v>
      </c>
      <c r="F121" s="1">
        <v>42369</v>
      </c>
      <c r="G121" t="s">
        <v>37</v>
      </c>
      <c r="H121" t="s">
        <v>31</v>
      </c>
      <c r="I121" t="s">
        <v>32</v>
      </c>
      <c r="K121">
        <v>306887</v>
      </c>
      <c r="L121">
        <v>226537</v>
      </c>
      <c r="Q121" t="s">
        <v>33</v>
      </c>
      <c r="U121">
        <v>12</v>
      </c>
      <c r="V121">
        <v>15</v>
      </c>
      <c r="W121">
        <v>249</v>
      </c>
      <c r="Y121" t="s">
        <v>34</v>
      </c>
      <c r="Z121">
        <v>110</v>
      </c>
      <c r="AA121" t="s">
        <v>35</v>
      </c>
      <c r="AB121" t="s">
        <v>36</v>
      </c>
      <c r="AC121">
        <v>359</v>
      </c>
    </row>
    <row r="122" spans="1:29">
      <c r="A122">
        <v>182</v>
      </c>
      <c r="B122">
        <v>182215</v>
      </c>
      <c r="C122" t="s">
        <v>47</v>
      </c>
      <c r="D122">
        <v>9570</v>
      </c>
      <c r="F122" s="1">
        <v>42369</v>
      </c>
      <c r="G122" t="s">
        <v>37</v>
      </c>
      <c r="H122" t="s">
        <v>31</v>
      </c>
      <c r="I122" t="s">
        <v>32</v>
      </c>
      <c r="K122">
        <v>306887</v>
      </c>
      <c r="L122">
        <v>226537</v>
      </c>
      <c r="Q122" t="s">
        <v>33</v>
      </c>
      <c r="U122">
        <v>12</v>
      </c>
      <c r="V122">
        <v>15</v>
      </c>
      <c r="W122">
        <v>77</v>
      </c>
      <c r="Y122" t="s">
        <v>34</v>
      </c>
      <c r="Z122">
        <v>110</v>
      </c>
      <c r="AA122" t="s">
        <v>35</v>
      </c>
      <c r="AB122" t="s">
        <v>36</v>
      </c>
      <c r="AC122">
        <v>362</v>
      </c>
    </row>
    <row r="123" spans="1:29">
      <c r="A123">
        <v>182</v>
      </c>
      <c r="B123">
        <v>182216</v>
      </c>
      <c r="C123" t="s">
        <v>47</v>
      </c>
      <c r="D123">
        <v>9570</v>
      </c>
      <c r="F123" s="1">
        <v>42369</v>
      </c>
      <c r="G123" t="s">
        <v>37</v>
      </c>
      <c r="H123" t="s">
        <v>31</v>
      </c>
      <c r="I123" t="s">
        <v>32</v>
      </c>
      <c r="K123">
        <v>306887</v>
      </c>
      <c r="L123">
        <v>226537</v>
      </c>
      <c r="Q123" t="s">
        <v>33</v>
      </c>
      <c r="U123">
        <v>12</v>
      </c>
      <c r="V123">
        <v>15</v>
      </c>
      <c r="W123">
        <v>162</v>
      </c>
      <c r="Y123" t="s">
        <v>34</v>
      </c>
      <c r="Z123">
        <v>110</v>
      </c>
      <c r="AA123" t="s">
        <v>35</v>
      </c>
      <c r="AB123" t="s">
        <v>36</v>
      </c>
      <c r="AC123">
        <v>365</v>
      </c>
    </row>
    <row r="124" spans="1:29">
      <c r="A124">
        <v>182</v>
      </c>
      <c r="B124">
        <v>182217</v>
      </c>
      <c r="C124" t="s">
        <v>48</v>
      </c>
      <c r="D124">
        <v>9570</v>
      </c>
      <c r="F124" s="1">
        <v>42369</v>
      </c>
      <c r="G124" t="s">
        <v>37</v>
      </c>
      <c r="H124" t="s">
        <v>31</v>
      </c>
      <c r="I124" t="s">
        <v>32</v>
      </c>
      <c r="K124">
        <v>306887</v>
      </c>
      <c r="L124">
        <v>226537</v>
      </c>
      <c r="Q124" t="s">
        <v>33</v>
      </c>
      <c r="U124">
        <v>12</v>
      </c>
      <c r="V124">
        <v>15</v>
      </c>
      <c r="W124">
        <v>371</v>
      </c>
      <c r="Y124" t="s">
        <v>34</v>
      </c>
      <c r="Z124">
        <v>110</v>
      </c>
      <c r="AA124" t="s">
        <v>35</v>
      </c>
      <c r="AB124" t="s">
        <v>36</v>
      </c>
      <c r="AC124">
        <v>368</v>
      </c>
    </row>
    <row r="125" spans="1:29">
      <c r="A125">
        <v>182</v>
      </c>
      <c r="B125">
        <v>182218</v>
      </c>
      <c r="C125" t="s">
        <v>48</v>
      </c>
      <c r="D125">
        <v>9570</v>
      </c>
      <c r="F125" s="1">
        <v>42369</v>
      </c>
      <c r="G125" t="s">
        <v>37</v>
      </c>
      <c r="H125" t="s">
        <v>31</v>
      </c>
      <c r="I125" t="s">
        <v>32</v>
      </c>
      <c r="K125">
        <v>306887</v>
      </c>
      <c r="L125">
        <v>226537</v>
      </c>
      <c r="Q125" t="s">
        <v>33</v>
      </c>
      <c r="U125">
        <v>12</v>
      </c>
      <c r="V125">
        <v>15</v>
      </c>
      <c r="W125">
        <v>562</v>
      </c>
      <c r="Y125" t="s">
        <v>34</v>
      </c>
      <c r="Z125">
        <v>110</v>
      </c>
      <c r="AA125" t="s">
        <v>35</v>
      </c>
      <c r="AB125" t="s">
        <v>36</v>
      </c>
      <c r="AC125">
        <v>371</v>
      </c>
    </row>
    <row r="126" spans="1:29">
      <c r="A126">
        <v>182</v>
      </c>
      <c r="B126">
        <v>182219</v>
      </c>
      <c r="C126" t="s">
        <v>47</v>
      </c>
      <c r="D126">
        <v>9570</v>
      </c>
      <c r="F126" s="1">
        <v>42369</v>
      </c>
      <c r="G126" t="s">
        <v>37</v>
      </c>
      <c r="H126" t="s">
        <v>31</v>
      </c>
      <c r="I126" t="s">
        <v>32</v>
      </c>
      <c r="K126">
        <v>306887</v>
      </c>
      <c r="L126">
        <v>226537</v>
      </c>
      <c r="Q126" t="s">
        <v>33</v>
      </c>
      <c r="U126">
        <v>12</v>
      </c>
      <c r="V126">
        <v>15</v>
      </c>
      <c r="W126">
        <v>191</v>
      </c>
      <c r="Y126" t="s">
        <v>34</v>
      </c>
      <c r="Z126">
        <v>110</v>
      </c>
      <c r="AA126" t="s">
        <v>35</v>
      </c>
      <c r="AB126" t="s">
        <v>36</v>
      </c>
      <c r="AC126">
        <v>374</v>
      </c>
    </row>
    <row r="127" spans="1:29">
      <c r="A127">
        <v>182</v>
      </c>
      <c r="B127">
        <v>182227</v>
      </c>
      <c r="C127" t="s">
        <v>47</v>
      </c>
      <c r="D127">
        <v>9570</v>
      </c>
      <c r="F127" s="1">
        <v>42369</v>
      </c>
      <c r="G127" t="s">
        <v>37</v>
      </c>
      <c r="H127" t="s">
        <v>31</v>
      </c>
      <c r="I127" t="s">
        <v>32</v>
      </c>
      <c r="K127">
        <v>306887</v>
      </c>
      <c r="L127">
        <v>226537</v>
      </c>
      <c r="Q127" t="s">
        <v>33</v>
      </c>
      <c r="U127">
        <v>12</v>
      </c>
      <c r="V127">
        <v>15</v>
      </c>
      <c r="W127">
        <v>587</v>
      </c>
      <c r="Y127" t="s">
        <v>34</v>
      </c>
      <c r="Z127">
        <v>110</v>
      </c>
      <c r="AA127" t="s">
        <v>35</v>
      </c>
      <c r="AB127" t="s">
        <v>36</v>
      </c>
      <c r="AC127">
        <v>377</v>
      </c>
    </row>
    <row r="128" spans="1:29">
      <c r="A128">
        <v>182</v>
      </c>
      <c r="B128">
        <v>182231</v>
      </c>
      <c r="C128" t="s">
        <v>47</v>
      </c>
      <c r="D128">
        <v>9570</v>
      </c>
      <c r="F128" s="1">
        <v>42369</v>
      </c>
      <c r="G128" t="s">
        <v>37</v>
      </c>
      <c r="H128" t="s">
        <v>31</v>
      </c>
      <c r="I128" t="s">
        <v>32</v>
      </c>
      <c r="K128">
        <v>306887</v>
      </c>
      <c r="L128">
        <v>226537</v>
      </c>
      <c r="Q128" t="s">
        <v>33</v>
      </c>
      <c r="U128">
        <v>12</v>
      </c>
      <c r="V128">
        <v>15</v>
      </c>
      <c r="W128">
        <v>848.7</v>
      </c>
      <c r="Y128" t="s">
        <v>34</v>
      </c>
      <c r="Z128">
        <v>110</v>
      </c>
      <c r="AA128" t="s">
        <v>35</v>
      </c>
      <c r="AB128" t="s">
        <v>36</v>
      </c>
      <c r="AC128">
        <v>380</v>
      </c>
    </row>
    <row r="129" spans="1:29">
      <c r="A129">
        <v>182</v>
      </c>
      <c r="B129">
        <v>182233</v>
      </c>
      <c r="C129" t="s">
        <v>48</v>
      </c>
      <c r="D129">
        <v>9570</v>
      </c>
      <c r="F129" s="1">
        <v>42369</v>
      </c>
      <c r="G129" t="s">
        <v>37</v>
      </c>
      <c r="H129" t="s">
        <v>31</v>
      </c>
      <c r="I129" t="s">
        <v>32</v>
      </c>
      <c r="K129">
        <v>306887</v>
      </c>
      <c r="L129">
        <v>226537</v>
      </c>
      <c r="Q129" t="s">
        <v>33</v>
      </c>
      <c r="U129">
        <v>12</v>
      </c>
      <c r="V129">
        <v>15</v>
      </c>
      <c r="W129">
        <v>683.6</v>
      </c>
      <c r="Y129" t="s">
        <v>34</v>
      </c>
      <c r="Z129">
        <v>110</v>
      </c>
      <c r="AA129" t="s">
        <v>35</v>
      </c>
      <c r="AB129" t="s">
        <v>36</v>
      </c>
      <c r="AC129">
        <v>383</v>
      </c>
    </row>
    <row r="130" spans="1:29">
      <c r="A130">
        <v>182</v>
      </c>
      <c r="B130">
        <v>182235</v>
      </c>
      <c r="C130" t="s">
        <v>47</v>
      </c>
      <c r="D130">
        <v>9570</v>
      </c>
      <c r="F130" s="1">
        <v>42369</v>
      </c>
      <c r="G130" t="s">
        <v>37</v>
      </c>
      <c r="H130" t="s">
        <v>31</v>
      </c>
      <c r="I130" t="s">
        <v>32</v>
      </c>
      <c r="K130">
        <v>306887</v>
      </c>
      <c r="L130">
        <v>226537</v>
      </c>
      <c r="Q130" t="s">
        <v>33</v>
      </c>
      <c r="U130">
        <v>12</v>
      </c>
      <c r="V130">
        <v>15</v>
      </c>
      <c r="W130">
        <v>191</v>
      </c>
      <c r="Y130" t="s">
        <v>34</v>
      </c>
      <c r="Z130">
        <v>110</v>
      </c>
      <c r="AA130" t="s">
        <v>35</v>
      </c>
      <c r="AB130" t="s">
        <v>36</v>
      </c>
      <c r="AC130">
        <v>386</v>
      </c>
    </row>
    <row r="131" spans="1:29">
      <c r="A131">
        <v>182</v>
      </c>
      <c r="B131">
        <v>182236</v>
      </c>
      <c r="C131" t="s">
        <v>48</v>
      </c>
      <c r="D131">
        <v>9570</v>
      </c>
      <c r="F131" s="1">
        <v>42369</v>
      </c>
      <c r="G131" t="s">
        <v>37</v>
      </c>
      <c r="H131" t="s">
        <v>31</v>
      </c>
      <c r="I131" t="s">
        <v>32</v>
      </c>
      <c r="K131">
        <v>306887</v>
      </c>
      <c r="L131">
        <v>226537</v>
      </c>
      <c r="Q131" t="s">
        <v>33</v>
      </c>
      <c r="U131">
        <v>12</v>
      </c>
      <c r="V131">
        <v>15</v>
      </c>
      <c r="W131">
        <v>187</v>
      </c>
      <c r="Y131" t="s">
        <v>34</v>
      </c>
      <c r="Z131">
        <v>110</v>
      </c>
      <c r="AA131" t="s">
        <v>35</v>
      </c>
      <c r="AB131" t="s">
        <v>36</v>
      </c>
      <c r="AC131">
        <v>389</v>
      </c>
    </row>
    <row r="132" spans="1:29">
      <c r="A132">
        <v>182</v>
      </c>
      <c r="B132">
        <v>182240</v>
      </c>
      <c r="C132" t="s">
        <v>47</v>
      </c>
      <c r="D132">
        <v>9570</v>
      </c>
      <c r="F132" s="1">
        <v>42369</v>
      </c>
      <c r="G132" t="s">
        <v>37</v>
      </c>
      <c r="H132" t="s">
        <v>31</v>
      </c>
      <c r="I132" t="s">
        <v>32</v>
      </c>
      <c r="K132">
        <v>306887</v>
      </c>
      <c r="L132">
        <v>226537</v>
      </c>
      <c r="Q132" t="s">
        <v>33</v>
      </c>
      <c r="U132">
        <v>12</v>
      </c>
      <c r="V132">
        <v>15</v>
      </c>
      <c r="W132">
        <v>17</v>
      </c>
      <c r="Y132" t="s">
        <v>34</v>
      </c>
      <c r="Z132">
        <v>110</v>
      </c>
      <c r="AA132" t="s">
        <v>35</v>
      </c>
      <c r="AB132" t="s">
        <v>36</v>
      </c>
      <c r="AC132">
        <v>393</v>
      </c>
    </row>
    <row r="133" spans="1:29">
      <c r="A133">
        <v>182</v>
      </c>
      <c r="B133">
        <v>182241</v>
      </c>
      <c r="C133" t="s">
        <v>48</v>
      </c>
      <c r="D133">
        <v>9570</v>
      </c>
      <c r="F133" s="1">
        <v>42369</v>
      </c>
      <c r="G133" t="s">
        <v>37</v>
      </c>
      <c r="H133" t="s">
        <v>31</v>
      </c>
      <c r="I133" t="s">
        <v>32</v>
      </c>
      <c r="K133">
        <v>306887</v>
      </c>
      <c r="L133">
        <v>226537</v>
      </c>
      <c r="Q133" t="s">
        <v>33</v>
      </c>
      <c r="U133">
        <v>12</v>
      </c>
      <c r="V133">
        <v>15</v>
      </c>
      <c r="W133">
        <v>362</v>
      </c>
      <c r="Y133" t="s">
        <v>34</v>
      </c>
      <c r="Z133">
        <v>110</v>
      </c>
      <c r="AA133" t="s">
        <v>35</v>
      </c>
      <c r="AB133" t="s">
        <v>36</v>
      </c>
      <c r="AC133">
        <v>395</v>
      </c>
    </row>
    <row r="134" spans="1:29">
      <c r="A134">
        <v>182</v>
      </c>
      <c r="B134">
        <v>182242</v>
      </c>
      <c r="C134" t="s">
        <v>47</v>
      </c>
      <c r="D134">
        <v>9570</v>
      </c>
      <c r="F134" s="1">
        <v>42369</v>
      </c>
      <c r="G134" t="s">
        <v>37</v>
      </c>
      <c r="H134" t="s">
        <v>31</v>
      </c>
      <c r="I134" t="s">
        <v>32</v>
      </c>
      <c r="K134">
        <v>306887</v>
      </c>
      <c r="L134">
        <v>226537</v>
      </c>
      <c r="Q134" t="s">
        <v>33</v>
      </c>
      <c r="U134">
        <v>12</v>
      </c>
      <c r="V134">
        <v>15</v>
      </c>
      <c r="W134">
        <v>128</v>
      </c>
      <c r="Y134" t="s">
        <v>34</v>
      </c>
      <c r="Z134">
        <v>110</v>
      </c>
      <c r="AA134" t="s">
        <v>35</v>
      </c>
      <c r="AB134" t="s">
        <v>36</v>
      </c>
      <c r="AC134">
        <v>398</v>
      </c>
    </row>
    <row r="135" spans="1:29">
      <c r="A135">
        <v>182</v>
      </c>
      <c r="B135">
        <v>182243</v>
      </c>
      <c r="C135" t="s">
        <v>48</v>
      </c>
      <c r="D135">
        <v>9570</v>
      </c>
      <c r="F135" s="1">
        <v>42369</v>
      </c>
      <c r="G135" t="s">
        <v>37</v>
      </c>
      <c r="H135" t="s">
        <v>31</v>
      </c>
      <c r="I135" t="s">
        <v>32</v>
      </c>
      <c r="K135">
        <v>306887</v>
      </c>
      <c r="L135">
        <v>226537</v>
      </c>
      <c r="Q135" t="s">
        <v>33</v>
      </c>
      <c r="U135">
        <v>12</v>
      </c>
      <c r="V135">
        <v>15</v>
      </c>
      <c r="W135">
        <v>127</v>
      </c>
      <c r="Y135" t="s">
        <v>34</v>
      </c>
      <c r="Z135">
        <v>110</v>
      </c>
      <c r="AA135" t="s">
        <v>35</v>
      </c>
      <c r="AB135" t="s">
        <v>36</v>
      </c>
      <c r="AC135">
        <v>401</v>
      </c>
    </row>
    <row r="136" spans="1:29">
      <c r="A136">
        <v>182</v>
      </c>
      <c r="B136">
        <v>182245</v>
      </c>
      <c r="C136" t="s">
        <v>47</v>
      </c>
      <c r="D136">
        <v>9570</v>
      </c>
      <c r="F136" s="1">
        <v>42369</v>
      </c>
      <c r="G136" t="s">
        <v>37</v>
      </c>
      <c r="H136" t="s">
        <v>31</v>
      </c>
      <c r="I136" t="s">
        <v>32</v>
      </c>
      <c r="K136">
        <v>306887</v>
      </c>
      <c r="L136">
        <v>226537</v>
      </c>
      <c r="Q136" t="s">
        <v>33</v>
      </c>
      <c r="U136">
        <v>12</v>
      </c>
      <c r="V136">
        <v>15</v>
      </c>
      <c r="W136">
        <v>447.5</v>
      </c>
      <c r="Y136" t="s">
        <v>34</v>
      </c>
      <c r="Z136">
        <v>110</v>
      </c>
      <c r="AA136" t="s">
        <v>35</v>
      </c>
      <c r="AB136" t="s">
        <v>36</v>
      </c>
      <c r="AC136">
        <v>404</v>
      </c>
    </row>
    <row r="137" spans="1:29">
      <c r="A137">
        <v>183</v>
      </c>
      <c r="B137">
        <v>183101</v>
      </c>
      <c r="C137" t="s">
        <v>47</v>
      </c>
      <c r="D137">
        <v>9570</v>
      </c>
      <c r="F137" s="1">
        <v>42369</v>
      </c>
      <c r="G137" t="s">
        <v>37</v>
      </c>
      <c r="H137" t="s">
        <v>31</v>
      </c>
      <c r="I137" t="s">
        <v>32</v>
      </c>
      <c r="K137">
        <v>306887</v>
      </c>
      <c r="L137">
        <v>226537</v>
      </c>
      <c r="Q137" t="s">
        <v>33</v>
      </c>
      <c r="U137">
        <v>12</v>
      </c>
      <c r="V137">
        <v>15</v>
      </c>
      <c r="W137">
        <v>2486.6</v>
      </c>
      <c r="Y137" t="s">
        <v>34</v>
      </c>
      <c r="Z137">
        <v>110</v>
      </c>
      <c r="AA137" t="s">
        <v>35</v>
      </c>
      <c r="AB137" t="s">
        <v>36</v>
      </c>
      <c r="AC137">
        <v>406</v>
      </c>
    </row>
    <row r="138" spans="1:29">
      <c r="A138">
        <v>183</v>
      </c>
      <c r="B138">
        <v>183102</v>
      </c>
      <c r="C138" t="s">
        <v>48</v>
      </c>
      <c r="D138">
        <v>9570</v>
      </c>
      <c r="F138" s="1">
        <v>42369</v>
      </c>
      <c r="G138" t="s">
        <v>37</v>
      </c>
      <c r="H138" t="s">
        <v>31</v>
      </c>
      <c r="I138" t="s">
        <v>32</v>
      </c>
      <c r="K138">
        <v>306887</v>
      </c>
      <c r="L138">
        <v>226537</v>
      </c>
      <c r="Q138" t="s">
        <v>33</v>
      </c>
      <c r="U138">
        <v>12</v>
      </c>
      <c r="V138">
        <v>15</v>
      </c>
      <c r="W138">
        <v>944.6</v>
      </c>
      <c r="Y138" t="s">
        <v>34</v>
      </c>
      <c r="Z138">
        <v>110</v>
      </c>
      <c r="AA138" t="s">
        <v>35</v>
      </c>
      <c r="AB138" t="s">
        <v>36</v>
      </c>
      <c r="AC138">
        <v>409</v>
      </c>
    </row>
    <row r="139" spans="1:29">
      <c r="A139">
        <v>183</v>
      </c>
      <c r="B139">
        <v>183104</v>
      </c>
      <c r="C139" t="s">
        <v>47</v>
      </c>
      <c r="D139">
        <v>9570</v>
      </c>
      <c r="F139" s="1">
        <v>42369</v>
      </c>
      <c r="G139" t="s">
        <v>37</v>
      </c>
      <c r="H139" t="s">
        <v>31</v>
      </c>
      <c r="I139" t="s">
        <v>32</v>
      </c>
      <c r="K139">
        <v>306887</v>
      </c>
      <c r="L139">
        <v>226537</v>
      </c>
      <c r="Q139" t="s">
        <v>33</v>
      </c>
      <c r="U139">
        <v>12</v>
      </c>
      <c r="V139">
        <v>15</v>
      </c>
      <c r="W139">
        <v>1297</v>
      </c>
      <c r="Y139" t="s">
        <v>34</v>
      </c>
      <c r="Z139">
        <v>110</v>
      </c>
      <c r="AA139" t="s">
        <v>35</v>
      </c>
      <c r="AB139" t="s">
        <v>36</v>
      </c>
      <c r="AC139">
        <v>412</v>
      </c>
    </row>
    <row r="140" spans="1:29">
      <c r="A140">
        <v>183</v>
      </c>
      <c r="B140">
        <v>183105</v>
      </c>
      <c r="C140" t="s">
        <v>47</v>
      </c>
      <c r="D140">
        <v>9570</v>
      </c>
      <c r="F140" s="1">
        <v>42369</v>
      </c>
      <c r="G140" t="s">
        <v>37</v>
      </c>
      <c r="H140" t="s">
        <v>31</v>
      </c>
      <c r="I140" t="s">
        <v>32</v>
      </c>
      <c r="K140">
        <v>306887</v>
      </c>
      <c r="L140">
        <v>226537</v>
      </c>
      <c r="Q140" t="s">
        <v>33</v>
      </c>
      <c r="U140">
        <v>12</v>
      </c>
      <c r="V140">
        <v>15</v>
      </c>
      <c r="W140">
        <v>2707.1</v>
      </c>
      <c r="Y140" t="s">
        <v>34</v>
      </c>
      <c r="Z140">
        <v>110</v>
      </c>
      <c r="AA140" t="s">
        <v>35</v>
      </c>
      <c r="AB140" t="s">
        <v>36</v>
      </c>
      <c r="AC140">
        <v>415</v>
      </c>
    </row>
    <row r="141" spans="1:29">
      <c r="A141">
        <v>183</v>
      </c>
      <c r="B141">
        <v>183106</v>
      </c>
      <c r="C141" t="s">
        <v>48</v>
      </c>
      <c r="D141">
        <v>9570</v>
      </c>
      <c r="F141" s="1">
        <v>42369</v>
      </c>
      <c r="G141" t="s">
        <v>37</v>
      </c>
      <c r="H141" t="s">
        <v>31</v>
      </c>
      <c r="I141" t="s">
        <v>32</v>
      </c>
      <c r="K141">
        <v>306887</v>
      </c>
      <c r="L141">
        <v>226537</v>
      </c>
      <c r="Q141" t="s">
        <v>33</v>
      </c>
      <c r="U141">
        <v>12</v>
      </c>
      <c r="V141">
        <v>15</v>
      </c>
      <c r="W141">
        <v>2648.6</v>
      </c>
      <c r="Y141" t="s">
        <v>34</v>
      </c>
      <c r="Z141">
        <v>110</v>
      </c>
      <c r="AA141" t="s">
        <v>35</v>
      </c>
      <c r="AB141" t="s">
        <v>36</v>
      </c>
      <c r="AC141">
        <v>418</v>
      </c>
    </row>
    <row r="142" spans="1:29">
      <c r="A142">
        <v>183</v>
      </c>
      <c r="B142">
        <v>183108</v>
      </c>
      <c r="C142" t="s">
        <v>47</v>
      </c>
      <c r="D142">
        <v>9570</v>
      </c>
      <c r="F142" s="1">
        <v>42369</v>
      </c>
      <c r="G142" t="s">
        <v>37</v>
      </c>
      <c r="H142" t="s">
        <v>31</v>
      </c>
      <c r="I142" t="s">
        <v>32</v>
      </c>
      <c r="K142">
        <v>306887</v>
      </c>
      <c r="L142">
        <v>226537</v>
      </c>
      <c r="Q142" t="s">
        <v>33</v>
      </c>
      <c r="U142">
        <v>12</v>
      </c>
      <c r="V142">
        <v>15</v>
      </c>
      <c r="W142">
        <v>1145</v>
      </c>
      <c r="Y142" t="s">
        <v>34</v>
      </c>
      <c r="Z142">
        <v>110</v>
      </c>
      <c r="AA142" t="s">
        <v>35</v>
      </c>
      <c r="AB142" t="s">
        <v>36</v>
      </c>
      <c r="AC142">
        <v>421</v>
      </c>
    </row>
    <row r="143" spans="1:29">
      <c r="A143">
        <v>183</v>
      </c>
      <c r="B143">
        <v>183109</v>
      </c>
      <c r="C143" t="s">
        <v>48</v>
      </c>
      <c r="D143">
        <v>9570</v>
      </c>
      <c r="F143" s="1">
        <v>42369</v>
      </c>
      <c r="G143" t="s">
        <v>37</v>
      </c>
      <c r="H143" t="s">
        <v>31</v>
      </c>
      <c r="I143" t="s">
        <v>32</v>
      </c>
      <c r="K143">
        <v>306887</v>
      </c>
      <c r="L143">
        <v>226537</v>
      </c>
      <c r="Q143" t="s">
        <v>33</v>
      </c>
      <c r="U143">
        <v>12</v>
      </c>
      <c r="V143">
        <v>15</v>
      </c>
      <c r="W143">
        <v>495</v>
      </c>
      <c r="Y143" t="s">
        <v>34</v>
      </c>
      <c r="Z143">
        <v>110</v>
      </c>
      <c r="AA143" t="s">
        <v>35</v>
      </c>
      <c r="AB143" t="s">
        <v>36</v>
      </c>
      <c r="AC143">
        <v>424</v>
      </c>
    </row>
    <row r="144" spans="1:29">
      <c r="A144">
        <v>183</v>
      </c>
      <c r="B144">
        <v>183112</v>
      </c>
      <c r="C144" t="s">
        <v>47</v>
      </c>
      <c r="D144">
        <v>9570</v>
      </c>
      <c r="F144" s="1">
        <v>42369</v>
      </c>
      <c r="G144" t="s">
        <v>37</v>
      </c>
      <c r="H144" t="s">
        <v>31</v>
      </c>
      <c r="I144" t="s">
        <v>32</v>
      </c>
      <c r="K144">
        <v>306887</v>
      </c>
      <c r="L144">
        <v>226537</v>
      </c>
      <c r="Q144" t="s">
        <v>33</v>
      </c>
      <c r="U144">
        <v>12</v>
      </c>
      <c r="V144">
        <v>15</v>
      </c>
      <c r="W144">
        <v>141.1</v>
      </c>
      <c r="Y144" t="s">
        <v>34</v>
      </c>
      <c r="Z144">
        <v>110</v>
      </c>
      <c r="AA144" t="s">
        <v>35</v>
      </c>
      <c r="AB144" t="s">
        <v>36</v>
      </c>
      <c r="AC144">
        <v>427</v>
      </c>
    </row>
    <row r="145" spans="1:29">
      <c r="A145">
        <v>183</v>
      </c>
      <c r="B145">
        <v>183113</v>
      </c>
      <c r="C145" t="s">
        <v>47</v>
      </c>
      <c r="D145">
        <v>9570</v>
      </c>
      <c r="F145" s="1">
        <v>42369</v>
      </c>
      <c r="G145" t="s">
        <v>37</v>
      </c>
      <c r="H145" t="s">
        <v>31</v>
      </c>
      <c r="I145" t="s">
        <v>32</v>
      </c>
      <c r="K145">
        <v>306887</v>
      </c>
      <c r="L145">
        <v>226537</v>
      </c>
      <c r="Q145" t="s">
        <v>33</v>
      </c>
      <c r="U145">
        <v>12</v>
      </c>
      <c r="V145">
        <v>15</v>
      </c>
      <c r="W145">
        <v>102</v>
      </c>
      <c r="Y145" t="s">
        <v>34</v>
      </c>
      <c r="Z145">
        <v>110</v>
      </c>
      <c r="AA145" t="s">
        <v>35</v>
      </c>
      <c r="AB145" t="s">
        <v>36</v>
      </c>
      <c r="AC145">
        <v>430</v>
      </c>
    </row>
    <row r="146" spans="1:29">
      <c r="A146">
        <v>183</v>
      </c>
      <c r="B146">
        <v>183114</v>
      </c>
      <c r="C146" t="s">
        <v>47</v>
      </c>
      <c r="D146">
        <v>9570</v>
      </c>
      <c r="F146" s="1">
        <v>42369</v>
      </c>
      <c r="G146" t="s">
        <v>37</v>
      </c>
      <c r="H146" t="s">
        <v>31</v>
      </c>
      <c r="I146" t="s">
        <v>32</v>
      </c>
      <c r="K146">
        <v>306887</v>
      </c>
      <c r="L146">
        <v>226537</v>
      </c>
      <c r="Q146" t="s">
        <v>33</v>
      </c>
      <c r="U146">
        <v>12</v>
      </c>
      <c r="V146">
        <v>15</v>
      </c>
      <c r="W146">
        <v>55</v>
      </c>
      <c r="Y146" t="s">
        <v>34</v>
      </c>
      <c r="Z146">
        <v>110</v>
      </c>
      <c r="AA146" t="s">
        <v>35</v>
      </c>
      <c r="AB146" t="s">
        <v>36</v>
      </c>
      <c r="AC146">
        <v>433</v>
      </c>
    </row>
    <row r="147" spans="1:29">
      <c r="A147">
        <v>183</v>
      </c>
      <c r="B147">
        <v>183115</v>
      </c>
      <c r="C147" t="s">
        <v>47</v>
      </c>
      <c r="D147">
        <v>9570</v>
      </c>
      <c r="F147" s="1">
        <v>42369</v>
      </c>
      <c r="G147" t="s">
        <v>37</v>
      </c>
      <c r="H147" t="s">
        <v>31</v>
      </c>
      <c r="I147" t="s">
        <v>32</v>
      </c>
      <c r="K147">
        <v>306887</v>
      </c>
      <c r="L147">
        <v>226537</v>
      </c>
      <c r="Q147" t="s">
        <v>33</v>
      </c>
      <c r="U147">
        <v>12</v>
      </c>
      <c r="V147">
        <v>15</v>
      </c>
      <c r="W147">
        <v>24</v>
      </c>
      <c r="Y147" t="s">
        <v>34</v>
      </c>
      <c r="Z147">
        <v>110</v>
      </c>
      <c r="AA147" t="s">
        <v>35</v>
      </c>
      <c r="AB147" t="s">
        <v>36</v>
      </c>
      <c r="AC147">
        <v>436</v>
      </c>
    </row>
    <row r="148" spans="1:29">
      <c r="A148">
        <v>183</v>
      </c>
      <c r="B148">
        <v>183116</v>
      </c>
      <c r="C148" t="s">
        <v>47</v>
      </c>
      <c r="D148">
        <v>9570</v>
      </c>
      <c r="F148" s="1">
        <v>42369</v>
      </c>
      <c r="G148" t="s">
        <v>37</v>
      </c>
      <c r="H148" t="s">
        <v>31</v>
      </c>
      <c r="I148" t="s">
        <v>32</v>
      </c>
      <c r="K148">
        <v>306887</v>
      </c>
      <c r="L148">
        <v>226537</v>
      </c>
      <c r="Q148" t="s">
        <v>33</v>
      </c>
      <c r="U148">
        <v>12</v>
      </c>
      <c r="V148">
        <v>15</v>
      </c>
      <c r="W148">
        <v>45.8</v>
      </c>
      <c r="Y148" t="s">
        <v>34</v>
      </c>
      <c r="Z148">
        <v>110</v>
      </c>
      <c r="AA148" t="s">
        <v>35</v>
      </c>
      <c r="AB148" t="s">
        <v>36</v>
      </c>
      <c r="AC148">
        <v>439</v>
      </c>
    </row>
    <row r="149" spans="1:29">
      <c r="A149">
        <v>183</v>
      </c>
      <c r="B149">
        <v>183117</v>
      </c>
      <c r="C149" t="s">
        <v>47</v>
      </c>
      <c r="D149">
        <v>9570</v>
      </c>
      <c r="F149" s="1">
        <v>42369</v>
      </c>
      <c r="G149" t="s">
        <v>37</v>
      </c>
      <c r="H149" t="s">
        <v>31</v>
      </c>
      <c r="I149" t="s">
        <v>32</v>
      </c>
      <c r="K149">
        <v>306887</v>
      </c>
      <c r="L149">
        <v>226537</v>
      </c>
      <c r="Q149" t="s">
        <v>33</v>
      </c>
      <c r="U149">
        <v>12</v>
      </c>
      <c r="V149">
        <v>15</v>
      </c>
      <c r="W149">
        <v>114</v>
      </c>
      <c r="Y149" t="s">
        <v>34</v>
      </c>
      <c r="Z149">
        <v>110</v>
      </c>
      <c r="AA149" t="s">
        <v>35</v>
      </c>
      <c r="AB149" t="s">
        <v>36</v>
      </c>
      <c r="AC149">
        <v>442</v>
      </c>
    </row>
    <row r="150" spans="1:29">
      <c r="A150">
        <v>183</v>
      </c>
      <c r="B150">
        <v>183118</v>
      </c>
      <c r="C150" t="s">
        <v>47</v>
      </c>
      <c r="D150">
        <v>9570</v>
      </c>
      <c r="F150" s="1">
        <v>42369</v>
      </c>
      <c r="G150" t="s">
        <v>37</v>
      </c>
      <c r="H150" t="s">
        <v>31</v>
      </c>
      <c r="I150" t="s">
        <v>32</v>
      </c>
      <c r="K150">
        <v>306887</v>
      </c>
      <c r="L150">
        <v>226537</v>
      </c>
      <c r="Q150" t="s">
        <v>33</v>
      </c>
      <c r="U150">
        <v>12</v>
      </c>
      <c r="V150">
        <v>15</v>
      </c>
      <c r="W150">
        <v>47</v>
      </c>
      <c r="Y150" t="s">
        <v>34</v>
      </c>
      <c r="Z150">
        <v>110</v>
      </c>
      <c r="AA150" t="s">
        <v>35</v>
      </c>
      <c r="AB150" t="s">
        <v>36</v>
      </c>
      <c r="AC150">
        <v>445</v>
      </c>
    </row>
    <row r="151" spans="1:29">
      <c r="A151">
        <v>183</v>
      </c>
      <c r="B151">
        <v>183119</v>
      </c>
      <c r="C151" t="s">
        <v>47</v>
      </c>
      <c r="D151">
        <v>9570</v>
      </c>
      <c r="F151" s="1">
        <v>42369</v>
      </c>
      <c r="G151" t="s">
        <v>37</v>
      </c>
      <c r="H151" t="s">
        <v>31</v>
      </c>
      <c r="I151" t="s">
        <v>32</v>
      </c>
      <c r="K151">
        <v>306887</v>
      </c>
      <c r="L151">
        <v>226537</v>
      </c>
      <c r="Q151" t="s">
        <v>33</v>
      </c>
      <c r="U151">
        <v>12</v>
      </c>
      <c r="V151">
        <v>15</v>
      </c>
      <c r="W151">
        <v>87</v>
      </c>
      <c r="Y151" t="s">
        <v>34</v>
      </c>
      <c r="Z151">
        <v>110</v>
      </c>
      <c r="AA151" t="s">
        <v>35</v>
      </c>
      <c r="AB151" t="s">
        <v>36</v>
      </c>
      <c r="AC151">
        <v>448</v>
      </c>
    </row>
    <row r="152" spans="1:29">
      <c r="A152">
        <v>183</v>
      </c>
      <c r="B152">
        <v>183120</v>
      </c>
      <c r="C152" t="s">
        <v>47</v>
      </c>
      <c r="D152">
        <v>9570</v>
      </c>
      <c r="F152" s="1">
        <v>42369</v>
      </c>
      <c r="G152" t="s">
        <v>37</v>
      </c>
      <c r="H152" t="s">
        <v>31</v>
      </c>
      <c r="I152" t="s">
        <v>32</v>
      </c>
      <c r="K152">
        <v>306887</v>
      </c>
      <c r="L152">
        <v>226537</v>
      </c>
      <c r="Q152" t="s">
        <v>33</v>
      </c>
      <c r="U152">
        <v>12</v>
      </c>
      <c r="V152">
        <v>15</v>
      </c>
      <c r="W152">
        <v>41</v>
      </c>
      <c r="Y152" t="s">
        <v>34</v>
      </c>
      <c r="Z152">
        <v>110</v>
      </c>
      <c r="AA152" t="s">
        <v>35</v>
      </c>
      <c r="AB152" t="s">
        <v>36</v>
      </c>
      <c r="AC152">
        <v>451</v>
      </c>
    </row>
    <row r="153" spans="1:29">
      <c r="A153">
        <v>183</v>
      </c>
      <c r="B153">
        <v>183121</v>
      </c>
      <c r="C153" t="s">
        <v>47</v>
      </c>
      <c r="D153">
        <v>9570</v>
      </c>
      <c r="F153" s="1">
        <v>42369</v>
      </c>
      <c r="G153" t="s">
        <v>37</v>
      </c>
      <c r="H153" t="s">
        <v>31</v>
      </c>
      <c r="I153" t="s">
        <v>32</v>
      </c>
      <c r="K153">
        <v>306887</v>
      </c>
      <c r="L153">
        <v>226537</v>
      </c>
      <c r="Q153" t="s">
        <v>33</v>
      </c>
      <c r="U153">
        <v>12</v>
      </c>
      <c r="V153">
        <v>15</v>
      </c>
      <c r="W153">
        <v>94.8</v>
      </c>
      <c r="Y153" t="s">
        <v>34</v>
      </c>
      <c r="Z153">
        <v>110</v>
      </c>
      <c r="AA153" t="s">
        <v>35</v>
      </c>
      <c r="AB153" t="s">
        <v>36</v>
      </c>
      <c r="AC153">
        <v>454</v>
      </c>
    </row>
    <row r="154" spans="1:29">
      <c r="A154">
        <v>183</v>
      </c>
      <c r="B154">
        <v>183122</v>
      </c>
      <c r="C154" t="s">
        <v>47</v>
      </c>
      <c r="D154">
        <v>9570</v>
      </c>
      <c r="F154" s="1">
        <v>42369</v>
      </c>
      <c r="G154" t="s">
        <v>37</v>
      </c>
      <c r="H154" t="s">
        <v>31</v>
      </c>
      <c r="I154" t="s">
        <v>32</v>
      </c>
      <c r="K154">
        <v>306887</v>
      </c>
      <c r="L154">
        <v>226537</v>
      </c>
      <c r="Q154" t="s">
        <v>33</v>
      </c>
      <c r="U154">
        <v>12</v>
      </c>
      <c r="V154">
        <v>15</v>
      </c>
      <c r="W154">
        <v>33</v>
      </c>
      <c r="Y154" t="s">
        <v>34</v>
      </c>
      <c r="Z154">
        <v>110</v>
      </c>
      <c r="AA154" t="s">
        <v>35</v>
      </c>
      <c r="AB154" t="s">
        <v>36</v>
      </c>
      <c r="AC154">
        <v>457</v>
      </c>
    </row>
    <row r="155" spans="1:29">
      <c r="A155">
        <v>183</v>
      </c>
      <c r="B155">
        <v>183124</v>
      </c>
      <c r="C155" t="s">
        <v>47</v>
      </c>
      <c r="D155">
        <v>9570</v>
      </c>
      <c r="F155" s="1">
        <v>42369</v>
      </c>
      <c r="G155" t="s">
        <v>37</v>
      </c>
      <c r="H155" t="s">
        <v>31</v>
      </c>
      <c r="I155" t="s">
        <v>32</v>
      </c>
      <c r="K155">
        <v>306887</v>
      </c>
      <c r="L155">
        <v>226537</v>
      </c>
      <c r="Q155" t="s">
        <v>33</v>
      </c>
      <c r="U155">
        <v>12</v>
      </c>
      <c r="V155">
        <v>15</v>
      </c>
      <c r="W155">
        <v>298.5</v>
      </c>
      <c r="Y155" t="s">
        <v>34</v>
      </c>
      <c r="Z155">
        <v>110</v>
      </c>
      <c r="AA155" t="s">
        <v>35</v>
      </c>
      <c r="AB155" t="s">
        <v>36</v>
      </c>
      <c r="AC155">
        <v>460</v>
      </c>
    </row>
    <row r="156" spans="1:29">
      <c r="A156">
        <v>183</v>
      </c>
      <c r="B156">
        <v>183125</v>
      </c>
      <c r="C156" t="s">
        <v>47</v>
      </c>
      <c r="D156">
        <v>9570</v>
      </c>
      <c r="F156" s="1">
        <v>42369</v>
      </c>
      <c r="G156" t="s">
        <v>37</v>
      </c>
      <c r="H156" t="s">
        <v>31</v>
      </c>
      <c r="I156" t="s">
        <v>32</v>
      </c>
      <c r="K156">
        <v>306887</v>
      </c>
      <c r="L156">
        <v>226537</v>
      </c>
      <c r="Q156" t="s">
        <v>33</v>
      </c>
      <c r="U156">
        <v>12</v>
      </c>
      <c r="V156">
        <v>15</v>
      </c>
      <c r="W156">
        <v>47</v>
      </c>
      <c r="Y156" t="s">
        <v>34</v>
      </c>
      <c r="Z156">
        <v>110</v>
      </c>
      <c r="AA156" t="s">
        <v>35</v>
      </c>
      <c r="AB156" t="s">
        <v>36</v>
      </c>
      <c r="AC156">
        <v>463</v>
      </c>
    </row>
    <row r="157" spans="1:29">
      <c r="A157">
        <v>183</v>
      </c>
      <c r="B157">
        <v>183126</v>
      </c>
      <c r="C157" t="s">
        <v>47</v>
      </c>
      <c r="D157">
        <v>9570</v>
      </c>
      <c r="F157" s="1">
        <v>42369</v>
      </c>
      <c r="G157" t="s">
        <v>37</v>
      </c>
      <c r="H157" t="s">
        <v>31</v>
      </c>
      <c r="I157" t="s">
        <v>32</v>
      </c>
      <c r="K157">
        <v>306887</v>
      </c>
      <c r="L157">
        <v>226537</v>
      </c>
      <c r="Q157" t="s">
        <v>33</v>
      </c>
      <c r="U157">
        <v>12</v>
      </c>
      <c r="V157">
        <v>15</v>
      </c>
      <c r="W157">
        <v>30</v>
      </c>
      <c r="Y157" t="s">
        <v>34</v>
      </c>
      <c r="Z157">
        <v>110</v>
      </c>
      <c r="AA157" t="s">
        <v>35</v>
      </c>
      <c r="AB157" t="s">
        <v>36</v>
      </c>
      <c r="AC157">
        <v>466</v>
      </c>
    </row>
    <row r="158" spans="1:29">
      <c r="A158">
        <v>187</v>
      </c>
      <c r="B158">
        <v>187100</v>
      </c>
      <c r="C158" t="s">
        <v>47</v>
      </c>
      <c r="D158">
        <v>9570</v>
      </c>
      <c r="F158" s="1">
        <v>42369</v>
      </c>
      <c r="G158" t="s">
        <v>37</v>
      </c>
      <c r="H158" t="s">
        <v>31</v>
      </c>
      <c r="I158" t="s">
        <v>32</v>
      </c>
      <c r="K158">
        <v>306887</v>
      </c>
      <c r="L158">
        <v>226537</v>
      </c>
      <c r="Q158" t="s">
        <v>33</v>
      </c>
      <c r="U158">
        <v>12</v>
      </c>
      <c r="V158">
        <v>15</v>
      </c>
      <c r="W158">
        <v>1573.7</v>
      </c>
      <c r="Y158" t="s">
        <v>34</v>
      </c>
      <c r="Z158">
        <v>110</v>
      </c>
      <c r="AA158" t="s">
        <v>35</v>
      </c>
      <c r="AB158" t="s">
        <v>36</v>
      </c>
      <c r="AC158">
        <v>469</v>
      </c>
    </row>
    <row r="159" spans="1:29">
      <c r="A159">
        <v>187</v>
      </c>
      <c r="B159">
        <v>187101</v>
      </c>
      <c r="C159" t="s">
        <v>48</v>
      </c>
      <c r="D159">
        <v>9570</v>
      </c>
      <c r="F159" s="1">
        <v>42369</v>
      </c>
      <c r="G159" t="s">
        <v>37</v>
      </c>
      <c r="H159" t="s">
        <v>31</v>
      </c>
      <c r="I159" t="s">
        <v>32</v>
      </c>
      <c r="K159">
        <v>306887</v>
      </c>
      <c r="L159">
        <v>226537</v>
      </c>
      <c r="Q159" t="s">
        <v>33</v>
      </c>
      <c r="U159">
        <v>12</v>
      </c>
      <c r="V159">
        <v>15</v>
      </c>
      <c r="W159">
        <v>1528.7</v>
      </c>
      <c r="Y159" t="s">
        <v>34</v>
      </c>
      <c r="Z159">
        <v>110</v>
      </c>
      <c r="AA159" t="s">
        <v>35</v>
      </c>
      <c r="AB159" t="s">
        <v>36</v>
      </c>
      <c r="AC159">
        <v>472</v>
      </c>
    </row>
    <row r="160" spans="1:29">
      <c r="A160">
        <v>188</v>
      </c>
      <c r="B160">
        <v>188100</v>
      </c>
      <c r="C160" t="s">
        <v>47</v>
      </c>
      <c r="D160">
        <v>9570</v>
      </c>
      <c r="F160" s="1">
        <v>42369</v>
      </c>
      <c r="G160" t="s">
        <v>37</v>
      </c>
      <c r="H160" t="s">
        <v>31</v>
      </c>
      <c r="I160" t="s">
        <v>32</v>
      </c>
      <c r="K160">
        <v>306887</v>
      </c>
      <c r="L160">
        <v>226537</v>
      </c>
      <c r="Q160" t="s">
        <v>33</v>
      </c>
      <c r="U160">
        <v>12</v>
      </c>
      <c r="V160">
        <v>15</v>
      </c>
      <c r="W160">
        <v>1894.6</v>
      </c>
      <c r="Y160" t="s">
        <v>34</v>
      </c>
      <c r="Z160">
        <v>110</v>
      </c>
      <c r="AA160" t="s">
        <v>35</v>
      </c>
      <c r="AB160" t="s">
        <v>36</v>
      </c>
      <c r="AC160">
        <v>475</v>
      </c>
    </row>
    <row r="161" spans="1:29">
      <c r="A161">
        <v>188</v>
      </c>
      <c r="B161">
        <v>188101</v>
      </c>
      <c r="C161" t="s">
        <v>48</v>
      </c>
      <c r="D161">
        <v>9570</v>
      </c>
      <c r="F161" s="1">
        <v>42369</v>
      </c>
      <c r="G161" t="s">
        <v>37</v>
      </c>
      <c r="H161" t="s">
        <v>31</v>
      </c>
      <c r="I161" t="s">
        <v>32</v>
      </c>
      <c r="K161">
        <v>306887</v>
      </c>
      <c r="L161">
        <v>226537</v>
      </c>
      <c r="Q161" t="s">
        <v>33</v>
      </c>
      <c r="U161">
        <v>12</v>
      </c>
      <c r="V161">
        <v>15</v>
      </c>
      <c r="W161">
        <v>1249.5999999999999</v>
      </c>
      <c r="Y161" t="s">
        <v>34</v>
      </c>
      <c r="Z161">
        <v>110</v>
      </c>
      <c r="AA161" t="s">
        <v>35</v>
      </c>
      <c r="AB161" t="s">
        <v>36</v>
      </c>
      <c r="AC161">
        <v>478</v>
      </c>
    </row>
    <row r="162" spans="1:29">
      <c r="A162">
        <v>191</v>
      </c>
      <c r="B162">
        <v>191100</v>
      </c>
      <c r="C162" t="s">
        <v>47</v>
      </c>
      <c r="D162">
        <v>9570</v>
      </c>
      <c r="F162" s="1">
        <v>42369</v>
      </c>
      <c r="G162" t="s">
        <v>37</v>
      </c>
      <c r="H162" t="s">
        <v>31</v>
      </c>
      <c r="I162" t="s">
        <v>32</v>
      </c>
      <c r="K162">
        <v>306887</v>
      </c>
      <c r="L162">
        <v>226537</v>
      </c>
      <c r="Q162" t="s">
        <v>33</v>
      </c>
      <c r="U162">
        <v>12</v>
      </c>
      <c r="V162">
        <v>15</v>
      </c>
      <c r="W162">
        <v>1027</v>
      </c>
      <c r="Y162" t="s">
        <v>34</v>
      </c>
      <c r="Z162">
        <v>110</v>
      </c>
      <c r="AA162" t="s">
        <v>35</v>
      </c>
      <c r="AB162" t="s">
        <v>36</v>
      </c>
      <c r="AC162">
        <v>481</v>
      </c>
    </row>
    <row r="163" spans="1:29">
      <c r="A163">
        <v>191</v>
      </c>
      <c r="B163">
        <v>191101</v>
      </c>
      <c r="C163" t="s">
        <v>48</v>
      </c>
      <c r="D163">
        <v>9570</v>
      </c>
      <c r="F163" s="1">
        <v>42369</v>
      </c>
      <c r="G163" t="s">
        <v>37</v>
      </c>
      <c r="H163" t="s">
        <v>31</v>
      </c>
      <c r="I163" t="s">
        <v>32</v>
      </c>
      <c r="K163">
        <v>306887</v>
      </c>
      <c r="L163">
        <v>226537</v>
      </c>
      <c r="Q163" t="s">
        <v>33</v>
      </c>
      <c r="U163">
        <v>12</v>
      </c>
      <c r="V163">
        <v>15</v>
      </c>
      <c r="W163">
        <v>1557.19</v>
      </c>
      <c r="Y163" t="s">
        <v>34</v>
      </c>
      <c r="Z163">
        <v>110</v>
      </c>
      <c r="AA163" t="s">
        <v>35</v>
      </c>
      <c r="AB163" t="s">
        <v>36</v>
      </c>
      <c r="AC163">
        <v>484</v>
      </c>
    </row>
    <row r="164" spans="1:29">
      <c r="A164">
        <v>195</v>
      </c>
      <c r="B164">
        <v>195100</v>
      </c>
      <c r="C164" t="s">
        <v>47</v>
      </c>
      <c r="D164">
        <v>9570</v>
      </c>
      <c r="F164" s="1">
        <v>42369</v>
      </c>
      <c r="G164" t="s">
        <v>37</v>
      </c>
      <c r="H164" t="s">
        <v>31</v>
      </c>
      <c r="I164" t="s">
        <v>32</v>
      </c>
      <c r="K164">
        <v>306887</v>
      </c>
      <c r="L164">
        <v>226537</v>
      </c>
      <c r="Q164" t="s">
        <v>33</v>
      </c>
      <c r="U164">
        <v>12</v>
      </c>
      <c r="V164">
        <v>15</v>
      </c>
      <c r="W164">
        <v>118</v>
      </c>
      <c r="Y164" t="s">
        <v>34</v>
      </c>
      <c r="Z164">
        <v>110</v>
      </c>
      <c r="AA164" t="s">
        <v>35</v>
      </c>
      <c r="AB164" t="s">
        <v>36</v>
      </c>
      <c r="AC164">
        <v>487</v>
      </c>
    </row>
    <row r="165" spans="1:29">
      <c r="A165">
        <v>195</v>
      </c>
      <c r="B165">
        <v>195101</v>
      </c>
      <c r="C165" t="s">
        <v>47</v>
      </c>
      <c r="D165">
        <v>9570</v>
      </c>
      <c r="F165" s="1">
        <v>42369</v>
      </c>
      <c r="G165" t="s">
        <v>37</v>
      </c>
      <c r="H165" t="s">
        <v>31</v>
      </c>
      <c r="I165" t="s">
        <v>32</v>
      </c>
      <c r="K165">
        <v>306887</v>
      </c>
      <c r="L165">
        <v>226537</v>
      </c>
      <c r="Q165" t="s">
        <v>33</v>
      </c>
      <c r="U165">
        <v>12</v>
      </c>
      <c r="V165">
        <v>15</v>
      </c>
      <c r="W165">
        <v>20</v>
      </c>
      <c r="Y165" t="s">
        <v>34</v>
      </c>
      <c r="Z165">
        <v>110</v>
      </c>
      <c r="AA165" t="s">
        <v>35</v>
      </c>
      <c r="AB165" t="s">
        <v>36</v>
      </c>
      <c r="AC165">
        <v>489</v>
      </c>
    </row>
    <row r="166" spans="1:29">
      <c r="A166">
        <v>195</v>
      </c>
      <c r="B166">
        <v>195102</v>
      </c>
      <c r="C166" t="s">
        <v>47</v>
      </c>
      <c r="D166">
        <v>9570</v>
      </c>
      <c r="F166" s="1">
        <v>42369</v>
      </c>
      <c r="G166" t="s">
        <v>37</v>
      </c>
      <c r="H166" t="s">
        <v>31</v>
      </c>
      <c r="I166" t="s">
        <v>32</v>
      </c>
      <c r="K166">
        <v>306887</v>
      </c>
      <c r="L166">
        <v>226537</v>
      </c>
      <c r="Q166" t="s">
        <v>33</v>
      </c>
      <c r="U166">
        <v>12</v>
      </c>
      <c r="V166">
        <v>15</v>
      </c>
      <c r="W166">
        <v>28</v>
      </c>
      <c r="Y166" t="s">
        <v>34</v>
      </c>
      <c r="Z166">
        <v>110</v>
      </c>
      <c r="AA166" t="s">
        <v>35</v>
      </c>
      <c r="AB166" t="s">
        <v>36</v>
      </c>
      <c r="AC166">
        <v>491</v>
      </c>
    </row>
    <row r="167" spans="1:29">
      <c r="A167">
        <v>220</v>
      </c>
      <c r="B167">
        <v>220100</v>
      </c>
      <c r="C167" t="s">
        <v>47</v>
      </c>
      <c r="D167">
        <v>9570</v>
      </c>
      <c r="F167" s="1">
        <v>42369</v>
      </c>
      <c r="G167" t="s">
        <v>37</v>
      </c>
      <c r="H167" t="s">
        <v>31</v>
      </c>
      <c r="I167" t="s">
        <v>32</v>
      </c>
      <c r="K167">
        <v>306887</v>
      </c>
      <c r="L167">
        <v>226537</v>
      </c>
      <c r="Q167" t="s">
        <v>33</v>
      </c>
      <c r="U167">
        <v>12</v>
      </c>
      <c r="V167">
        <v>15</v>
      </c>
      <c r="W167">
        <v>567</v>
      </c>
      <c r="Y167" t="s">
        <v>34</v>
      </c>
      <c r="Z167">
        <v>110</v>
      </c>
      <c r="AA167" t="s">
        <v>35</v>
      </c>
      <c r="AB167" t="s">
        <v>36</v>
      </c>
      <c r="AC167">
        <v>493</v>
      </c>
    </row>
    <row r="168" spans="1:29">
      <c r="A168">
        <v>241</v>
      </c>
      <c r="B168">
        <v>241100</v>
      </c>
      <c r="C168" t="s">
        <v>48</v>
      </c>
      <c r="D168">
        <v>9570</v>
      </c>
      <c r="F168" s="1">
        <v>42369</v>
      </c>
      <c r="G168" t="s">
        <v>38</v>
      </c>
      <c r="H168" t="s">
        <v>31</v>
      </c>
      <c r="I168" t="s">
        <v>32</v>
      </c>
      <c r="K168">
        <v>306887</v>
      </c>
      <c r="L168">
        <v>226537</v>
      </c>
      <c r="Q168" t="s">
        <v>33</v>
      </c>
      <c r="U168">
        <v>12</v>
      </c>
      <c r="V168">
        <v>15</v>
      </c>
      <c r="W168">
        <v>2.5</v>
      </c>
      <c r="Y168" t="s">
        <v>34</v>
      </c>
      <c r="Z168">
        <v>110</v>
      </c>
      <c r="AA168" t="s">
        <v>35</v>
      </c>
      <c r="AB168" t="s">
        <v>36</v>
      </c>
      <c r="AC168">
        <v>496</v>
      </c>
    </row>
    <row r="169" spans="1:29">
      <c r="A169">
        <v>242</v>
      </c>
      <c r="B169">
        <v>242100</v>
      </c>
      <c r="C169" t="s">
        <v>47</v>
      </c>
      <c r="D169">
        <v>9570</v>
      </c>
      <c r="F169" s="1">
        <v>42369</v>
      </c>
      <c r="G169" t="s">
        <v>38</v>
      </c>
      <c r="H169" t="s">
        <v>31</v>
      </c>
      <c r="I169" t="s">
        <v>32</v>
      </c>
      <c r="K169">
        <v>306887</v>
      </c>
      <c r="L169">
        <v>226537</v>
      </c>
      <c r="Q169" t="s">
        <v>33</v>
      </c>
      <c r="U169">
        <v>12</v>
      </c>
      <c r="V169">
        <v>15</v>
      </c>
      <c r="W169">
        <v>131.30000000000001</v>
      </c>
      <c r="Y169" t="s">
        <v>34</v>
      </c>
      <c r="Z169">
        <v>110</v>
      </c>
      <c r="AA169" t="s">
        <v>35</v>
      </c>
      <c r="AB169" t="s">
        <v>36</v>
      </c>
      <c r="AC169">
        <v>498</v>
      </c>
    </row>
    <row r="170" spans="1:29">
      <c r="A170">
        <v>242</v>
      </c>
      <c r="B170">
        <v>242101</v>
      </c>
      <c r="C170" t="s">
        <v>48</v>
      </c>
      <c r="D170">
        <v>9570</v>
      </c>
      <c r="F170" s="1">
        <v>42369</v>
      </c>
      <c r="G170" t="s">
        <v>38</v>
      </c>
      <c r="H170" t="s">
        <v>31</v>
      </c>
      <c r="I170" t="s">
        <v>32</v>
      </c>
      <c r="K170">
        <v>306887</v>
      </c>
      <c r="L170">
        <v>226537</v>
      </c>
      <c r="Q170" t="s">
        <v>33</v>
      </c>
      <c r="U170">
        <v>12</v>
      </c>
      <c r="V170">
        <v>15</v>
      </c>
      <c r="W170">
        <v>132.5</v>
      </c>
      <c r="Y170" t="s">
        <v>34</v>
      </c>
      <c r="Z170">
        <v>110</v>
      </c>
      <c r="AA170" t="s">
        <v>35</v>
      </c>
      <c r="AB170" t="s">
        <v>36</v>
      </c>
      <c r="AC170">
        <v>501</v>
      </c>
    </row>
    <row r="171" spans="1:29">
      <c r="A171">
        <v>246</v>
      </c>
      <c r="B171">
        <v>246100</v>
      </c>
      <c r="C171" t="s">
        <v>48</v>
      </c>
      <c r="D171">
        <v>9570</v>
      </c>
      <c r="F171" s="1">
        <v>42369</v>
      </c>
      <c r="G171" t="s">
        <v>38</v>
      </c>
      <c r="H171" t="s">
        <v>31</v>
      </c>
      <c r="I171" t="s">
        <v>32</v>
      </c>
      <c r="K171">
        <v>306887</v>
      </c>
      <c r="L171">
        <v>226537</v>
      </c>
      <c r="Q171" t="s">
        <v>33</v>
      </c>
      <c r="U171">
        <v>12</v>
      </c>
      <c r="V171">
        <v>15</v>
      </c>
      <c r="W171">
        <v>1688.5</v>
      </c>
      <c r="Y171" t="s">
        <v>34</v>
      </c>
      <c r="Z171">
        <v>110</v>
      </c>
      <c r="AA171" t="s">
        <v>35</v>
      </c>
      <c r="AB171" t="s">
        <v>36</v>
      </c>
      <c r="AC171">
        <v>504</v>
      </c>
    </row>
    <row r="172" spans="1:29">
      <c r="A172">
        <v>248</v>
      </c>
      <c r="B172">
        <v>248100</v>
      </c>
      <c r="C172" t="s">
        <v>47</v>
      </c>
      <c r="D172">
        <v>9570</v>
      </c>
      <c r="F172" s="1">
        <v>42369</v>
      </c>
      <c r="G172" t="s">
        <v>38</v>
      </c>
      <c r="H172" t="s">
        <v>31</v>
      </c>
      <c r="I172" t="s">
        <v>32</v>
      </c>
      <c r="K172">
        <v>306887</v>
      </c>
      <c r="L172">
        <v>226537</v>
      </c>
      <c r="Q172" t="s">
        <v>33</v>
      </c>
      <c r="U172">
        <v>12</v>
      </c>
      <c r="V172">
        <v>15</v>
      </c>
      <c r="W172">
        <v>1263.8</v>
      </c>
      <c r="Y172" t="s">
        <v>34</v>
      </c>
      <c r="Z172">
        <v>110</v>
      </c>
      <c r="AA172" t="s">
        <v>35</v>
      </c>
      <c r="AB172" t="s">
        <v>36</v>
      </c>
      <c r="AC172">
        <v>507</v>
      </c>
    </row>
    <row r="173" spans="1:29">
      <c r="A173">
        <v>248</v>
      </c>
      <c r="B173">
        <v>248101</v>
      </c>
      <c r="C173" t="s">
        <v>48</v>
      </c>
      <c r="D173">
        <v>9570</v>
      </c>
      <c r="F173" s="1">
        <v>42369</v>
      </c>
      <c r="G173" t="s">
        <v>38</v>
      </c>
      <c r="H173" t="s">
        <v>31</v>
      </c>
      <c r="I173" t="s">
        <v>32</v>
      </c>
      <c r="K173">
        <v>306887</v>
      </c>
      <c r="L173">
        <v>226537</v>
      </c>
      <c r="Q173" t="s">
        <v>33</v>
      </c>
      <c r="U173">
        <v>12</v>
      </c>
      <c r="V173">
        <v>15</v>
      </c>
      <c r="W173">
        <v>1206.5</v>
      </c>
      <c r="Y173" t="s">
        <v>34</v>
      </c>
      <c r="Z173">
        <v>110</v>
      </c>
      <c r="AA173" t="s">
        <v>35</v>
      </c>
      <c r="AB173" t="s">
        <v>36</v>
      </c>
      <c r="AC173">
        <v>510</v>
      </c>
    </row>
    <row r="174" spans="1:29">
      <c r="A174">
        <v>249</v>
      </c>
      <c r="B174">
        <v>249100</v>
      </c>
      <c r="C174" t="s">
        <v>48</v>
      </c>
      <c r="D174">
        <v>9570</v>
      </c>
      <c r="F174" s="1">
        <v>42369</v>
      </c>
      <c r="G174" t="s">
        <v>38</v>
      </c>
      <c r="H174" t="s">
        <v>31</v>
      </c>
      <c r="I174" t="s">
        <v>32</v>
      </c>
      <c r="K174">
        <v>306887</v>
      </c>
      <c r="L174">
        <v>226537</v>
      </c>
      <c r="Q174" t="s">
        <v>33</v>
      </c>
      <c r="U174">
        <v>12</v>
      </c>
      <c r="V174">
        <v>15</v>
      </c>
      <c r="W174">
        <v>1611.6</v>
      </c>
      <c r="Y174" t="s">
        <v>34</v>
      </c>
      <c r="Z174">
        <v>110</v>
      </c>
      <c r="AA174" t="s">
        <v>35</v>
      </c>
      <c r="AB174" t="s">
        <v>36</v>
      </c>
      <c r="AC174">
        <v>513</v>
      </c>
    </row>
    <row r="175" spans="1:29">
      <c r="A175">
        <v>249</v>
      </c>
      <c r="B175">
        <v>249101</v>
      </c>
      <c r="C175" t="s">
        <v>48</v>
      </c>
      <c r="D175">
        <v>9570</v>
      </c>
      <c r="F175" s="1">
        <v>42369</v>
      </c>
      <c r="G175" t="s">
        <v>38</v>
      </c>
      <c r="H175" t="s">
        <v>31</v>
      </c>
      <c r="I175" t="s">
        <v>32</v>
      </c>
      <c r="K175">
        <v>306887</v>
      </c>
      <c r="L175">
        <v>226537</v>
      </c>
      <c r="Q175" t="s">
        <v>33</v>
      </c>
      <c r="U175">
        <v>12</v>
      </c>
      <c r="V175">
        <v>15</v>
      </c>
      <c r="W175">
        <v>908</v>
      </c>
      <c r="Y175" t="s">
        <v>34</v>
      </c>
      <c r="Z175">
        <v>110</v>
      </c>
      <c r="AA175" t="s">
        <v>35</v>
      </c>
      <c r="AB175" t="s">
        <v>36</v>
      </c>
      <c r="AC175">
        <v>516</v>
      </c>
    </row>
    <row r="176" spans="1:29">
      <c r="A176">
        <v>250</v>
      </c>
      <c r="B176">
        <v>250100</v>
      </c>
      <c r="C176" t="s">
        <v>48</v>
      </c>
      <c r="D176">
        <v>9570</v>
      </c>
      <c r="F176" s="1">
        <v>42369</v>
      </c>
      <c r="G176" t="s">
        <v>38</v>
      </c>
      <c r="H176" t="s">
        <v>31</v>
      </c>
      <c r="I176" t="s">
        <v>32</v>
      </c>
      <c r="K176">
        <v>306887</v>
      </c>
      <c r="L176">
        <v>226537</v>
      </c>
      <c r="Q176" t="s">
        <v>33</v>
      </c>
      <c r="U176">
        <v>12</v>
      </c>
      <c r="V176">
        <v>15</v>
      </c>
      <c r="W176">
        <v>294</v>
      </c>
      <c r="Y176" t="s">
        <v>34</v>
      </c>
      <c r="Z176">
        <v>110</v>
      </c>
      <c r="AA176" t="s">
        <v>35</v>
      </c>
      <c r="AB176" t="s">
        <v>36</v>
      </c>
      <c r="AC176">
        <v>519</v>
      </c>
    </row>
    <row r="177" spans="1:29">
      <c r="A177">
        <v>251</v>
      </c>
      <c r="B177">
        <v>251100</v>
      </c>
      <c r="C177" t="s">
        <v>47</v>
      </c>
      <c r="D177">
        <v>9570</v>
      </c>
      <c r="F177" s="1">
        <v>42369</v>
      </c>
      <c r="G177" t="s">
        <v>38</v>
      </c>
      <c r="H177" t="s">
        <v>31</v>
      </c>
      <c r="I177" t="s">
        <v>32</v>
      </c>
      <c r="K177">
        <v>306887</v>
      </c>
      <c r="L177">
        <v>226537</v>
      </c>
      <c r="Q177" t="s">
        <v>33</v>
      </c>
      <c r="U177">
        <v>12</v>
      </c>
      <c r="V177">
        <v>15</v>
      </c>
      <c r="W177">
        <v>68</v>
      </c>
      <c r="Y177" t="s">
        <v>34</v>
      </c>
      <c r="Z177">
        <v>110</v>
      </c>
      <c r="AA177" t="s">
        <v>35</v>
      </c>
      <c r="AB177" t="s">
        <v>36</v>
      </c>
      <c r="AC177">
        <v>522</v>
      </c>
    </row>
    <row r="178" spans="1:29">
      <c r="A178">
        <v>251</v>
      </c>
      <c r="B178">
        <v>251101</v>
      </c>
      <c r="C178" t="s">
        <v>47</v>
      </c>
      <c r="D178">
        <v>9570</v>
      </c>
      <c r="F178" s="1">
        <v>42369</v>
      </c>
      <c r="G178" t="s">
        <v>38</v>
      </c>
      <c r="H178" t="s">
        <v>31</v>
      </c>
      <c r="I178" t="s">
        <v>32</v>
      </c>
      <c r="K178">
        <v>306887</v>
      </c>
      <c r="L178">
        <v>226537</v>
      </c>
      <c r="Q178" t="s">
        <v>33</v>
      </c>
      <c r="U178">
        <v>12</v>
      </c>
      <c r="V178">
        <v>15</v>
      </c>
      <c r="W178">
        <v>40</v>
      </c>
      <c r="Y178" t="s">
        <v>34</v>
      </c>
      <c r="Z178">
        <v>110</v>
      </c>
      <c r="AA178" t="s">
        <v>35</v>
      </c>
      <c r="AB178" t="s">
        <v>36</v>
      </c>
      <c r="AC178">
        <v>525</v>
      </c>
    </row>
    <row r="179" spans="1:29">
      <c r="A179">
        <v>251</v>
      </c>
      <c r="B179">
        <v>251102</v>
      </c>
      <c r="C179" t="s">
        <v>47</v>
      </c>
      <c r="D179">
        <v>9570</v>
      </c>
      <c r="F179" s="1">
        <v>42369</v>
      </c>
      <c r="G179" t="s">
        <v>38</v>
      </c>
      <c r="H179" t="s">
        <v>31</v>
      </c>
      <c r="I179" t="s">
        <v>32</v>
      </c>
      <c r="K179">
        <v>306887</v>
      </c>
      <c r="L179">
        <v>226537</v>
      </c>
      <c r="Q179" t="s">
        <v>33</v>
      </c>
      <c r="U179">
        <v>12</v>
      </c>
      <c r="V179">
        <v>15</v>
      </c>
      <c r="W179">
        <v>3586.8</v>
      </c>
      <c r="Y179" t="s">
        <v>34</v>
      </c>
      <c r="Z179">
        <v>110</v>
      </c>
      <c r="AA179" t="s">
        <v>35</v>
      </c>
      <c r="AB179" t="s">
        <v>36</v>
      </c>
      <c r="AC179">
        <v>528</v>
      </c>
    </row>
    <row r="180" spans="1:29">
      <c r="A180">
        <v>251</v>
      </c>
      <c r="B180">
        <v>251103</v>
      </c>
      <c r="C180" t="s">
        <v>48</v>
      </c>
      <c r="D180">
        <v>9570</v>
      </c>
      <c r="F180" s="1">
        <v>42369</v>
      </c>
      <c r="G180" t="s">
        <v>38</v>
      </c>
      <c r="H180" t="s">
        <v>31</v>
      </c>
      <c r="I180" t="s">
        <v>32</v>
      </c>
      <c r="K180">
        <v>306887</v>
      </c>
      <c r="L180">
        <v>226537</v>
      </c>
      <c r="Q180" t="s">
        <v>33</v>
      </c>
      <c r="U180">
        <v>12</v>
      </c>
      <c r="V180">
        <v>15</v>
      </c>
      <c r="W180">
        <v>3593.3</v>
      </c>
      <c r="Y180" t="s">
        <v>34</v>
      </c>
      <c r="Z180">
        <v>110</v>
      </c>
      <c r="AA180" t="s">
        <v>35</v>
      </c>
      <c r="AB180" t="s">
        <v>36</v>
      </c>
      <c r="AC180">
        <v>531</v>
      </c>
    </row>
    <row r="181" spans="1:29">
      <c r="A181">
        <v>251</v>
      </c>
      <c r="B181">
        <v>251104</v>
      </c>
      <c r="C181" t="s">
        <v>48</v>
      </c>
      <c r="D181">
        <v>9570</v>
      </c>
      <c r="F181" s="1">
        <v>42369</v>
      </c>
      <c r="G181" t="s">
        <v>38</v>
      </c>
      <c r="H181" t="s">
        <v>31</v>
      </c>
      <c r="I181" t="s">
        <v>32</v>
      </c>
      <c r="K181">
        <v>306887</v>
      </c>
      <c r="L181">
        <v>226537</v>
      </c>
      <c r="Q181" t="s">
        <v>33</v>
      </c>
      <c r="U181">
        <v>12</v>
      </c>
      <c r="V181">
        <v>15</v>
      </c>
      <c r="W181">
        <v>645</v>
      </c>
      <c r="Y181" t="s">
        <v>34</v>
      </c>
      <c r="Z181">
        <v>110</v>
      </c>
      <c r="AA181" t="s">
        <v>35</v>
      </c>
      <c r="AB181" t="s">
        <v>36</v>
      </c>
      <c r="AC181">
        <v>534</v>
      </c>
    </row>
    <row r="182" spans="1:29">
      <c r="A182">
        <v>251</v>
      </c>
      <c r="B182">
        <v>251106</v>
      </c>
      <c r="C182" t="s">
        <v>47</v>
      </c>
      <c r="D182">
        <v>9570</v>
      </c>
      <c r="F182" s="1">
        <v>42369</v>
      </c>
      <c r="G182" t="s">
        <v>38</v>
      </c>
      <c r="H182" t="s">
        <v>31</v>
      </c>
      <c r="I182" t="s">
        <v>32</v>
      </c>
      <c r="K182">
        <v>306887</v>
      </c>
      <c r="L182">
        <v>226537</v>
      </c>
      <c r="Q182" t="s">
        <v>33</v>
      </c>
      <c r="U182">
        <v>12</v>
      </c>
      <c r="V182">
        <v>15</v>
      </c>
      <c r="W182">
        <v>7214.1</v>
      </c>
      <c r="Y182" t="s">
        <v>34</v>
      </c>
      <c r="Z182">
        <v>110</v>
      </c>
      <c r="AA182" t="s">
        <v>35</v>
      </c>
      <c r="AB182" t="s">
        <v>36</v>
      </c>
      <c r="AC182">
        <v>536</v>
      </c>
    </row>
    <row r="183" spans="1:29">
      <c r="A183">
        <v>252</v>
      </c>
      <c r="B183">
        <v>252106</v>
      </c>
      <c r="C183" t="s">
        <v>47</v>
      </c>
      <c r="D183">
        <v>9570</v>
      </c>
      <c r="F183" s="1">
        <v>42369</v>
      </c>
      <c r="G183" t="s">
        <v>38</v>
      </c>
      <c r="H183" t="s">
        <v>31</v>
      </c>
      <c r="I183" t="s">
        <v>32</v>
      </c>
      <c r="K183">
        <v>306887</v>
      </c>
      <c r="L183">
        <v>226537</v>
      </c>
      <c r="Q183" t="s">
        <v>33</v>
      </c>
      <c r="U183">
        <v>12</v>
      </c>
      <c r="V183">
        <v>15</v>
      </c>
      <c r="W183">
        <v>1764.3</v>
      </c>
      <c r="Y183" t="s">
        <v>34</v>
      </c>
      <c r="Z183">
        <v>110</v>
      </c>
      <c r="AA183" t="s">
        <v>35</v>
      </c>
      <c r="AB183" t="s">
        <v>36</v>
      </c>
      <c r="AC183">
        <v>539</v>
      </c>
    </row>
    <row r="184" spans="1:29">
      <c r="A184">
        <v>252</v>
      </c>
      <c r="B184">
        <v>252107</v>
      </c>
      <c r="C184" t="s">
        <v>48</v>
      </c>
      <c r="D184">
        <v>9570</v>
      </c>
      <c r="F184" s="1">
        <v>42369</v>
      </c>
      <c r="G184" t="s">
        <v>38</v>
      </c>
      <c r="H184" t="s">
        <v>31</v>
      </c>
      <c r="I184" t="s">
        <v>32</v>
      </c>
      <c r="K184">
        <v>306887</v>
      </c>
      <c r="L184">
        <v>226537</v>
      </c>
      <c r="Q184" t="s">
        <v>33</v>
      </c>
      <c r="U184">
        <v>12</v>
      </c>
      <c r="V184">
        <v>15</v>
      </c>
      <c r="W184">
        <v>160</v>
      </c>
      <c r="Y184" t="s">
        <v>34</v>
      </c>
      <c r="Z184">
        <v>110</v>
      </c>
      <c r="AA184" t="s">
        <v>35</v>
      </c>
      <c r="AB184" t="s">
        <v>36</v>
      </c>
      <c r="AC184">
        <v>542</v>
      </c>
    </row>
    <row r="185" spans="1:29">
      <c r="A185">
        <v>252</v>
      </c>
      <c r="B185">
        <v>252110</v>
      </c>
      <c r="C185" t="s">
        <v>47</v>
      </c>
      <c r="D185">
        <v>9570</v>
      </c>
      <c r="F185" s="1">
        <v>42369</v>
      </c>
      <c r="G185" t="s">
        <v>38</v>
      </c>
      <c r="H185" t="s">
        <v>31</v>
      </c>
      <c r="I185" t="s">
        <v>32</v>
      </c>
      <c r="K185">
        <v>306887</v>
      </c>
      <c r="L185">
        <v>226537</v>
      </c>
      <c r="Q185" t="s">
        <v>33</v>
      </c>
      <c r="U185">
        <v>12</v>
      </c>
      <c r="V185">
        <v>15</v>
      </c>
      <c r="W185">
        <v>913</v>
      </c>
      <c r="Y185" t="s">
        <v>34</v>
      </c>
      <c r="Z185">
        <v>110</v>
      </c>
      <c r="AA185" t="s">
        <v>35</v>
      </c>
      <c r="AB185" t="s">
        <v>36</v>
      </c>
      <c r="AC185">
        <v>545</v>
      </c>
    </row>
    <row r="186" spans="1:29">
      <c r="A186">
        <v>252</v>
      </c>
      <c r="B186">
        <v>252111</v>
      </c>
      <c r="C186" t="s">
        <v>48</v>
      </c>
      <c r="D186">
        <v>9570</v>
      </c>
      <c r="F186" s="1">
        <v>42369</v>
      </c>
      <c r="G186" t="s">
        <v>38</v>
      </c>
      <c r="H186" t="s">
        <v>31</v>
      </c>
      <c r="I186" t="s">
        <v>32</v>
      </c>
      <c r="K186">
        <v>306887</v>
      </c>
      <c r="L186">
        <v>226537</v>
      </c>
      <c r="Q186" t="s">
        <v>33</v>
      </c>
      <c r="U186">
        <v>12</v>
      </c>
      <c r="V186">
        <v>15</v>
      </c>
      <c r="W186">
        <v>908.5</v>
      </c>
      <c r="Y186" t="s">
        <v>34</v>
      </c>
      <c r="Z186">
        <v>110</v>
      </c>
      <c r="AA186" t="s">
        <v>35</v>
      </c>
      <c r="AB186" t="s">
        <v>36</v>
      </c>
      <c r="AC186">
        <v>548</v>
      </c>
    </row>
    <row r="187" spans="1:29">
      <c r="A187">
        <v>252</v>
      </c>
      <c r="B187">
        <v>252113</v>
      </c>
      <c r="C187" t="s">
        <v>47</v>
      </c>
      <c r="D187">
        <v>9570</v>
      </c>
      <c r="F187" s="1">
        <v>42369</v>
      </c>
      <c r="G187" t="s">
        <v>38</v>
      </c>
      <c r="H187" t="s">
        <v>31</v>
      </c>
      <c r="I187" t="s">
        <v>32</v>
      </c>
      <c r="K187">
        <v>306887</v>
      </c>
      <c r="L187">
        <v>226537</v>
      </c>
      <c r="Q187" t="s">
        <v>33</v>
      </c>
      <c r="U187">
        <v>12</v>
      </c>
      <c r="V187">
        <v>15</v>
      </c>
      <c r="W187">
        <v>225.5</v>
      </c>
      <c r="Y187" t="s">
        <v>34</v>
      </c>
      <c r="Z187">
        <v>110</v>
      </c>
      <c r="AA187" t="s">
        <v>35</v>
      </c>
      <c r="AB187" t="s">
        <v>36</v>
      </c>
      <c r="AC187">
        <v>551</v>
      </c>
    </row>
    <row r="188" spans="1:29">
      <c r="A188">
        <v>252</v>
      </c>
      <c r="B188">
        <v>252114</v>
      </c>
      <c r="C188" t="s">
        <v>47</v>
      </c>
      <c r="D188">
        <v>9570</v>
      </c>
      <c r="F188" s="1">
        <v>42369</v>
      </c>
      <c r="G188" t="s">
        <v>38</v>
      </c>
      <c r="H188" t="s">
        <v>31</v>
      </c>
      <c r="I188" t="s">
        <v>32</v>
      </c>
      <c r="K188">
        <v>306887</v>
      </c>
      <c r="L188">
        <v>226537</v>
      </c>
      <c r="Q188" t="s">
        <v>33</v>
      </c>
      <c r="U188">
        <v>12</v>
      </c>
      <c r="V188">
        <v>15</v>
      </c>
      <c r="W188">
        <v>61</v>
      </c>
      <c r="Y188" t="s">
        <v>34</v>
      </c>
      <c r="Z188">
        <v>110</v>
      </c>
      <c r="AA188" t="s">
        <v>35</v>
      </c>
      <c r="AB188" t="s">
        <v>36</v>
      </c>
      <c r="AC188">
        <v>554</v>
      </c>
    </row>
    <row r="189" spans="1:29">
      <c r="A189">
        <v>252</v>
      </c>
      <c r="B189">
        <v>252115</v>
      </c>
      <c r="C189" t="s">
        <v>47</v>
      </c>
      <c r="D189">
        <v>9570</v>
      </c>
      <c r="F189" s="1">
        <v>42369</v>
      </c>
      <c r="G189" t="s">
        <v>38</v>
      </c>
      <c r="H189" t="s">
        <v>31</v>
      </c>
      <c r="I189" t="s">
        <v>32</v>
      </c>
      <c r="K189">
        <v>306887</v>
      </c>
      <c r="L189">
        <v>226537</v>
      </c>
      <c r="Q189" t="s">
        <v>33</v>
      </c>
      <c r="U189">
        <v>12</v>
      </c>
      <c r="V189">
        <v>15</v>
      </c>
      <c r="W189">
        <v>101</v>
      </c>
      <c r="Y189" t="s">
        <v>34</v>
      </c>
      <c r="Z189">
        <v>110</v>
      </c>
      <c r="AA189" t="s">
        <v>35</v>
      </c>
      <c r="AB189" t="s">
        <v>36</v>
      </c>
      <c r="AC189">
        <v>557</v>
      </c>
    </row>
    <row r="190" spans="1:29">
      <c r="A190">
        <v>252</v>
      </c>
      <c r="B190">
        <v>252116</v>
      </c>
      <c r="C190" t="s">
        <v>47</v>
      </c>
      <c r="D190">
        <v>9570</v>
      </c>
      <c r="F190" s="1">
        <v>42369</v>
      </c>
      <c r="G190" t="s">
        <v>38</v>
      </c>
      <c r="H190" t="s">
        <v>31</v>
      </c>
      <c r="I190" t="s">
        <v>32</v>
      </c>
      <c r="K190">
        <v>306887</v>
      </c>
      <c r="L190">
        <v>226537</v>
      </c>
      <c r="Q190" t="s">
        <v>33</v>
      </c>
      <c r="U190">
        <v>12</v>
      </c>
      <c r="V190">
        <v>15</v>
      </c>
      <c r="W190">
        <v>85</v>
      </c>
      <c r="Y190" t="s">
        <v>34</v>
      </c>
      <c r="Z190">
        <v>110</v>
      </c>
      <c r="AA190" t="s">
        <v>35</v>
      </c>
      <c r="AB190" t="s">
        <v>36</v>
      </c>
      <c r="AC190">
        <v>560</v>
      </c>
    </row>
    <row r="191" spans="1:29">
      <c r="A191">
        <v>252</v>
      </c>
      <c r="B191">
        <v>252117</v>
      </c>
      <c r="C191" t="s">
        <v>47</v>
      </c>
      <c r="D191">
        <v>9570</v>
      </c>
      <c r="F191" s="1">
        <v>42369</v>
      </c>
      <c r="G191" t="s">
        <v>38</v>
      </c>
      <c r="H191" t="s">
        <v>31</v>
      </c>
      <c r="I191" t="s">
        <v>32</v>
      </c>
      <c r="K191">
        <v>306887</v>
      </c>
      <c r="L191">
        <v>226537</v>
      </c>
      <c r="Q191" t="s">
        <v>33</v>
      </c>
      <c r="U191">
        <v>12</v>
      </c>
      <c r="V191">
        <v>15</v>
      </c>
      <c r="W191">
        <v>178</v>
      </c>
      <c r="Y191" t="s">
        <v>34</v>
      </c>
      <c r="Z191">
        <v>110</v>
      </c>
      <c r="AA191" t="s">
        <v>35</v>
      </c>
      <c r="AB191" t="s">
        <v>36</v>
      </c>
      <c r="AC191">
        <v>563</v>
      </c>
    </row>
    <row r="192" spans="1:29">
      <c r="A192">
        <v>252</v>
      </c>
      <c r="B192">
        <v>252118</v>
      </c>
      <c r="C192" t="s">
        <v>47</v>
      </c>
      <c r="D192">
        <v>9570</v>
      </c>
      <c r="F192" s="1">
        <v>42369</v>
      </c>
      <c r="G192" t="s">
        <v>38</v>
      </c>
      <c r="H192" t="s">
        <v>31</v>
      </c>
      <c r="I192" t="s">
        <v>32</v>
      </c>
      <c r="K192">
        <v>306887</v>
      </c>
      <c r="L192">
        <v>226537</v>
      </c>
      <c r="Q192" t="s">
        <v>33</v>
      </c>
      <c r="U192">
        <v>12</v>
      </c>
      <c r="V192">
        <v>15</v>
      </c>
      <c r="W192">
        <v>343</v>
      </c>
      <c r="Y192" t="s">
        <v>34</v>
      </c>
      <c r="Z192">
        <v>110</v>
      </c>
      <c r="AA192" t="s">
        <v>35</v>
      </c>
      <c r="AB192" t="s">
        <v>36</v>
      </c>
      <c r="AC192">
        <v>566</v>
      </c>
    </row>
    <row r="193" spans="1:29">
      <c r="A193">
        <v>252</v>
      </c>
      <c r="B193">
        <v>252119</v>
      </c>
      <c r="C193" t="s">
        <v>48</v>
      </c>
      <c r="D193">
        <v>9570</v>
      </c>
      <c r="F193" s="1">
        <v>42369</v>
      </c>
      <c r="G193" t="s">
        <v>38</v>
      </c>
      <c r="H193" t="s">
        <v>31</v>
      </c>
      <c r="I193" t="s">
        <v>32</v>
      </c>
      <c r="K193">
        <v>306887</v>
      </c>
      <c r="L193">
        <v>226537</v>
      </c>
      <c r="Q193" t="s">
        <v>33</v>
      </c>
      <c r="U193">
        <v>12</v>
      </c>
      <c r="V193">
        <v>15</v>
      </c>
      <c r="W193">
        <v>247</v>
      </c>
      <c r="Y193" t="s">
        <v>34</v>
      </c>
      <c r="Z193">
        <v>110</v>
      </c>
      <c r="AA193" t="s">
        <v>35</v>
      </c>
      <c r="AB193" t="s">
        <v>36</v>
      </c>
      <c r="AC193">
        <v>569</v>
      </c>
    </row>
    <row r="194" spans="1:29">
      <c r="A194">
        <v>252</v>
      </c>
      <c r="B194">
        <v>252121</v>
      </c>
      <c r="C194" t="s">
        <v>47</v>
      </c>
      <c r="D194">
        <v>9570</v>
      </c>
      <c r="F194" s="1">
        <v>42369</v>
      </c>
      <c r="G194" t="s">
        <v>38</v>
      </c>
      <c r="H194" t="s">
        <v>31</v>
      </c>
      <c r="I194" t="s">
        <v>32</v>
      </c>
      <c r="K194">
        <v>306887</v>
      </c>
      <c r="L194">
        <v>226537</v>
      </c>
      <c r="Q194" t="s">
        <v>33</v>
      </c>
      <c r="U194">
        <v>12</v>
      </c>
      <c r="V194">
        <v>15</v>
      </c>
      <c r="W194">
        <v>220.5</v>
      </c>
      <c r="Y194" t="s">
        <v>34</v>
      </c>
      <c r="Z194">
        <v>110</v>
      </c>
      <c r="AA194" t="s">
        <v>35</v>
      </c>
      <c r="AB194" t="s">
        <v>36</v>
      </c>
      <c r="AC194">
        <v>572</v>
      </c>
    </row>
    <row r="195" spans="1:29">
      <c r="A195">
        <v>252</v>
      </c>
      <c r="B195">
        <v>252122</v>
      </c>
      <c r="C195" t="s">
        <v>47</v>
      </c>
      <c r="D195">
        <v>9570</v>
      </c>
      <c r="F195" s="1">
        <v>42369</v>
      </c>
      <c r="G195" t="s">
        <v>38</v>
      </c>
      <c r="H195" t="s">
        <v>31</v>
      </c>
      <c r="I195" t="s">
        <v>32</v>
      </c>
      <c r="K195">
        <v>306887</v>
      </c>
      <c r="L195">
        <v>226537</v>
      </c>
      <c r="Q195" t="s">
        <v>33</v>
      </c>
      <c r="U195">
        <v>12</v>
      </c>
      <c r="V195">
        <v>15</v>
      </c>
      <c r="W195">
        <v>256.5</v>
      </c>
      <c r="Y195" t="s">
        <v>34</v>
      </c>
      <c r="Z195">
        <v>110</v>
      </c>
      <c r="AA195" t="s">
        <v>35</v>
      </c>
      <c r="AB195" t="s">
        <v>36</v>
      </c>
      <c r="AC195">
        <v>575</v>
      </c>
    </row>
    <row r="196" spans="1:29">
      <c r="A196">
        <v>252</v>
      </c>
      <c r="B196">
        <v>252123</v>
      </c>
      <c r="C196" t="s">
        <v>47</v>
      </c>
      <c r="D196">
        <v>9570</v>
      </c>
      <c r="F196" s="1">
        <v>42369</v>
      </c>
      <c r="G196" t="s">
        <v>38</v>
      </c>
      <c r="H196" t="s">
        <v>31</v>
      </c>
      <c r="I196" t="s">
        <v>32</v>
      </c>
      <c r="K196">
        <v>306887</v>
      </c>
      <c r="L196">
        <v>226537</v>
      </c>
      <c r="Q196" t="s">
        <v>33</v>
      </c>
      <c r="U196">
        <v>12</v>
      </c>
      <c r="V196">
        <v>15</v>
      </c>
      <c r="W196">
        <v>265.5</v>
      </c>
      <c r="Y196" t="s">
        <v>34</v>
      </c>
      <c r="Z196">
        <v>110</v>
      </c>
      <c r="AA196" t="s">
        <v>35</v>
      </c>
      <c r="AB196" t="s">
        <v>36</v>
      </c>
      <c r="AC196">
        <v>578</v>
      </c>
    </row>
    <row r="197" spans="1:29">
      <c r="A197">
        <v>252</v>
      </c>
      <c r="B197">
        <v>252124</v>
      </c>
      <c r="C197" t="s">
        <v>47</v>
      </c>
      <c r="D197">
        <v>9570</v>
      </c>
      <c r="F197" s="1">
        <v>42369</v>
      </c>
      <c r="G197" t="s">
        <v>38</v>
      </c>
      <c r="H197" t="s">
        <v>31</v>
      </c>
      <c r="I197" t="s">
        <v>32</v>
      </c>
      <c r="K197">
        <v>306887</v>
      </c>
      <c r="L197">
        <v>226537</v>
      </c>
      <c r="Q197" t="s">
        <v>33</v>
      </c>
      <c r="U197">
        <v>12</v>
      </c>
      <c r="V197">
        <v>15</v>
      </c>
      <c r="W197">
        <v>43</v>
      </c>
      <c r="Y197" t="s">
        <v>34</v>
      </c>
      <c r="Z197">
        <v>110</v>
      </c>
      <c r="AA197" t="s">
        <v>35</v>
      </c>
      <c r="AB197" t="s">
        <v>36</v>
      </c>
      <c r="AC197">
        <v>581</v>
      </c>
    </row>
    <row r="198" spans="1:29">
      <c r="A198">
        <v>252</v>
      </c>
      <c r="B198">
        <v>252125</v>
      </c>
      <c r="C198" t="s">
        <v>47</v>
      </c>
      <c r="D198">
        <v>9570</v>
      </c>
      <c r="F198" s="1">
        <v>42369</v>
      </c>
      <c r="G198" t="s">
        <v>38</v>
      </c>
      <c r="H198" t="s">
        <v>31</v>
      </c>
      <c r="I198" t="s">
        <v>32</v>
      </c>
      <c r="K198">
        <v>306887</v>
      </c>
      <c r="L198">
        <v>226537</v>
      </c>
      <c r="Q198" t="s">
        <v>33</v>
      </c>
      <c r="U198">
        <v>12</v>
      </c>
      <c r="V198">
        <v>15</v>
      </c>
      <c r="W198">
        <v>1097.4000000000001</v>
      </c>
      <c r="Y198" t="s">
        <v>34</v>
      </c>
      <c r="Z198">
        <v>110</v>
      </c>
      <c r="AA198" t="s">
        <v>35</v>
      </c>
      <c r="AB198" t="s">
        <v>36</v>
      </c>
      <c r="AC198">
        <v>584</v>
      </c>
    </row>
    <row r="199" spans="1:29">
      <c r="A199">
        <v>252</v>
      </c>
      <c r="B199">
        <v>252126</v>
      </c>
      <c r="C199" t="s">
        <v>48</v>
      </c>
      <c r="D199">
        <v>9570</v>
      </c>
      <c r="F199" s="1">
        <v>42369</v>
      </c>
      <c r="G199" t="s">
        <v>38</v>
      </c>
      <c r="H199" t="s">
        <v>31</v>
      </c>
      <c r="I199" t="s">
        <v>32</v>
      </c>
      <c r="K199">
        <v>306887</v>
      </c>
      <c r="L199">
        <v>226537</v>
      </c>
      <c r="Q199" t="s">
        <v>33</v>
      </c>
      <c r="U199">
        <v>12</v>
      </c>
      <c r="V199">
        <v>15</v>
      </c>
      <c r="W199">
        <v>1081.4000000000001</v>
      </c>
      <c r="Y199" t="s">
        <v>34</v>
      </c>
      <c r="Z199">
        <v>110</v>
      </c>
      <c r="AA199" t="s">
        <v>35</v>
      </c>
      <c r="AB199" t="s">
        <v>36</v>
      </c>
      <c r="AC199">
        <v>587</v>
      </c>
    </row>
    <row r="200" spans="1:29">
      <c r="A200">
        <v>252</v>
      </c>
      <c r="B200">
        <v>252128</v>
      </c>
      <c r="C200" t="s">
        <v>47</v>
      </c>
      <c r="D200">
        <v>9570</v>
      </c>
      <c r="F200" s="1">
        <v>42369</v>
      </c>
      <c r="G200" t="s">
        <v>38</v>
      </c>
      <c r="H200" t="s">
        <v>31</v>
      </c>
      <c r="I200" t="s">
        <v>32</v>
      </c>
      <c r="K200">
        <v>306887</v>
      </c>
      <c r="L200">
        <v>226537</v>
      </c>
      <c r="Q200" t="s">
        <v>33</v>
      </c>
      <c r="U200">
        <v>12</v>
      </c>
      <c r="V200">
        <v>15</v>
      </c>
      <c r="W200">
        <v>430.1</v>
      </c>
      <c r="Y200" t="s">
        <v>34</v>
      </c>
      <c r="Z200">
        <v>110</v>
      </c>
      <c r="AA200" t="s">
        <v>35</v>
      </c>
      <c r="AB200" t="s">
        <v>36</v>
      </c>
      <c r="AC200">
        <v>590</v>
      </c>
    </row>
    <row r="201" spans="1:29">
      <c r="A201">
        <v>252</v>
      </c>
      <c r="B201">
        <v>252129</v>
      </c>
      <c r="C201" t="s">
        <v>47</v>
      </c>
      <c r="D201">
        <v>9570</v>
      </c>
      <c r="F201" s="1">
        <v>42369</v>
      </c>
      <c r="G201" t="s">
        <v>38</v>
      </c>
      <c r="H201" t="s">
        <v>31</v>
      </c>
      <c r="I201" t="s">
        <v>32</v>
      </c>
      <c r="K201">
        <v>306887</v>
      </c>
      <c r="L201">
        <v>226537</v>
      </c>
      <c r="Q201" t="s">
        <v>33</v>
      </c>
      <c r="U201">
        <v>12</v>
      </c>
      <c r="V201">
        <v>15</v>
      </c>
      <c r="W201">
        <v>546.29999999999995</v>
      </c>
      <c r="Y201" t="s">
        <v>34</v>
      </c>
      <c r="Z201">
        <v>110</v>
      </c>
      <c r="AA201" t="s">
        <v>35</v>
      </c>
      <c r="AB201" t="s">
        <v>36</v>
      </c>
      <c r="AC201">
        <v>593</v>
      </c>
    </row>
    <row r="202" spans="1:29">
      <c r="A202">
        <v>252</v>
      </c>
      <c r="B202">
        <v>252130</v>
      </c>
      <c r="C202" t="s">
        <v>48</v>
      </c>
      <c r="D202">
        <v>9570</v>
      </c>
      <c r="F202" s="1">
        <v>42369</v>
      </c>
      <c r="G202" t="s">
        <v>38</v>
      </c>
      <c r="H202" t="s">
        <v>31</v>
      </c>
      <c r="I202" t="s">
        <v>32</v>
      </c>
      <c r="K202">
        <v>306887</v>
      </c>
      <c r="L202">
        <v>226537</v>
      </c>
      <c r="Q202" t="s">
        <v>33</v>
      </c>
      <c r="U202">
        <v>12</v>
      </c>
      <c r="V202">
        <v>15</v>
      </c>
      <c r="W202">
        <v>76.400000000000006</v>
      </c>
      <c r="Y202" t="s">
        <v>34</v>
      </c>
      <c r="Z202">
        <v>110</v>
      </c>
      <c r="AA202" t="s">
        <v>35</v>
      </c>
      <c r="AB202" t="s">
        <v>36</v>
      </c>
      <c r="AC202">
        <v>596</v>
      </c>
    </row>
    <row r="203" spans="1:29">
      <c r="A203">
        <v>252</v>
      </c>
      <c r="B203">
        <v>252132</v>
      </c>
      <c r="C203" t="s">
        <v>48</v>
      </c>
      <c r="D203">
        <v>9570</v>
      </c>
      <c r="F203" s="1">
        <v>42369</v>
      </c>
      <c r="G203" t="s">
        <v>38</v>
      </c>
      <c r="H203" t="s">
        <v>31</v>
      </c>
      <c r="I203" t="s">
        <v>32</v>
      </c>
      <c r="K203">
        <v>306887</v>
      </c>
      <c r="L203">
        <v>226537</v>
      </c>
      <c r="Q203" t="s">
        <v>33</v>
      </c>
      <c r="U203">
        <v>12</v>
      </c>
      <c r="V203">
        <v>15</v>
      </c>
      <c r="W203">
        <v>424.8</v>
      </c>
      <c r="Y203" t="s">
        <v>34</v>
      </c>
      <c r="Z203">
        <v>110</v>
      </c>
      <c r="AA203" t="s">
        <v>35</v>
      </c>
      <c r="AB203" t="s">
        <v>36</v>
      </c>
      <c r="AC203">
        <v>599</v>
      </c>
    </row>
    <row r="204" spans="1:29">
      <c r="A204">
        <v>252</v>
      </c>
      <c r="B204">
        <v>252134</v>
      </c>
      <c r="C204" t="s">
        <v>48</v>
      </c>
      <c r="D204">
        <v>9570</v>
      </c>
      <c r="F204" s="1">
        <v>42369</v>
      </c>
      <c r="G204" t="s">
        <v>38</v>
      </c>
      <c r="H204" t="s">
        <v>31</v>
      </c>
      <c r="I204" t="s">
        <v>32</v>
      </c>
      <c r="K204">
        <v>306887</v>
      </c>
      <c r="L204">
        <v>226537</v>
      </c>
      <c r="Q204" t="s">
        <v>33</v>
      </c>
      <c r="U204">
        <v>12</v>
      </c>
      <c r="V204">
        <v>15</v>
      </c>
      <c r="W204">
        <v>88</v>
      </c>
      <c r="Y204" t="s">
        <v>34</v>
      </c>
      <c r="Z204">
        <v>110</v>
      </c>
      <c r="AA204" t="s">
        <v>35</v>
      </c>
      <c r="AB204" t="s">
        <v>36</v>
      </c>
      <c r="AC204">
        <v>602</v>
      </c>
    </row>
    <row r="205" spans="1:29">
      <c r="A205">
        <v>252</v>
      </c>
      <c r="B205">
        <v>252136</v>
      </c>
      <c r="C205" t="s">
        <v>47</v>
      </c>
      <c r="D205">
        <v>9570</v>
      </c>
      <c r="F205" s="1">
        <v>42369</v>
      </c>
      <c r="G205" t="s">
        <v>38</v>
      </c>
      <c r="H205" t="s">
        <v>31</v>
      </c>
      <c r="I205" t="s">
        <v>32</v>
      </c>
      <c r="K205">
        <v>306887</v>
      </c>
      <c r="L205">
        <v>226537</v>
      </c>
      <c r="Q205" t="s">
        <v>33</v>
      </c>
      <c r="U205">
        <v>12</v>
      </c>
      <c r="V205">
        <v>15</v>
      </c>
      <c r="W205">
        <v>268</v>
      </c>
      <c r="Y205" t="s">
        <v>34</v>
      </c>
      <c r="Z205">
        <v>110</v>
      </c>
      <c r="AA205" t="s">
        <v>35</v>
      </c>
      <c r="AB205" t="s">
        <v>36</v>
      </c>
      <c r="AC205">
        <v>605</v>
      </c>
    </row>
    <row r="206" spans="1:29">
      <c r="A206">
        <v>252</v>
      </c>
      <c r="B206">
        <v>252137</v>
      </c>
      <c r="C206" t="s">
        <v>48</v>
      </c>
      <c r="D206">
        <v>9570</v>
      </c>
      <c r="F206" s="1">
        <v>42369</v>
      </c>
      <c r="G206" t="s">
        <v>38</v>
      </c>
      <c r="H206" t="s">
        <v>31</v>
      </c>
      <c r="I206" t="s">
        <v>32</v>
      </c>
      <c r="K206">
        <v>306887</v>
      </c>
      <c r="L206">
        <v>226537</v>
      </c>
      <c r="Q206" t="s">
        <v>33</v>
      </c>
      <c r="U206">
        <v>12</v>
      </c>
      <c r="V206">
        <v>15</v>
      </c>
      <c r="W206">
        <v>265</v>
      </c>
      <c r="Y206" t="s">
        <v>34</v>
      </c>
      <c r="Z206">
        <v>110</v>
      </c>
      <c r="AA206" t="s">
        <v>35</v>
      </c>
      <c r="AB206" t="s">
        <v>36</v>
      </c>
      <c r="AC206">
        <v>608</v>
      </c>
    </row>
    <row r="207" spans="1:29">
      <c r="A207">
        <v>254</v>
      </c>
      <c r="B207">
        <v>254101</v>
      </c>
      <c r="C207" t="s">
        <v>47</v>
      </c>
      <c r="D207">
        <v>9570</v>
      </c>
      <c r="F207" s="1">
        <v>42369</v>
      </c>
      <c r="G207" t="s">
        <v>39</v>
      </c>
      <c r="H207" t="s">
        <v>31</v>
      </c>
      <c r="I207" t="s">
        <v>32</v>
      </c>
      <c r="K207">
        <v>306887</v>
      </c>
      <c r="L207">
        <v>226537</v>
      </c>
      <c r="Q207" t="s">
        <v>33</v>
      </c>
      <c r="U207">
        <v>12</v>
      </c>
      <c r="V207">
        <v>15</v>
      </c>
      <c r="W207">
        <v>839</v>
      </c>
      <c r="Y207" t="s">
        <v>34</v>
      </c>
      <c r="Z207">
        <v>110</v>
      </c>
      <c r="AA207" t="s">
        <v>35</v>
      </c>
      <c r="AB207" t="s">
        <v>36</v>
      </c>
      <c r="AC207">
        <v>611</v>
      </c>
    </row>
    <row r="208" spans="1:29">
      <c r="A208">
        <v>255</v>
      </c>
      <c r="B208">
        <v>255100</v>
      </c>
      <c r="C208" t="s">
        <v>47</v>
      </c>
      <c r="D208">
        <v>9570</v>
      </c>
      <c r="F208" s="1">
        <v>42369</v>
      </c>
      <c r="G208" t="s">
        <v>38</v>
      </c>
      <c r="H208" t="s">
        <v>31</v>
      </c>
      <c r="I208" t="s">
        <v>32</v>
      </c>
      <c r="K208">
        <v>306887</v>
      </c>
      <c r="L208">
        <v>226537</v>
      </c>
      <c r="Q208" t="s">
        <v>33</v>
      </c>
      <c r="U208">
        <v>12</v>
      </c>
      <c r="V208">
        <v>15</v>
      </c>
      <c r="W208">
        <v>11936.9</v>
      </c>
      <c r="Y208" t="s">
        <v>34</v>
      </c>
      <c r="Z208">
        <v>110</v>
      </c>
      <c r="AA208" t="s">
        <v>35</v>
      </c>
      <c r="AB208" t="s">
        <v>36</v>
      </c>
      <c r="AC208">
        <v>614</v>
      </c>
    </row>
    <row r="209" spans="1:29">
      <c r="A209">
        <v>255</v>
      </c>
      <c r="B209">
        <v>255101</v>
      </c>
      <c r="C209" t="s">
        <v>48</v>
      </c>
      <c r="D209">
        <v>9570</v>
      </c>
      <c r="F209" s="1">
        <v>42369</v>
      </c>
      <c r="G209" t="s">
        <v>38</v>
      </c>
      <c r="H209" t="s">
        <v>31</v>
      </c>
      <c r="I209" t="s">
        <v>32</v>
      </c>
      <c r="K209">
        <v>306887</v>
      </c>
      <c r="L209">
        <v>226537</v>
      </c>
      <c r="Q209" t="s">
        <v>33</v>
      </c>
      <c r="U209">
        <v>12</v>
      </c>
      <c r="V209">
        <v>15</v>
      </c>
      <c r="W209">
        <v>9353.7000000000007</v>
      </c>
      <c r="Y209" t="s">
        <v>34</v>
      </c>
      <c r="Z209">
        <v>110</v>
      </c>
      <c r="AA209" t="s">
        <v>35</v>
      </c>
      <c r="AB209" t="s">
        <v>36</v>
      </c>
      <c r="AC209">
        <v>617</v>
      </c>
    </row>
    <row r="210" spans="1:29">
      <c r="A210">
        <v>255</v>
      </c>
      <c r="B210">
        <v>255102</v>
      </c>
      <c r="C210" t="s">
        <v>48</v>
      </c>
      <c r="D210">
        <v>9570</v>
      </c>
      <c r="F210" s="1">
        <v>42369</v>
      </c>
      <c r="G210" t="s">
        <v>38</v>
      </c>
      <c r="H210" t="s">
        <v>31</v>
      </c>
      <c r="I210" t="s">
        <v>32</v>
      </c>
      <c r="K210">
        <v>306887</v>
      </c>
      <c r="L210">
        <v>226537</v>
      </c>
      <c r="Q210" t="s">
        <v>33</v>
      </c>
      <c r="U210">
        <v>12</v>
      </c>
      <c r="V210">
        <v>15</v>
      </c>
      <c r="W210">
        <v>103</v>
      </c>
      <c r="Y210" t="s">
        <v>34</v>
      </c>
      <c r="Z210">
        <v>110</v>
      </c>
      <c r="AA210" t="s">
        <v>35</v>
      </c>
      <c r="AB210" t="s">
        <v>36</v>
      </c>
      <c r="AC210">
        <v>620</v>
      </c>
    </row>
    <row r="211" spans="1:29">
      <c r="A211">
        <v>256</v>
      </c>
      <c r="B211">
        <v>256100</v>
      </c>
      <c r="C211" t="s">
        <v>48</v>
      </c>
      <c r="D211">
        <v>9570</v>
      </c>
      <c r="F211" s="1">
        <v>42369</v>
      </c>
      <c r="G211" t="s">
        <v>38</v>
      </c>
      <c r="H211" t="s">
        <v>31</v>
      </c>
      <c r="I211" t="s">
        <v>32</v>
      </c>
      <c r="K211">
        <v>306887</v>
      </c>
      <c r="L211">
        <v>226537</v>
      </c>
      <c r="Q211" t="s">
        <v>33</v>
      </c>
      <c r="U211">
        <v>12</v>
      </c>
      <c r="V211">
        <v>15</v>
      </c>
      <c r="W211">
        <v>1219</v>
      </c>
      <c r="Y211" t="s">
        <v>34</v>
      </c>
      <c r="Z211">
        <v>110</v>
      </c>
      <c r="AA211" t="s">
        <v>35</v>
      </c>
      <c r="AB211" t="s">
        <v>36</v>
      </c>
      <c r="AC211">
        <v>623</v>
      </c>
    </row>
    <row r="212" spans="1:29">
      <c r="A212">
        <v>259</v>
      </c>
      <c r="B212">
        <v>259100</v>
      </c>
      <c r="C212" t="s">
        <v>47</v>
      </c>
      <c r="D212">
        <v>9570</v>
      </c>
      <c r="F212" s="1">
        <v>42369</v>
      </c>
      <c r="G212" t="s">
        <v>38</v>
      </c>
      <c r="H212" t="s">
        <v>31</v>
      </c>
      <c r="I212" t="s">
        <v>32</v>
      </c>
      <c r="K212">
        <v>306887</v>
      </c>
      <c r="L212">
        <v>226537</v>
      </c>
      <c r="Q212" t="s">
        <v>33</v>
      </c>
      <c r="U212">
        <v>12</v>
      </c>
      <c r="V212">
        <v>15</v>
      </c>
      <c r="W212">
        <v>761.7</v>
      </c>
      <c r="Y212" t="s">
        <v>34</v>
      </c>
      <c r="Z212">
        <v>110</v>
      </c>
      <c r="AA212" t="s">
        <v>35</v>
      </c>
      <c r="AB212" t="s">
        <v>36</v>
      </c>
      <c r="AC212">
        <v>626</v>
      </c>
    </row>
    <row r="213" spans="1:29">
      <c r="A213">
        <v>259</v>
      </c>
      <c r="B213">
        <v>259101</v>
      </c>
      <c r="C213" t="s">
        <v>48</v>
      </c>
      <c r="D213">
        <v>9570</v>
      </c>
      <c r="F213" s="1">
        <v>42369</v>
      </c>
      <c r="G213" t="s">
        <v>38</v>
      </c>
      <c r="H213" t="s">
        <v>31</v>
      </c>
      <c r="I213" t="s">
        <v>32</v>
      </c>
      <c r="K213">
        <v>306887</v>
      </c>
      <c r="L213">
        <v>226537</v>
      </c>
      <c r="Q213" t="s">
        <v>33</v>
      </c>
      <c r="U213">
        <v>12</v>
      </c>
      <c r="V213">
        <v>15</v>
      </c>
      <c r="W213">
        <v>756.7</v>
      </c>
      <c r="Y213" t="s">
        <v>34</v>
      </c>
      <c r="Z213">
        <v>110</v>
      </c>
      <c r="AA213" t="s">
        <v>35</v>
      </c>
      <c r="AB213" t="s">
        <v>36</v>
      </c>
      <c r="AC213">
        <v>629</v>
      </c>
    </row>
    <row r="214" spans="1:29">
      <c r="A214">
        <v>260</v>
      </c>
      <c r="B214">
        <v>260100</v>
      </c>
      <c r="C214" t="s">
        <v>47</v>
      </c>
      <c r="D214">
        <v>9570</v>
      </c>
      <c r="F214" s="1">
        <v>42369</v>
      </c>
      <c r="G214" t="s">
        <v>38</v>
      </c>
      <c r="H214" t="s">
        <v>31</v>
      </c>
      <c r="I214" t="s">
        <v>32</v>
      </c>
      <c r="K214">
        <v>306887</v>
      </c>
      <c r="L214">
        <v>226537</v>
      </c>
      <c r="Q214" t="s">
        <v>33</v>
      </c>
      <c r="U214">
        <v>12</v>
      </c>
      <c r="V214">
        <v>15</v>
      </c>
      <c r="W214">
        <v>1488</v>
      </c>
      <c r="Y214" t="s">
        <v>34</v>
      </c>
      <c r="Z214">
        <v>110</v>
      </c>
      <c r="AA214" t="s">
        <v>35</v>
      </c>
      <c r="AB214" t="s">
        <v>36</v>
      </c>
      <c r="AC214">
        <v>632</v>
      </c>
    </row>
    <row r="215" spans="1:29">
      <c r="A215">
        <v>260</v>
      </c>
      <c r="B215">
        <v>260101</v>
      </c>
      <c r="C215" t="s">
        <v>48</v>
      </c>
      <c r="D215">
        <v>9570</v>
      </c>
      <c r="F215" s="1">
        <v>42369</v>
      </c>
      <c r="G215" t="s">
        <v>38</v>
      </c>
      <c r="H215" t="s">
        <v>31</v>
      </c>
      <c r="I215" t="s">
        <v>32</v>
      </c>
      <c r="K215">
        <v>306887</v>
      </c>
      <c r="L215">
        <v>226537</v>
      </c>
      <c r="Q215" t="s">
        <v>33</v>
      </c>
      <c r="U215">
        <v>12</v>
      </c>
      <c r="V215">
        <v>15</v>
      </c>
      <c r="W215">
        <v>1240</v>
      </c>
      <c r="Y215" t="s">
        <v>34</v>
      </c>
      <c r="Z215">
        <v>110</v>
      </c>
      <c r="AA215" t="s">
        <v>35</v>
      </c>
      <c r="AB215" t="s">
        <v>36</v>
      </c>
      <c r="AC215">
        <v>635</v>
      </c>
    </row>
    <row r="216" spans="1:29">
      <c r="A216">
        <v>286</v>
      </c>
      <c r="B216">
        <v>286100</v>
      </c>
      <c r="C216" t="s">
        <v>47</v>
      </c>
      <c r="D216">
        <v>9570</v>
      </c>
      <c r="F216" s="1">
        <v>42369</v>
      </c>
      <c r="G216" t="s">
        <v>40</v>
      </c>
      <c r="H216" t="s">
        <v>31</v>
      </c>
      <c r="I216" t="s">
        <v>32</v>
      </c>
      <c r="K216">
        <v>306887</v>
      </c>
      <c r="L216">
        <v>226537</v>
      </c>
      <c r="Q216" t="s">
        <v>33</v>
      </c>
      <c r="U216">
        <v>12</v>
      </c>
      <c r="V216">
        <v>15</v>
      </c>
      <c r="W216">
        <v>850</v>
      </c>
      <c r="Y216" t="s">
        <v>34</v>
      </c>
      <c r="Z216">
        <v>110</v>
      </c>
      <c r="AA216" t="s">
        <v>35</v>
      </c>
      <c r="AB216" t="s">
        <v>36</v>
      </c>
      <c r="AC216">
        <v>638</v>
      </c>
    </row>
    <row r="217" spans="1:29">
      <c r="A217">
        <v>286</v>
      </c>
      <c r="B217">
        <v>286101</v>
      </c>
      <c r="C217" t="s">
        <v>47</v>
      </c>
      <c r="D217">
        <v>9570</v>
      </c>
      <c r="F217" s="1">
        <v>42369</v>
      </c>
      <c r="G217" t="s">
        <v>40</v>
      </c>
      <c r="H217" t="s">
        <v>31</v>
      </c>
      <c r="I217" t="s">
        <v>32</v>
      </c>
      <c r="K217">
        <v>306887</v>
      </c>
      <c r="L217">
        <v>226537</v>
      </c>
      <c r="Q217" t="s">
        <v>33</v>
      </c>
      <c r="U217">
        <v>12</v>
      </c>
      <c r="V217">
        <v>15</v>
      </c>
      <c r="W217">
        <v>82</v>
      </c>
      <c r="Y217" t="s">
        <v>34</v>
      </c>
      <c r="Z217">
        <v>110</v>
      </c>
      <c r="AA217" t="s">
        <v>35</v>
      </c>
      <c r="AB217" t="s">
        <v>36</v>
      </c>
      <c r="AC217">
        <v>641</v>
      </c>
    </row>
    <row r="218" spans="1:29">
      <c r="A218">
        <v>287</v>
      </c>
      <c r="B218">
        <v>287100</v>
      </c>
      <c r="C218" t="s">
        <v>47</v>
      </c>
      <c r="D218">
        <v>9570</v>
      </c>
      <c r="F218" s="1">
        <v>42369</v>
      </c>
      <c r="G218" t="s">
        <v>40</v>
      </c>
      <c r="H218" t="s">
        <v>31</v>
      </c>
      <c r="I218" t="s">
        <v>32</v>
      </c>
      <c r="K218">
        <v>306887</v>
      </c>
      <c r="L218">
        <v>226537</v>
      </c>
      <c r="Q218" t="s">
        <v>33</v>
      </c>
      <c r="U218">
        <v>12</v>
      </c>
      <c r="V218">
        <v>15</v>
      </c>
      <c r="W218">
        <v>1482</v>
      </c>
      <c r="Y218" t="s">
        <v>34</v>
      </c>
      <c r="Z218">
        <v>110</v>
      </c>
      <c r="AA218" t="s">
        <v>35</v>
      </c>
      <c r="AB218" t="s">
        <v>36</v>
      </c>
      <c r="AC218">
        <v>644</v>
      </c>
    </row>
    <row r="219" spans="1:29">
      <c r="A219">
        <v>288</v>
      </c>
      <c r="B219">
        <v>288100</v>
      </c>
      <c r="C219" t="s">
        <v>47</v>
      </c>
      <c r="D219">
        <v>9570</v>
      </c>
      <c r="F219" s="1">
        <v>42369</v>
      </c>
      <c r="G219" t="s">
        <v>40</v>
      </c>
      <c r="H219" t="s">
        <v>31</v>
      </c>
      <c r="I219" t="s">
        <v>32</v>
      </c>
      <c r="K219">
        <v>306887</v>
      </c>
      <c r="L219">
        <v>226537</v>
      </c>
      <c r="Q219" t="s">
        <v>33</v>
      </c>
      <c r="U219">
        <v>12</v>
      </c>
      <c r="V219">
        <v>15</v>
      </c>
      <c r="W219">
        <v>1119.5</v>
      </c>
      <c r="Y219" t="s">
        <v>34</v>
      </c>
      <c r="Z219">
        <v>110</v>
      </c>
      <c r="AA219" t="s">
        <v>35</v>
      </c>
      <c r="AB219" t="s">
        <v>36</v>
      </c>
      <c r="AC219">
        <v>647</v>
      </c>
    </row>
    <row r="220" spans="1:29">
      <c r="A220">
        <v>288</v>
      </c>
      <c r="B220">
        <v>288101</v>
      </c>
      <c r="C220" t="s">
        <v>48</v>
      </c>
      <c r="D220">
        <v>9570</v>
      </c>
      <c r="F220" s="1">
        <v>42369</v>
      </c>
      <c r="G220" t="s">
        <v>40</v>
      </c>
      <c r="H220" t="s">
        <v>31</v>
      </c>
      <c r="I220" t="s">
        <v>32</v>
      </c>
      <c r="K220">
        <v>306887</v>
      </c>
      <c r="L220">
        <v>226537</v>
      </c>
      <c r="Q220" t="s">
        <v>33</v>
      </c>
      <c r="U220">
        <v>12</v>
      </c>
      <c r="V220">
        <v>15</v>
      </c>
      <c r="W220">
        <v>1071.8</v>
      </c>
      <c r="Y220" t="s">
        <v>34</v>
      </c>
      <c r="Z220">
        <v>110</v>
      </c>
      <c r="AA220" t="s">
        <v>35</v>
      </c>
      <c r="AB220" t="s">
        <v>36</v>
      </c>
      <c r="AC220">
        <v>650</v>
      </c>
    </row>
    <row r="221" spans="1:29">
      <c r="A221">
        <v>300</v>
      </c>
      <c r="B221">
        <v>300100</v>
      </c>
      <c r="C221" t="s">
        <v>47</v>
      </c>
      <c r="D221">
        <v>9570</v>
      </c>
      <c r="F221" s="1">
        <v>42369</v>
      </c>
      <c r="G221" t="s">
        <v>40</v>
      </c>
      <c r="H221" t="s">
        <v>31</v>
      </c>
      <c r="I221" t="s">
        <v>32</v>
      </c>
      <c r="K221">
        <v>306887</v>
      </c>
      <c r="L221">
        <v>226537</v>
      </c>
      <c r="Q221" t="s">
        <v>33</v>
      </c>
      <c r="U221">
        <v>12</v>
      </c>
      <c r="V221">
        <v>15</v>
      </c>
      <c r="W221">
        <v>743.8</v>
      </c>
      <c r="Y221" t="s">
        <v>34</v>
      </c>
      <c r="Z221">
        <v>110</v>
      </c>
      <c r="AA221" t="s">
        <v>35</v>
      </c>
      <c r="AB221" t="s">
        <v>36</v>
      </c>
      <c r="AC221">
        <v>653</v>
      </c>
    </row>
    <row r="222" spans="1:29">
      <c r="A222">
        <v>300</v>
      </c>
      <c r="B222">
        <v>300101</v>
      </c>
      <c r="C222" t="s">
        <v>48</v>
      </c>
      <c r="D222">
        <v>9570</v>
      </c>
      <c r="F222" s="1">
        <v>42369</v>
      </c>
      <c r="G222" t="s">
        <v>40</v>
      </c>
      <c r="H222" t="s">
        <v>31</v>
      </c>
      <c r="I222" t="s">
        <v>32</v>
      </c>
      <c r="K222">
        <v>306887</v>
      </c>
      <c r="L222">
        <v>226537</v>
      </c>
      <c r="Q222" t="s">
        <v>33</v>
      </c>
      <c r="U222">
        <v>12</v>
      </c>
      <c r="V222">
        <v>15</v>
      </c>
      <c r="W222">
        <v>262.8</v>
      </c>
      <c r="Y222" t="s">
        <v>34</v>
      </c>
      <c r="Z222">
        <v>110</v>
      </c>
      <c r="AA222" t="s">
        <v>35</v>
      </c>
      <c r="AB222" t="s">
        <v>36</v>
      </c>
      <c r="AC222">
        <v>656</v>
      </c>
    </row>
    <row r="223" spans="1:29">
      <c r="A223">
        <v>315</v>
      </c>
      <c r="B223">
        <v>315100</v>
      </c>
      <c r="C223" t="s">
        <v>47</v>
      </c>
      <c r="D223">
        <v>9570</v>
      </c>
      <c r="F223" s="1">
        <v>42369</v>
      </c>
      <c r="G223" t="s">
        <v>40</v>
      </c>
      <c r="H223" t="s">
        <v>31</v>
      </c>
      <c r="I223" t="s">
        <v>32</v>
      </c>
      <c r="K223">
        <v>306887</v>
      </c>
      <c r="L223">
        <v>226537</v>
      </c>
      <c r="Q223" t="s">
        <v>33</v>
      </c>
      <c r="U223">
        <v>12</v>
      </c>
      <c r="V223">
        <v>15</v>
      </c>
      <c r="W223">
        <v>960</v>
      </c>
      <c r="Y223" t="s">
        <v>34</v>
      </c>
      <c r="Z223">
        <v>110</v>
      </c>
      <c r="AA223" t="s">
        <v>35</v>
      </c>
      <c r="AB223" t="s">
        <v>36</v>
      </c>
      <c r="AC223">
        <v>659</v>
      </c>
    </row>
    <row r="224" spans="1:29">
      <c r="A224">
        <v>316</v>
      </c>
      <c r="B224">
        <v>316100</v>
      </c>
      <c r="C224" t="s">
        <v>48</v>
      </c>
      <c r="D224">
        <v>9570</v>
      </c>
      <c r="F224" s="1">
        <v>42369</v>
      </c>
      <c r="G224" t="s">
        <v>40</v>
      </c>
      <c r="H224" t="s">
        <v>31</v>
      </c>
      <c r="I224" t="s">
        <v>32</v>
      </c>
      <c r="K224">
        <v>306887</v>
      </c>
      <c r="L224">
        <v>226537</v>
      </c>
      <c r="Q224" t="s">
        <v>33</v>
      </c>
      <c r="U224">
        <v>12</v>
      </c>
      <c r="V224">
        <v>15</v>
      </c>
      <c r="W224">
        <v>1368.25</v>
      </c>
      <c r="Y224" t="s">
        <v>34</v>
      </c>
      <c r="Z224">
        <v>110</v>
      </c>
      <c r="AA224" t="s">
        <v>35</v>
      </c>
      <c r="AB224" t="s">
        <v>36</v>
      </c>
      <c r="AC224">
        <v>662</v>
      </c>
    </row>
    <row r="225" spans="1:29">
      <c r="A225">
        <v>317</v>
      </c>
      <c r="B225">
        <v>317100</v>
      </c>
      <c r="C225" t="s">
        <v>47</v>
      </c>
      <c r="D225">
        <v>9570</v>
      </c>
      <c r="F225" s="1">
        <v>42369</v>
      </c>
      <c r="G225" t="s">
        <v>40</v>
      </c>
      <c r="H225" t="s">
        <v>31</v>
      </c>
      <c r="I225" t="s">
        <v>32</v>
      </c>
      <c r="K225">
        <v>306887</v>
      </c>
      <c r="L225">
        <v>226537</v>
      </c>
      <c r="Q225" t="s">
        <v>33</v>
      </c>
      <c r="U225">
        <v>12</v>
      </c>
      <c r="V225">
        <v>15</v>
      </c>
      <c r="W225">
        <v>1645</v>
      </c>
      <c r="Y225" t="s">
        <v>34</v>
      </c>
      <c r="Z225">
        <v>110</v>
      </c>
      <c r="AA225" t="s">
        <v>35</v>
      </c>
      <c r="AB225" t="s">
        <v>36</v>
      </c>
      <c r="AC225">
        <v>665</v>
      </c>
    </row>
    <row r="226" spans="1:29">
      <c r="A226">
        <v>317</v>
      </c>
      <c r="B226">
        <v>317101</v>
      </c>
      <c r="C226" t="s">
        <v>48</v>
      </c>
      <c r="D226">
        <v>9570</v>
      </c>
      <c r="F226" s="1">
        <v>42369</v>
      </c>
      <c r="G226" t="s">
        <v>40</v>
      </c>
      <c r="H226" t="s">
        <v>31</v>
      </c>
      <c r="I226" t="s">
        <v>32</v>
      </c>
      <c r="K226">
        <v>306887</v>
      </c>
      <c r="L226">
        <v>226537</v>
      </c>
      <c r="Q226" t="s">
        <v>33</v>
      </c>
      <c r="U226">
        <v>12</v>
      </c>
      <c r="V226">
        <v>15</v>
      </c>
      <c r="W226">
        <v>1641</v>
      </c>
      <c r="Y226" t="s">
        <v>34</v>
      </c>
      <c r="Z226">
        <v>110</v>
      </c>
      <c r="AA226" t="s">
        <v>35</v>
      </c>
      <c r="AB226" t="s">
        <v>36</v>
      </c>
      <c r="AC226">
        <v>668</v>
      </c>
    </row>
    <row r="227" spans="1:29">
      <c r="A227">
        <v>332</v>
      </c>
      <c r="B227">
        <v>332100</v>
      </c>
      <c r="C227" t="s">
        <v>48</v>
      </c>
      <c r="D227">
        <v>9570</v>
      </c>
      <c r="F227" s="1">
        <v>42369</v>
      </c>
      <c r="G227" t="s">
        <v>40</v>
      </c>
      <c r="H227" t="s">
        <v>31</v>
      </c>
      <c r="I227" t="s">
        <v>32</v>
      </c>
      <c r="K227">
        <v>306887</v>
      </c>
      <c r="L227">
        <v>226537</v>
      </c>
      <c r="Q227" t="s">
        <v>33</v>
      </c>
      <c r="U227">
        <v>12</v>
      </c>
      <c r="V227">
        <v>15</v>
      </c>
      <c r="W227">
        <v>169</v>
      </c>
      <c r="Y227" t="s">
        <v>34</v>
      </c>
      <c r="Z227">
        <v>110</v>
      </c>
      <c r="AA227" t="s">
        <v>35</v>
      </c>
      <c r="AB227" t="s">
        <v>36</v>
      </c>
      <c r="AC227">
        <v>671</v>
      </c>
    </row>
    <row r="228" spans="1:29">
      <c r="A228">
        <v>333</v>
      </c>
      <c r="B228">
        <v>333100</v>
      </c>
      <c r="C228" t="s">
        <v>47</v>
      </c>
      <c r="D228">
        <v>9570</v>
      </c>
      <c r="F228" s="1">
        <v>42369</v>
      </c>
      <c r="G228" t="s">
        <v>40</v>
      </c>
      <c r="H228" t="s">
        <v>31</v>
      </c>
      <c r="I228" t="s">
        <v>32</v>
      </c>
      <c r="K228">
        <v>306887</v>
      </c>
      <c r="L228">
        <v>226537</v>
      </c>
      <c r="Q228" t="s">
        <v>33</v>
      </c>
      <c r="U228">
        <v>12</v>
      </c>
      <c r="V228">
        <v>15</v>
      </c>
      <c r="W228">
        <v>2955.6</v>
      </c>
      <c r="Y228" t="s">
        <v>34</v>
      </c>
      <c r="Z228">
        <v>110</v>
      </c>
      <c r="AA228" t="s">
        <v>35</v>
      </c>
      <c r="AB228" t="s">
        <v>36</v>
      </c>
      <c r="AC228">
        <v>674</v>
      </c>
    </row>
    <row r="229" spans="1:29">
      <c r="A229">
        <v>333</v>
      </c>
      <c r="B229">
        <v>333101</v>
      </c>
      <c r="C229" t="s">
        <v>48</v>
      </c>
      <c r="D229">
        <v>9570</v>
      </c>
      <c r="F229" s="1">
        <v>42369</v>
      </c>
      <c r="G229" t="s">
        <v>40</v>
      </c>
      <c r="H229" t="s">
        <v>31</v>
      </c>
      <c r="I229" t="s">
        <v>32</v>
      </c>
      <c r="K229">
        <v>306887</v>
      </c>
      <c r="L229">
        <v>226537</v>
      </c>
      <c r="Q229" t="s">
        <v>33</v>
      </c>
      <c r="U229">
        <v>12</v>
      </c>
      <c r="V229">
        <v>15</v>
      </c>
      <c r="W229">
        <v>2934.3</v>
      </c>
      <c r="Y229" t="s">
        <v>34</v>
      </c>
      <c r="Z229">
        <v>110</v>
      </c>
      <c r="AA229" t="s">
        <v>35</v>
      </c>
      <c r="AB229" t="s">
        <v>36</v>
      </c>
      <c r="AC229">
        <v>677</v>
      </c>
    </row>
    <row r="230" spans="1:29">
      <c r="A230">
        <v>345</v>
      </c>
      <c r="B230">
        <v>345101</v>
      </c>
      <c r="C230" t="s">
        <v>47</v>
      </c>
      <c r="D230">
        <v>9570</v>
      </c>
      <c r="F230" s="1">
        <v>42369</v>
      </c>
      <c r="G230" t="s">
        <v>30</v>
      </c>
      <c r="H230" t="s">
        <v>31</v>
      </c>
      <c r="I230" t="s">
        <v>32</v>
      </c>
      <c r="K230">
        <v>306887</v>
      </c>
      <c r="L230">
        <v>226537</v>
      </c>
      <c r="Q230" t="s">
        <v>33</v>
      </c>
      <c r="U230">
        <v>12</v>
      </c>
      <c r="V230">
        <v>15</v>
      </c>
      <c r="W230">
        <v>725.8</v>
      </c>
      <c r="Y230" t="s">
        <v>34</v>
      </c>
      <c r="Z230">
        <v>110</v>
      </c>
      <c r="AA230" t="s">
        <v>35</v>
      </c>
      <c r="AB230" t="s">
        <v>36</v>
      </c>
      <c r="AC230">
        <v>680</v>
      </c>
    </row>
    <row r="231" spans="1:29">
      <c r="A231">
        <v>345</v>
      </c>
      <c r="B231">
        <v>345102</v>
      </c>
      <c r="C231" t="s">
        <v>47</v>
      </c>
      <c r="D231">
        <v>9570</v>
      </c>
      <c r="F231" s="1">
        <v>42369</v>
      </c>
      <c r="G231" t="s">
        <v>30</v>
      </c>
      <c r="H231" t="s">
        <v>31</v>
      </c>
      <c r="I231" t="s">
        <v>32</v>
      </c>
      <c r="K231">
        <v>306887</v>
      </c>
      <c r="L231">
        <v>226537</v>
      </c>
      <c r="Q231" t="s">
        <v>33</v>
      </c>
      <c r="U231">
        <v>12</v>
      </c>
      <c r="V231">
        <v>15</v>
      </c>
      <c r="W231">
        <v>6471.7</v>
      </c>
      <c r="Y231" t="s">
        <v>34</v>
      </c>
      <c r="Z231">
        <v>110</v>
      </c>
      <c r="AA231" t="s">
        <v>35</v>
      </c>
      <c r="AB231" t="s">
        <v>36</v>
      </c>
      <c r="AC231">
        <v>683</v>
      </c>
    </row>
    <row r="232" spans="1:29">
      <c r="A232">
        <v>345</v>
      </c>
      <c r="B232">
        <v>345103</v>
      </c>
      <c r="C232" t="s">
        <v>48</v>
      </c>
      <c r="D232">
        <v>9570</v>
      </c>
      <c r="F232" s="1">
        <v>42369</v>
      </c>
      <c r="G232" t="s">
        <v>30</v>
      </c>
      <c r="H232" t="s">
        <v>31</v>
      </c>
      <c r="I232" t="s">
        <v>32</v>
      </c>
      <c r="K232">
        <v>306887</v>
      </c>
      <c r="L232">
        <v>226537</v>
      </c>
      <c r="Q232" t="s">
        <v>33</v>
      </c>
      <c r="U232">
        <v>12</v>
      </c>
      <c r="V232">
        <v>15</v>
      </c>
      <c r="W232">
        <v>651.6</v>
      </c>
      <c r="Y232" t="s">
        <v>34</v>
      </c>
      <c r="Z232">
        <v>110</v>
      </c>
      <c r="AA232" t="s">
        <v>35</v>
      </c>
      <c r="AB232" t="s">
        <v>36</v>
      </c>
      <c r="AC232">
        <v>686</v>
      </c>
    </row>
    <row r="233" spans="1:29">
      <c r="A233">
        <v>345</v>
      </c>
      <c r="B233">
        <v>345105</v>
      </c>
      <c r="C233" t="s">
        <v>48</v>
      </c>
      <c r="D233">
        <v>9570</v>
      </c>
      <c r="F233" s="1">
        <v>42369</v>
      </c>
      <c r="G233" t="s">
        <v>30</v>
      </c>
      <c r="H233" t="s">
        <v>31</v>
      </c>
      <c r="I233" t="s">
        <v>32</v>
      </c>
      <c r="K233">
        <v>306887</v>
      </c>
      <c r="L233">
        <v>226537</v>
      </c>
      <c r="Q233" t="s">
        <v>33</v>
      </c>
      <c r="U233">
        <v>12</v>
      </c>
      <c r="V233">
        <v>15</v>
      </c>
      <c r="W233">
        <v>16.8</v>
      </c>
      <c r="Y233" t="s">
        <v>34</v>
      </c>
      <c r="Z233">
        <v>110</v>
      </c>
      <c r="AA233" t="s">
        <v>35</v>
      </c>
      <c r="AB233" t="s">
        <v>36</v>
      </c>
      <c r="AC233">
        <v>689</v>
      </c>
    </row>
    <row r="234" spans="1:29">
      <c r="A234">
        <v>356</v>
      </c>
      <c r="B234">
        <v>356102</v>
      </c>
      <c r="C234" t="s">
        <v>47</v>
      </c>
      <c r="D234">
        <v>9570</v>
      </c>
      <c r="F234" s="1">
        <v>42369</v>
      </c>
      <c r="G234" t="s">
        <v>41</v>
      </c>
      <c r="H234" t="s">
        <v>31</v>
      </c>
      <c r="I234" t="s">
        <v>32</v>
      </c>
      <c r="K234">
        <v>306887</v>
      </c>
      <c r="L234">
        <v>226537</v>
      </c>
      <c r="Q234" t="s">
        <v>33</v>
      </c>
      <c r="U234">
        <v>12</v>
      </c>
      <c r="V234">
        <v>15</v>
      </c>
      <c r="W234">
        <v>501</v>
      </c>
      <c r="Y234" t="s">
        <v>34</v>
      </c>
      <c r="Z234">
        <v>110</v>
      </c>
      <c r="AA234" t="s">
        <v>35</v>
      </c>
      <c r="AB234" t="s">
        <v>36</v>
      </c>
      <c r="AC234">
        <v>692</v>
      </c>
    </row>
    <row r="235" spans="1:29">
      <c r="A235">
        <v>356</v>
      </c>
      <c r="B235">
        <v>356103</v>
      </c>
      <c r="C235" t="s">
        <v>48</v>
      </c>
      <c r="D235">
        <v>9570</v>
      </c>
      <c r="F235" s="1">
        <v>42369</v>
      </c>
      <c r="G235" t="s">
        <v>41</v>
      </c>
      <c r="H235" t="s">
        <v>31</v>
      </c>
      <c r="I235" t="s">
        <v>32</v>
      </c>
      <c r="K235">
        <v>306887</v>
      </c>
      <c r="L235">
        <v>226537</v>
      </c>
      <c r="Q235" t="s">
        <v>33</v>
      </c>
      <c r="U235">
        <v>12</v>
      </c>
      <c r="V235">
        <v>15</v>
      </c>
      <c r="W235">
        <v>491</v>
      </c>
      <c r="Y235" t="s">
        <v>34</v>
      </c>
      <c r="Z235">
        <v>110</v>
      </c>
      <c r="AA235" t="s">
        <v>35</v>
      </c>
      <c r="AB235" t="s">
        <v>36</v>
      </c>
      <c r="AC235">
        <v>695</v>
      </c>
    </row>
    <row r="236" spans="1:29">
      <c r="A236">
        <v>356</v>
      </c>
      <c r="B236">
        <v>356105</v>
      </c>
      <c r="C236" t="s">
        <v>47</v>
      </c>
      <c r="D236">
        <v>9570</v>
      </c>
      <c r="F236" s="1">
        <v>42369</v>
      </c>
      <c r="G236" t="s">
        <v>41</v>
      </c>
      <c r="H236" t="s">
        <v>31</v>
      </c>
      <c r="I236" t="s">
        <v>32</v>
      </c>
      <c r="K236">
        <v>306887</v>
      </c>
      <c r="L236">
        <v>226537</v>
      </c>
      <c r="Q236" t="s">
        <v>33</v>
      </c>
      <c r="U236">
        <v>12</v>
      </c>
      <c r="V236">
        <v>15</v>
      </c>
      <c r="W236">
        <v>2083.6</v>
      </c>
      <c r="Y236" t="s">
        <v>34</v>
      </c>
      <c r="Z236">
        <v>110</v>
      </c>
      <c r="AA236" t="s">
        <v>35</v>
      </c>
      <c r="AB236" t="s">
        <v>36</v>
      </c>
      <c r="AC236">
        <v>698</v>
      </c>
    </row>
    <row r="237" spans="1:29">
      <c r="A237">
        <v>356</v>
      </c>
      <c r="B237">
        <v>356106</v>
      </c>
      <c r="C237" t="s">
        <v>48</v>
      </c>
      <c r="D237">
        <v>9570</v>
      </c>
      <c r="F237" s="1">
        <v>42369</v>
      </c>
      <c r="G237" t="s">
        <v>41</v>
      </c>
      <c r="H237" t="s">
        <v>31</v>
      </c>
      <c r="I237" t="s">
        <v>32</v>
      </c>
      <c r="K237">
        <v>306887</v>
      </c>
      <c r="L237">
        <v>226537</v>
      </c>
      <c r="Q237" t="s">
        <v>33</v>
      </c>
      <c r="U237">
        <v>12</v>
      </c>
      <c r="V237">
        <v>15</v>
      </c>
      <c r="W237">
        <v>2070.6</v>
      </c>
      <c r="Y237" t="s">
        <v>34</v>
      </c>
      <c r="Z237">
        <v>110</v>
      </c>
      <c r="AA237" t="s">
        <v>35</v>
      </c>
      <c r="AB237" t="s">
        <v>36</v>
      </c>
      <c r="AC237">
        <v>701</v>
      </c>
    </row>
    <row r="238" spans="1:29">
      <c r="A238">
        <v>356</v>
      </c>
      <c r="B238">
        <v>356108</v>
      </c>
      <c r="C238" t="s">
        <v>47</v>
      </c>
      <c r="D238">
        <v>9570</v>
      </c>
      <c r="F238" s="1">
        <v>42369</v>
      </c>
      <c r="G238" t="s">
        <v>41</v>
      </c>
      <c r="H238" t="s">
        <v>31</v>
      </c>
      <c r="I238" t="s">
        <v>32</v>
      </c>
      <c r="K238">
        <v>306887</v>
      </c>
      <c r="L238">
        <v>226537</v>
      </c>
      <c r="Q238" t="s">
        <v>33</v>
      </c>
      <c r="U238">
        <v>12</v>
      </c>
      <c r="V238">
        <v>15</v>
      </c>
      <c r="W238">
        <v>665.5</v>
      </c>
      <c r="Y238" t="s">
        <v>34</v>
      </c>
      <c r="Z238">
        <v>110</v>
      </c>
      <c r="AA238" t="s">
        <v>35</v>
      </c>
      <c r="AB238" t="s">
        <v>36</v>
      </c>
      <c r="AC238">
        <v>704</v>
      </c>
    </row>
    <row r="239" spans="1:29">
      <c r="A239">
        <v>356</v>
      </c>
      <c r="B239">
        <v>356109</v>
      </c>
      <c r="C239" t="s">
        <v>48</v>
      </c>
      <c r="D239">
        <v>9570</v>
      </c>
      <c r="F239" s="1">
        <v>42369</v>
      </c>
      <c r="G239" t="s">
        <v>41</v>
      </c>
      <c r="H239" t="s">
        <v>31</v>
      </c>
      <c r="I239" t="s">
        <v>32</v>
      </c>
      <c r="K239">
        <v>306887</v>
      </c>
      <c r="L239">
        <v>226537</v>
      </c>
      <c r="Q239" t="s">
        <v>33</v>
      </c>
      <c r="U239">
        <v>12</v>
      </c>
      <c r="V239">
        <v>15</v>
      </c>
      <c r="W239">
        <v>657.2</v>
      </c>
      <c r="Y239" t="s">
        <v>34</v>
      </c>
      <c r="Z239">
        <v>110</v>
      </c>
      <c r="AA239" t="s">
        <v>35</v>
      </c>
      <c r="AB239" t="s">
        <v>36</v>
      </c>
      <c r="AC239">
        <v>707</v>
      </c>
    </row>
    <row r="240" spans="1:29">
      <c r="A240">
        <v>356</v>
      </c>
      <c r="B240">
        <v>356111</v>
      </c>
      <c r="C240" t="s">
        <v>47</v>
      </c>
      <c r="D240">
        <v>9570</v>
      </c>
      <c r="F240" s="1">
        <v>42369</v>
      </c>
      <c r="G240" t="s">
        <v>41</v>
      </c>
      <c r="H240" t="s">
        <v>31</v>
      </c>
      <c r="I240" t="s">
        <v>32</v>
      </c>
      <c r="K240">
        <v>306887</v>
      </c>
      <c r="L240">
        <v>226537</v>
      </c>
      <c r="Q240" t="s">
        <v>33</v>
      </c>
      <c r="U240">
        <v>12</v>
      </c>
      <c r="V240">
        <v>15</v>
      </c>
      <c r="W240">
        <v>663.5</v>
      </c>
      <c r="Y240" t="s">
        <v>34</v>
      </c>
      <c r="Z240">
        <v>110</v>
      </c>
      <c r="AA240" t="s">
        <v>35</v>
      </c>
      <c r="AB240" t="s">
        <v>36</v>
      </c>
      <c r="AC240">
        <v>710</v>
      </c>
    </row>
    <row r="241" spans="1:29">
      <c r="A241">
        <v>356</v>
      </c>
      <c r="B241">
        <v>356112</v>
      </c>
      <c r="C241" t="s">
        <v>48</v>
      </c>
      <c r="D241">
        <v>9570</v>
      </c>
      <c r="F241" s="1">
        <v>42369</v>
      </c>
      <c r="G241" t="s">
        <v>41</v>
      </c>
      <c r="H241" t="s">
        <v>31</v>
      </c>
      <c r="I241" t="s">
        <v>32</v>
      </c>
      <c r="K241">
        <v>306887</v>
      </c>
      <c r="L241">
        <v>226537</v>
      </c>
      <c r="Q241" t="s">
        <v>33</v>
      </c>
      <c r="U241">
        <v>12</v>
      </c>
      <c r="V241">
        <v>15</v>
      </c>
      <c r="W241">
        <v>663.5</v>
      </c>
      <c r="Y241" t="s">
        <v>34</v>
      </c>
      <c r="Z241">
        <v>110</v>
      </c>
      <c r="AA241" t="s">
        <v>35</v>
      </c>
      <c r="AB241" t="s">
        <v>36</v>
      </c>
      <c r="AC241">
        <v>713</v>
      </c>
    </row>
    <row r="242" spans="1:29">
      <c r="A242">
        <v>356</v>
      </c>
      <c r="B242">
        <v>356114</v>
      </c>
      <c r="C242" t="s">
        <v>47</v>
      </c>
      <c r="D242">
        <v>9570</v>
      </c>
      <c r="F242" s="1">
        <v>42369</v>
      </c>
      <c r="G242" t="s">
        <v>41</v>
      </c>
      <c r="H242" t="s">
        <v>31</v>
      </c>
      <c r="I242" t="s">
        <v>32</v>
      </c>
      <c r="K242">
        <v>306887</v>
      </c>
      <c r="L242">
        <v>226537</v>
      </c>
      <c r="Q242" t="s">
        <v>33</v>
      </c>
      <c r="U242">
        <v>12</v>
      </c>
      <c r="V242">
        <v>15</v>
      </c>
      <c r="W242">
        <v>410</v>
      </c>
      <c r="Y242" t="s">
        <v>34</v>
      </c>
      <c r="Z242">
        <v>110</v>
      </c>
      <c r="AA242" t="s">
        <v>35</v>
      </c>
      <c r="AB242" t="s">
        <v>36</v>
      </c>
      <c r="AC242">
        <v>716</v>
      </c>
    </row>
    <row r="243" spans="1:29">
      <c r="A243">
        <v>356</v>
      </c>
      <c r="B243">
        <v>356115</v>
      </c>
      <c r="C243" t="s">
        <v>48</v>
      </c>
      <c r="D243">
        <v>9570</v>
      </c>
      <c r="F243" s="1">
        <v>42369</v>
      </c>
      <c r="G243" t="s">
        <v>41</v>
      </c>
      <c r="H243" t="s">
        <v>31</v>
      </c>
      <c r="I243" t="s">
        <v>32</v>
      </c>
      <c r="K243">
        <v>306887</v>
      </c>
      <c r="L243">
        <v>226537</v>
      </c>
      <c r="Q243" t="s">
        <v>33</v>
      </c>
      <c r="U243">
        <v>12</v>
      </c>
      <c r="V243">
        <v>15</v>
      </c>
      <c r="W243">
        <v>384</v>
      </c>
      <c r="Y243" t="s">
        <v>34</v>
      </c>
      <c r="Z243">
        <v>110</v>
      </c>
      <c r="AA243" t="s">
        <v>35</v>
      </c>
      <c r="AB243" t="s">
        <v>36</v>
      </c>
      <c r="AC243">
        <v>719</v>
      </c>
    </row>
    <row r="244" spans="1:29">
      <c r="A244">
        <v>356</v>
      </c>
      <c r="B244">
        <v>356117</v>
      </c>
      <c r="C244" t="s">
        <v>47</v>
      </c>
      <c r="D244">
        <v>9570</v>
      </c>
      <c r="F244" s="1">
        <v>42369</v>
      </c>
      <c r="G244" t="s">
        <v>41</v>
      </c>
      <c r="H244" t="s">
        <v>31</v>
      </c>
      <c r="I244" t="s">
        <v>32</v>
      </c>
      <c r="K244">
        <v>306887</v>
      </c>
      <c r="L244">
        <v>226537</v>
      </c>
      <c r="Q244" t="s">
        <v>33</v>
      </c>
      <c r="U244">
        <v>12</v>
      </c>
      <c r="V244">
        <v>15</v>
      </c>
      <c r="W244">
        <v>566.70000000000005</v>
      </c>
      <c r="Y244" t="s">
        <v>34</v>
      </c>
      <c r="Z244">
        <v>110</v>
      </c>
      <c r="AA244" t="s">
        <v>35</v>
      </c>
      <c r="AB244" t="s">
        <v>36</v>
      </c>
      <c r="AC244">
        <v>722</v>
      </c>
    </row>
    <row r="245" spans="1:29">
      <c r="A245">
        <v>356</v>
      </c>
      <c r="B245">
        <v>356118</v>
      </c>
      <c r="C245" t="s">
        <v>48</v>
      </c>
      <c r="D245">
        <v>9570</v>
      </c>
      <c r="F245" s="1">
        <v>42369</v>
      </c>
      <c r="G245" t="s">
        <v>41</v>
      </c>
      <c r="H245" t="s">
        <v>31</v>
      </c>
      <c r="I245" t="s">
        <v>32</v>
      </c>
      <c r="K245">
        <v>306887</v>
      </c>
      <c r="L245">
        <v>226537</v>
      </c>
      <c r="Q245" t="s">
        <v>33</v>
      </c>
      <c r="U245">
        <v>12</v>
      </c>
      <c r="V245">
        <v>15</v>
      </c>
      <c r="W245">
        <v>539.20000000000005</v>
      </c>
      <c r="Y245" t="s">
        <v>34</v>
      </c>
      <c r="Z245">
        <v>110</v>
      </c>
      <c r="AA245" t="s">
        <v>35</v>
      </c>
      <c r="AB245" t="s">
        <v>36</v>
      </c>
      <c r="AC245">
        <v>725</v>
      </c>
    </row>
    <row r="246" spans="1:29">
      <c r="A246">
        <v>356</v>
      </c>
      <c r="B246">
        <v>356120</v>
      </c>
      <c r="C246" t="s">
        <v>47</v>
      </c>
      <c r="D246">
        <v>9570</v>
      </c>
      <c r="F246" s="1">
        <v>42369</v>
      </c>
      <c r="G246" t="s">
        <v>41</v>
      </c>
      <c r="H246" t="s">
        <v>31</v>
      </c>
      <c r="I246" t="s">
        <v>32</v>
      </c>
      <c r="K246">
        <v>306887</v>
      </c>
      <c r="L246">
        <v>226537</v>
      </c>
      <c r="Q246" t="s">
        <v>33</v>
      </c>
      <c r="U246">
        <v>12</v>
      </c>
      <c r="V246">
        <v>15</v>
      </c>
      <c r="W246">
        <v>48.5</v>
      </c>
      <c r="Y246" t="s">
        <v>34</v>
      </c>
      <c r="Z246">
        <v>110</v>
      </c>
      <c r="AA246" t="s">
        <v>35</v>
      </c>
      <c r="AB246" t="s">
        <v>36</v>
      </c>
      <c r="AC246">
        <v>728</v>
      </c>
    </row>
    <row r="247" spans="1:29">
      <c r="A247">
        <v>356</v>
      </c>
      <c r="B247">
        <v>356121</v>
      </c>
      <c r="C247" t="s">
        <v>47</v>
      </c>
      <c r="D247">
        <v>9570</v>
      </c>
      <c r="F247" s="1">
        <v>42369</v>
      </c>
      <c r="G247" t="s">
        <v>41</v>
      </c>
      <c r="H247" t="s">
        <v>31</v>
      </c>
      <c r="I247" t="s">
        <v>32</v>
      </c>
      <c r="K247">
        <v>306887</v>
      </c>
      <c r="L247">
        <v>226537</v>
      </c>
      <c r="Q247" t="s">
        <v>33</v>
      </c>
      <c r="U247">
        <v>12</v>
      </c>
      <c r="V247">
        <v>15</v>
      </c>
      <c r="W247">
        <v>48.6</v>
      </c>
      <c r="Y247" t="s">
        <v>34</v>
      </c>
      <c r="Z247">
        <v>110</v>
      </c>
      <c r="AA247" t="s">
        <v>35</v>
      </c>
      <c r="AB247" t="s">
        <v>36</v>
      </c>
      <c r="AC247">
        <v>731</v>
      </c>
    </row>
    <row r="248" spans="1:29">
      <c r="A248">
        <v>356</v>
      </c>
      <c r="B248">
        <v>356122</v>
      </c>
      <c r="C248" t="s">
        <v>48</v>
      </c>
      <c r="D248">
        <v>9570</v>
      </c>
      <c r="F248" s="1">
        <v>42369</v>
      </c>
      <c r="G248" t="s">
        <v>41</v>
      </c>
      <c r="H248" t="s">
        <v>31</v>
      </c>
      <c r="I248" t="s">
        <v>32</v>
      </c>
      <c r="K248">
        <v>306887</v>
      </c>
      <c r="L248">
        <v>226537</v>
      </c>
      <c r="Q248" t="s">
        <v>33</v>
      </c>
      <c r="U248">
        <v>12</v>
      </c>
      <c r="V248">
        <v>15</v>
      </c>
      <c r="W248">
        <v>43.4</v>
      </c>
      <c r="Y248" t="s">
        <v>34</v>
      </c>
      <c r="Z248">
        <v>110</v>
      </c>
      <c r="AA248" t="s">
        <v>35</v>
      </c>
      <c r="AB248" t="s">
        <v>36</v>
      </c>
      <c r="AC248">
        <v>734</v>
      </c>
    </row>
    <row r="249" spans="1:29">
      <c r="A249">
        <v>356</v>
      </c>
      <c r="B249">
        <v>356124</v>
      </c>
      <c r="C249" t="s">
        <v>47</v>
      </c>
      <c r="D249">
        <v>9570</v>
      </c>
      <c r="F249" s="1">
        <v>42369</v>
      </c>
      <c r="G249" t="s">
        <v>41</v>
      </c>
      <c r="H249" t="s">
        <v>31</v>
      </c>
      <c r="I249" t="s">
        <v>32</v>
      </c>
      <c r="K249">
        <v>306887</v>
      </c>
      <c r="L249">
        <v>226537</v>
      </c>
      <c r="Q249" t="s">
        <v>33</v>
      </c>
      <c r="U249">
        <v>12</v>
      </c>
      <c r="V249">
        <v>15</v>
      </c>
      <c r="W249">
        <v>162</v>
      </c>
      <c r="Y249" t="s">
        <v>34</v>
      </c>
      <c r="Z249">
        <v>110</v>
      </c>
      <c r="AA249" t="s">
        <v>35</v>
      </c>
      <c r="AB249" t="s">
        <v>36</v>
      </c>
      <c r="AC249">
        <v>737</v>
      </c>
    </row>
    <row r="250" spans="1:29">
      <c r="A250">
        <v>356</v>
      </c>
      <c r="B250">
        <v>356125</v>
      </c>
      <c r="C250" t="s">
        <v>48</v>
      </c>
      <c r="D250">
        <v>9570</v>
      </c>
      <c r="F250" s="1">
        <v>42369</v>
      </c>
      <c r="G250" t="s">
        <v>41</v>
      </c>
      <c r="H250" t="s">
        <v>31</v>
      </c>
      <c r="I250" t="s">
        <v>32</v>
      </c>
      <c r="K250">
        <v>306887</v>
      </c>
      <c r="L250">
        <v>226537</v>
      </c>
      <c r="Q250" t="s">
        <v>33</v>
      </c>
      <c r="U250">
        <v>12</v>
      </c>
      <c r="V250">
        <v>15</v>
      </c>
      <c r="W250">
        <v>159</v>
      </c>
      <c r="Y250" t="s">
        <v>34</v>
      </c>
      <c r="Z250">
        <v>110</v>
      </c>
      <c r="AA250" t="s">
        <v>35</v>
      </c>
      <c r="AB250" t="s">
        <v>36</v>
      </c>
      <c r="AC250">
        <v>740</v>
      </c>
    </row>
    <row r="251" spans="1:29">
      <c r="A251">
        <v>356</v>
      </c>
      <c r="B251">
        <v>356127</v>
      </c>
      <c r="C251" t="s">
        <v>47</v>
      </c>
      <c r="D251">
        <v>9570</v>
      </c>
      <c r="F251" s="1">
        <v>42369</v>
      </c>
      <c r="G251" t="s">
        <v>41</v>
      </c>
      <c r="H251" t="s">
        <v>31</v>
      </c>
      <c r="I251" t="s">
        <v>32</v>
      </c>
      <c r="K251">
        <v>306887</v>
      </c>
      <c r="L251">
        <v>226537</v>
      </c>
      <c r="Q251" t="s">
        <v>33</v>
      </c>
      <c r="U251">
        <v>12</v>
      </c>
      <c r="V251">
        <v>15</v>
      </c>
      <c r="W251">
        <v>117</v>
      </c>
      <c r="Y251" t="s">
        <v>34</v>
      </c>
      <c r="Z251">
        <v>110</v>
      </c>
      <c r="AA251" t="s">
        <v>35</v>
      </c>
      <c r="AB251" t="s">
        <v>36</v>
      </c>
      <c r="AC251">
        <v>743</v>
      </c>
    </row>
    <row r="252" spans="1:29">
      <c r="A252">
        <v>357</v>
      </c>
      <c r="B252">
        <v>357101</v>
      </c>
      <c r="C252" t="s">
        <v>47</v>
      </c>
      <c r="D252">
        <v>9570</v>
      </c>
      <c r="F252" s="1">
        <v>42369</v>
      </c>
      <c r="G252" t="s">
        <v>41</v>
      </c>
      <c r="H252" t="s">
        <v>31</v>
      </c>
      <c r="I252" t="s">
        <v>32</v>
      </c>
      <c r="K252">
        <v>306887</v>
      </c>
      <c r="L252">
        <v>226537</v>
      </c>
      <c r="Q252" t="s">
        <v>33</v>
      </c>
      <c r="U252">
        <v>12</v>
      </c>
      <c r="V252">
        <v>15</v>
      </c>
      <c r="W252">
        <v>5358.8</v>
      </c>
      <c r="Y252" t="s">
        <v>34</v>
      </c>
      <c r="Z252">
        <v>110</v>
      </c>
      <c r="AA252" t="s">
        <v>35</v>
      </c>
      <c r="AB252" t="s">
        <v>36</v>
      </c>
      <c r="AC252">
        <v>746</v>
      </c>
    </row>
    <row r="253" spans="1:29">
      <c r="A253">
        <v>357</v>
      </c>
      <c r="B253">
        <v>357102</v>
      </c>
      <c r="C253" t="s">
        <v>48</v>
      </c>
      <c r="D253">
        <v>9570</v>
      </c>
      <c r="F253" s="1">
        <v>42369</v>
      </c>
      <c r="G253" t="s">
        <v>41</v>
      </c>
      <c r="H253" t="s">
        <v>31</v>
      </c>
      <c r="I253" t="s">
        <v>32</v>
      </c>
      <c r="K253">
        <v>306887</v>
      </c>
      <c r="L253">
        <v>226537</v>
      </c>
      <c r="Q253" t="s">
        <v>33</v>
      </c>
      <c r="U253">
        <v>12</v>
      </c>
      <c r="V253">
        <v>15</v>
      </c>
      <c r="W253">
        <v>4930.2</v>
      </c>
      <c r="Y253" t="s">
        <v>34</v>
      </c>
      <c r="Z253">
        <v>110</v>
      </c>
      <c r="AA253" t="s">
        <v>35</v>
      </c>
      <c r="AB253" t="s">
        <v>36</v>
      </c>
      <c r="AC253">
        <v>749</v>
      </c>
    </row>
    <row r="254" spans="1:29">
      <c r="A254">
        <v>357</v>
      </c>
      <c r="B254">
        <v>357104</v>
      </c>
      <c r="C254" t="s">
        <v>47</v>
      </c>
      <c r="D254">
        <v>9570</v>
      </c>
      <c r="F254" s="1">
        <v>42369</v>
      </c>
      <c r="G254" t="s">
        <v>41</v>
      </c>
      <c r="H254" t="s">
        <v>31</v>
      </c>
      <c r="I254" t="s">
        <v>32</v>
      </c>
      <c r="K254">
        <v>306887</v>
      </c>
      <c r="L254">
        <v>226537</v>
      </c>
      <c r="Q254" t="s">
        <v>33</v>
      </c>
      <c r="U254">
        <v>12</v>
      </c>
      <c r="V254">
        <v>15</v>
      </c>
      <c r="W254">
        <v>1575.3</v>
      </c>
      <c r="Y254" t="s">
        <v>34</v>
      </c>
      <c r="Z254">
        <v>110</v>
      </c>
      <c r="AA254" t="s">
        <v>35</v>
      </c>
      <c r="AB254" t="s">
        <v>36</v>
      </c>
      <c r="AC254">
        <v>752</v>
      </c>
    </row>
    <row r="255" spans="1:29">
      <c r="A255">
        <v>357</v>
      </c>
      <c r="B255">
        <v>357105</v>
      </c>
      <c r="C255" t="s">
        <v>48</v>
      </c>
      <c r="D255">
        <v>9570</v>
      </c>
      <c r="F255" s="1">
        <v>42369</v>
      </c>
      <c r="G255" t="s">
        <v>41</v>
      </c>
      <c r="H255" t="s">
        <v>31</v>
      </c>
      <c r="I255" t="s">
        <v>32</v>
      </c>
      <c r="K255">
        <v>306887</v>
      </c>
      <c r="L255">
        <v>226537</v>
      </c>
      <c r="Q255" t="s">
        <v>33</v>
      </c>
      <c r="U255">
        <v>12</v>
      </c>
      <c r="V255">
        <v>15</v>
      </c>
      <c r="W255">
        <v>1341.3</v>
      </c>
      <c r="Y255" t="s">
        <v>34</v>
      </c>
      <c r="Z255">
        <v>110</v>
      </c>
      <c r="AA255" t="s">
        <v>35</v>
      </c>
      <c r="AB255" t="s">
        <v>36</v>
      </c>
      <c r="AC255">
        <v>755</v>
      </c>
    </row>
    <row r="256" spans="1:29">
      <c r="A256">
        <v>357</v>
      </c>
      <c r="B256">
        <v>357108</v>
      </c>
      <c r="C256" t="s">
        <v>47</v>
      </c>
      <c r="D256">
        <v>9570</v>
      </c>
      <c r="F256" s="1">
        <v>42369</v>
      </c>
      <c r="G256" t="s">
        <v>41</v>
      </c>
      <c r="H256" t="s">
        <v>31</v>
      </c>
      <c r="I256" t="s">
        <v>32</v>
      </c>
      <c r="K256">
        <v>306887</v>
      </c>
      <c r="L256">
        <v>226537</v>
      </c>
      <c r="Q256" t="s">
        <v>33</v>
      </c>
      <c r="U256">
        <v>12</v>
      </c>
      <c r="V256">
        <v>15</v>
      </c>
      <c r="W256">
        <v>25</v>
      </c>
      <c r="Y256" t="s">
        <v>34</v>
      </c>
      <c r="Z256">
        <v>110</v>
      </c>
      <c r="AA256" t="s">
        <v>35</v>
      </c>
      <c r="AB256" t="s">
        <v>36</v>
      </c>
      <c r="AC256">
        <v>758</v>
      </c>
    </row>
    <row r="257" spans="1:29">
      <c r="A257">
        <v>357</v>
      </c>
      <c r="B257">
        <v>357109</v>
      </c>
      <c r="C257" t="s">
        <v>47</v>
      </c>
      <c r="D257">
        <v>9570</v>
      </c>
      <c r="F257" s="1">
        <v>42369</v>
      </c>
      <c r="G257" t="s">
        <v>41</v>
      </c>
      <c r="H257" t="s">
        <v>31</v>
      </c>
      <c r="I257" t="s">
        <v>32</v>
      </c>
      <c r="K257">
        <v>306887</v>
      </c>
      <c r="L257">
        <v>226537</v>
      </c>
      <c r="Q257" t="s">
        <v>33</v>
      </c>
      <c r="U257">
        <v>12</v>
      </c>
      <c r="V257">
        <v>15</v>
      </c>
      <c r="W257">
        <v>12</v>
      </c>
      <c r="Y257" t="s">
        <v>34</v>
      </c>
      <c r="Z257">
        <v>110</v>
      </c>
      <c r="AA257" t="s">
        <v>35</v>
      </c>
      <c r="AB257" t="s">
        <v>36</v>
      </c>
      <c r="AC257">
        <v>760</v>
      </c>
    </row>
    <row r="258" spans="1:29">
      <c r="A258">
        <v>357</v>
      </c>
      <c r="B258">
        <v>357110</v>
      </c>
      <c r="C258" t="s">
        <v>48</v>
      </c>
      <c r="D258">
        <v>9570</v>
      </c>
      <c r="F258" s="1">
        <v>42369</v>
      </c>
      <c r="G258" t="s">
        <v>41</v>
      </c>
      <c r="H258" t="s">
        <v>31</v>
      </c>
      <c r="I258" t="s">
        <v>32</v>
      </c>
      <c r="K258">
        <v>306887</v>
      </c>
      <c r="L258">
        <v>226537</v>
      </c>
      <c r="Q258" t="s">
        <v>33</v>
      </c>
      <c r="U258">
        <v>12</v>
      </c>
      <c r="V258">
        <v>15</v>
      </c>
      <c r="W258">
        <v>7</v>
      </c>
      <c r="Y258" t="s">
        <v>34</v>
      </c>
      <c r="Z258">
        <v>110</v>
      </c>
      <c r="AA258" t="s">
        <v>35</v>
      </c>
      <c r="AB258" t="s">
        <v>36</v>
      </c>
      <c r="AC258">
        <v>762</v>
      </c>
    </row>
    <row r="259" spans="1:29">
      <c r="A259">
        <v>357</v>
      </c>
      <c r="B259">
        <v>357112</v>
      </c>
      <c r="C259" t="s">
        <v>47</v>
      </c>
      <c r="D259">
        <v>9570</v>
      </c>
      <c r="F259" s="1">
        <v>42369</v>
      </c>
      <c r="G259" t="s">
        <v>41</v>
      </c>
      <c r="H259" t="s">
        <v>31</v>
      </c>
      <c r="I259" t="s">
        <v>32</v>
      </c>
      <c r="K259">
        <v>306887</v>
      </c>
      <c r="L259">
        <v>226537</v>
      </c>
      <c r="Q259" t="s">
        <v>33</v>
      </c>
      <c r="U259">
        <v>12</v>
      </c>
      <c r="V259">
        <v>15</v>
      </c>
      <c r="W259">
        <v>84</v>
      </c>
      <c r="Y259" t="s">
        <v>34</v>
      </c>
      <c r="Z259">
        <v>110</v>
      </c>
      <c r="AA259" t="s">
        <v>35</v>
      </c>
      <c r="AB259" t="s">
        <v>36</v>
      </c>
      <c r="AC259">
        <v>764</v>
      </c>
    </row>
    <row r="260" spans="1:29">
      <c r="A260">
        <v>357</v>
      </c>
      <c r="B260">
        <v>357113</v>
      </c>
      <c r="C260" t="s">
        <v>48</v>
      </c>
      <c r="D260">
        <v>9570</v>
      </c>
      <c r="F260" s="1">
        <v>42369</v>
      </c>
      <c r="G260" t="s">
        <v>41</v>
      </c>
      <c r="H260" t="s">
        <v>31</v>
      </c>
      <c r="I260" t="s">
        <v>32</v>
      </c>
      <c r="K260">
        <v>306887</v>
      </c>
      <c r="L260">
        <v>226537</v>
      </c>
      <c r="Q260" t="s">
        <v>33</v>
      </c>
      <c r="U260">
        <v>12</v>
      </c>
      <c r="V260">
        <v>15</v>
      </c>
      <c r="W260">
        <v>64</v>
      </c>
      <c r="Y260" t="s">
        <v>34</v>
      </c>
      <c r="Z260">
        <v>110</v>
      </c>
      <c r="AA260" t="s">
        <v>35</v>
      </c>
      <c r="AB260" t="s">
        <v>36</v>
      </c>
      <c r="AC260">
        <v>766</v>
      </c>
    </row>
    <row r="261" spans="1:29">
      <c r="A261">
        <v>357</v>
      </c>
      <c r="B261">
        <v>357115</v>
      </c>
      <c r="C261" t="s">
        <v>47</v>
      </c>
      <c r="D261">
        <v>9570</v>
      </c>
      <c r="F261" s="1">
        <v>42369</v>
      </c>
      <c r="G261" t="s">
        <v>41</v>
      </c>
      <c r="H261" t="s">
        <v>31</v>
      </c>
      <c r="I261" t="s">
        <v>32</v>
      </c>
      <c r="K261">
        <v>306887</v>
      </c>
      <c r="L261">
        <v>226537</v>
      </c>
      <c r="Q261" t="s">
        <v>33</v>
      </c>
      <c r="U261">
        <v>12</v>
      </c>
      <c r="V261">
        <v>15</v>
      </c>
      <c r="W261">
        <v>100</v>
      </c>
      <c r="Y261" t="s">
        <v>34</v>
      </c>
      <c r="Z261">
        <v>110</v>
      </c>
      <c r="AA261" t="s">
        <v>35</v>
      </c>
      <c r="AB261" t="s">
        <v>36</v>
      </c>
      <c r="AC261">
        <v>768</v>
      </c>
    </row>
    <row r="262" spans="1:29">
      <c r="A262">
        <v>357</v>
      </c>
      <c r="B262">
        <v>357116</v>
      </c>
      <c r="C262" t="s">
        <v>48</v>
      </c>
      <c r="D262">
        <v>9570</v>
      </c>
      <c r="F262" s="1">
        <v>42369</v>
      </c>
      <c r="G262" t="s">
        <v>41</v>
      </c>
      <c r="H262" t="s">
        <v>31</v>
      </c>
      <c r="I262" t="s">
        <v>32</v>
      </c>
      <c r="K262">
        <v>306887</v>
      </c>
      <c r="L262">
        <v>226537</v>
      </c>
      <c r="Q262" t="s">
        <v>33</v>
      </c>
      <c r="U262">
        <v>12</v>
      </c>
      <c r="V262">
        <v>15</v>
      </c>
      <c r="W262">
        <v>15</v>
      </c>
      <c r="Y262" t="s">
        <v>34</v>
      </c>
      <c r="Z262">
        <v>110</v>
      </c>
      <c r="AA262" t="s">
        <v>35</v>
      </c>
      <c r="AB262" t="s">
        <v>36</v>
      </c>
      <c r="AC262">
        <v>770</v>
      </c>
    </row>
    <row r="263" spans="1:29">
      <c r="A263">
        <v>357</v>
      </c>
      <c r="B263">
        <v>357118</v>
      </c>
      <c r="C263" t="s">
        <v>47</v>
      </c>
      <c r="D263">
        <v>9570</v>
      </c>
      <c r="F263" s="1">
        <v>42369</v>
      </c>
      <c r="G263" t="s">
        <v>41</v>
      </c>
      <c r="H263" t="s">
        <v>31</v>
      </c>
      <c r="I263" t="s">
        <v>32</v>
      </c>
      <c r="K263">
        <v>306887</v>
      </c>
      <c r="L263">
        <v>226537</v>
      </c>
      <c r="Q263" t="s">
        <v>33</v>
      </c>
      <c r="U263">
        <v>12</v>
      </c>
      <c r="V263">
        <v>15</v>
      </c>
      <c r="W263">
        <v>45</v>
      </c>
      <c r="Y263" t="s">
        <v>34</v>
      </c>
      <c r="Z263">
        <v>110</v>
      </c>
      <c r="AA263" t="s">
        <v>35</v>
      </c>
      <c r="AB263" t="s">
        <v>36</v>
      </c>
      <c r="AC263">
        <v>772</v>
      </c>
    </row>
    <row r="264" spans="1:29">
      <c r="A264">
        <v>357</v>
      </c>
      <c r="B264">
        <v>357119</v>
      </c>
      <c r="C264" t="s">
        <v>47</v>
      </c>
      <c r="D264">
        <v>9570</v>
      </c>
      <c r="F264" s="1">
        <v>42369</v>
      </c>
      <c r="G264" t="s">
        <v>41</v>
      </c>
      <c r="H264" t="s">
        <v>31</v>
      </c>
      <c r="I264" t="s">
        <v>32</v>
      </c>
      <c r="K264">
        <v>306887</v>
      </c>
      <c r="L264">
        <v>226537</v>
      </c>
      <c r="Q264" t="s">
        <v>33</v>
      </c>
      <c r="U264">
        <v>12</v>
      </c>
      <c r="V264">
        <v>15</v>
      </c>
      <c r="W264">
        <v>56</v>
      </c>
      <c r="Y264" t="s">
        <v>34</v>
      </c>
      <c r="Z264">
        <v>110</v>
      </c>
      <c r="AA264" t="s">
        <v>35</v>
      </c>
      <c r="AB264" t="s">
        <v>36</v>
      </c>
      <c r="AC264">
        <v>774</v>
      </c>
    </row>
    <row r="265" spans="1:29">
      <c r="A265">
        <v>357</v>
      </c>
      <c r="B265">
        <v>357120</v>
      </c>
      <c r="C265" t="s">
        <v>48</v>
      </c>
      <c r="D265">
        <v>9570</v>
      </c>
      <c r="F265" s="1">
        <v>42369</v>
      </c>
      <c r="G265" t="s">
        <v>41</v>
      </c>
      <c r="H265" t="s">
        <v>31</v>
      </c>
      <c r="I265" t="s">
        <v>32</v>
      </c>
      <c r="K265">
        <v>306887</v>
      </c>
      <c r="L265">
        <v>226537</v>
      </c>
      <c r="Q265" t="s">
        <v>33</v>
      </c>
      <c r="U265">
        <v>12</v>
      </c>
      <c r="V265">
        <v>15</v>
      </c>
      <c r="W265">
        <v>83</v>
      </c>
      <c r="Y265" t="s">
        <v>34</v>
      </c>
      <c r="Z265">
        <v>110</v>
      </c>
      <c r="AA265" t="s">
        <v>35</v>
      </c>
      <c r="AB265" t="s">
        <v>36</v>
      </c>
      <c r="AC265">
        <v>776</v>
      </c>
    </row>
    <row r="266" spans="1:29">
      <c r="A266">
        <v>357</v>
      </c>
      <c r="B266">
        <v>357121</v>
      </c>
      <c r="C266" t="s">
        <v>48</v>
      </c>
      <c r="D266">
        <v>9570</v>
      </c>
      <c r="F266" s="1">
        <v>42369</v>
      </c>
      <c r="G266" t="s">
        <v>41</v>
      </c>
      <c r="H266" t="s">
        <v>31</v>
      </c>
      <c r="I266" t="s">
        <v>32</v>
      </c>
      <c r="K266">
        <v>306887</v>
      </c>
      <c r="L266">
        <v>226537</v>
      </c>
      <c r="Q266" t="s">
        <v>33</v>
      </c>
      <c r="U266">
        <v>12</v>
      </c>
      <c r="V266">
        <v>15</v>
      </c>
      <c r="W266">
        <v>65</v>
      </c>
      <c r="Y266" t="s">
        <v>34</v>
      </c>
      <c r="Z266">
        <v>110</v>
      </c>
      <c r="AA266" t="s">
        <v>35</v>
      </c>
      <c r="AB266" t="s">
        <v>36</v>
      </c>
      <c r="AC266">
        <v>778</v>
      </c>
    </row>
    <row r="267" spans="1:29">
      <c r="A267">
        <v>357</v>
      </c>
      <c r="B267">
        <v>357122</v>
      </c>
      <c r="C267" t="s">
        <v>48</v>
      </c>
      <c r="D267">
        <v>9570</v>
      </c>
      <c r="F267" s="1">
        <v>42369</v>
      </c>
      <c r="G267" t="s">
        <v>41</v>
      </c>
      <c r="H267" t="s">
        <v>31</v>
      </c>
      <c r="I267" t="s">
        <v>32</v>
      </c>
      <c r="K267">
        <v>306887</v>
      </c>
      <c r="L267">
        <v>226537</v>
      </c>
      <c r="Q267" t="s">
        <v>33</v>
      </c>
      <c r="U267">
        <v>12</v>
      </c>
      <c r="V267">
        <v>15</v>
      </c>
      <c r="W267">
        <v>38</v>
      </c>
      <c r="Y267" t="s">
        <v>34</v>
      </c>
      <c r="Z267">
        <v>110</v>
      </c>
      <c r="AA267" t="s">
        <v>35</v>
      </c>
      <c r="AB267" t="s">
        <v>36</v>
      </c>
      <c r="AC267">
        <v>780</v>
      </c>
    </row>
    <row r="268" spans="1:29">
      <c r="A268">
        <v>357</v>
      </c>
      <c r="B268">
        <v>357124</v>
      </c>
      <c r="C268" t="s">
        <v>47</v>
      </c>
      <c r="D268">
        <v>9570</v>
      </c>
      <c r="F268" s="1">
        <v>42369</v>
      </c>
      <c r="G268" t="s">
        <v>41</v>
      </c>
      <c r="H268" t="s">
        <v>31</v>
      </c>
      <c r="I268" t="s">
        <v>32</v>
      </c>
      <c r="K268">
        <v>306887</v>
      </c>
      <c r="L268">
        <v>226537</v>
      </c>
      <c r="Q268" t="s">
        <v>33</v>
      </c>
      <c r="U268">
        <v>12</v>
      </c>
      <c r="V268">
        <v>15</v>
      </c>
      <c r="W268">
        <v>20</v>
      </c>
      <c r="Y268" t="s">
        <v>34</v>
      </c>
      <c r="Z268">
        <v>110</v>
      </c>
      <c r="AA268" t="s">
        <v>35</v>
      </c>
      <c r="AB268" t="s">
        <v>36</v>
      </c>
      <c r="AC268">
        <v>782</v>
      </c>
    </row>
    <row r="269" spans="1:29">
      <c r="A269">
        <v>357</v>
      </c>
      <c r="B269">
        <v>357125</v>
      </c>
      <c r="C269" t="s">
        <v>48</v>
      </c>
      <c r="D269">
        <v>9570</v>
      </c>
      <c r="F269" s="1">
        <v>42369</v>
      </c>
      <c r="G269" t="s">
        <v>41</v>
      </c>
      <c r="H269" t="s">
        <v>31</v>
      </c>
      <c r="I269" t="s">
        <v>32</v>
      </c>
      <c r="K269">
        <v>306887</v>
      </c>
      <c r="L269">
        <v>226537</v>
      </c>
      <c r="Q269" t="s">
        <v>33</v>
      </c>
      <c r="U269">
        <v>12</v>
      </c>
      <c r="V269">
        <v>15</v>
      </c>
      <c r="W269">
        <v>29</v>
      </c>
      <c r="Y269" t="s">
        <v>34</v>
      </c>
      <c r="Z269">
        <v>110</v>
      </c>
      <c r="AA269" t="s">
        <v>35</v>
      </c>
      <c r="AB269" t="s">
        <v>36</v>
      </c>
      <c r="AC269">
        <v>784</v>
      </c>
    </row>
    <row r="270" spans="1:29">
      <c r="A270">
        <v>357</v>
      </c>
      <c r="B270">
        <v>357126</v>
      </c>
      <c r="C270" t="s">
        <v>47</v>
      </c>
      <c r="D270">
        <v>9570</v>
      </c>
      <c r="F270" s="1">
        <v>42369</v>
      </c>
      <c r="G270" t="s">
        <v>41</v>
      </c>
      <c r="H270" t="s">
        <v>31</v>
      </c>
      <c r="I270" t="s">
        <v>32</v>
      </c>
      <c r="K270">
        <v>306887</v>
      </c>
      <c r="L270">
        <v>226537</v>
      </c>
      <c r="Q270" t="s">
        <v>33</v>
      </c>
      <c r="U270">
        <v>12</v>
      </c>
      <c r="V270">
        <v>15</v>
      </c>
      <c r="W270">
        <v>152</v>
      </c>
      <c r="Y270" t="s">
        <v>34</v>
      </c>
      <c r="Z270">
        <v>110</v>
      </c>
      <c r="AA270" t="s">
        <v>35</v>
      </c>
      <c r="AB270" t="s">
        <v>36</v>
      </c>
      <c r="AC270">
        <v>786</v>
      </c>
    </row>
    <row r="271" spans="1:29">
      <c r="A271">
        <v>357</v>
      </c>
      <c r="B271">
        <v>357127</v>
      </c>
      <c r="C271" t="s">
        <v>47</v>
      </c>
      <c r="D271">
        <v>9570</v>
      </c>
      <c r="F271" s="1">
        <v>42369</v>
      </c>
      <c r="G271" t="s">
        <v>41</v>
      </c>
      <c r="H271" t="s">
        <v>31</v>
      </c>
      <c r="I271" t="s">
        <v>32</v>
      </c>
      <c r="K271">
        <v>306887</v>
      </c>
      <c r="L271">
        <v>226537</v>
      </c>
      <c r="Q271" t="s">
        <v>33</v>
      </c>
      <c r="U271">
        <v>12</v>
      </c>
      <c r="V271">
        <v>15</v>
      </c>
      <c r="W271">
        <v>46</v>
      </c>
      <c r="Y271" t="s">
        <v>34</v>
      </c>
      <c r="Z271">
        <v>110</v>
      </c>
      <c r="AA271" t="s">
        <v>35</v>
      </c>
      <c r="AB271" t="s">
        <v>36</v>
      </c>
      <c r="AC271">
        <v>788</v>
      </c>
    </row>
    <row r="272" spans="1:29">
      <c r="A272">
        <v>357</v>
      </c>
      <c r="B272">
        <v>357129</v>
      </c>
      <c r="C272" t="s">
        <v>48</v>
      </c>
      <c r="D272">
        <v>9570</v>
      </c>
      <c r="F272" s="1">
        <v>42369</v>
      </c>
      <c r="G272" t="s">
        <v>41</v>
      </c>
      <c r="H272" t="s">
        <v>31</v>
      </c>
      <c r="I272" t="s">
        <v>32</v>
      </c>
      <c r="K272">
        <v>306887</v>
      </c>
      <c r="L272">
        <v>226537</v>
      </c>
      <c r="Q272" t="s">
        <v>33</v>
      </c>
      <c r="U272">
        <v>12</v>
      </c>
      <c r="V272">
        <v>15</v>
      </c>
      <c r="W272">
        <v>3</v>
      </c>
      <c r="Y272" t="s">
        <v>34</v>
      </c>
      <c r="Z272">
        <v>110</v>
      </c>
      <c r="AA272" t="s">
        <v>35</v>
      </c>
      <c r="AB272" t="s">
        <v>36</v>
      </c>
      <c r="AC272">
        <v>790</v>
      </c>
    </row>
    <row r="273" spans="1:29">
      <c r="A273">
        <v>357</v>
      </c>
      <c r="B273">
        <v>357130</v>
      </c>
      <c r="C273" t="s">
        <v>48</v>
      </c>
      <c r="D273">
        <v>9570</v>
      </c>
      <c r="F273" s="1">
        <v>42369</v>
      </c>
      <c r="G273" t="s">
        <v>41</v>
      </c>
      <c r="H273" t="s">
        <v>31</v>
      </c>
      <c r="I273" t="s">
        <v>32</v>
      </c>
      <c r="K273">
        <v>306887</v>
      </c>
      <c r="L273">
        <v>226537</v>
      </c>
      <c r="Q273" t="s">
        <v>33</v>
      </c>
      <c r="U273">
        <v>12</v>
      </c>
      <c r="V273">
        <v>15</v>
      </c>
      <c r="W273">
        <v>11</v>
      </c>
      <c r="Y273" t="s">
        <v>34</v>
      </c>
      <c r="Z273">
        <v>110</v>
      </c>
      <c r="AA273" t="s">
        <v>35</v>
      </c>
      <c r="AB273" t="s">
        <v>36</v>
      </c>
      <c r="AC273">
        <v>792</v>
      </c>
    </row>
    <row r="274" spans="1:29">
      <c r="A274">
        <v>357</v>
      </c>
      <c r="B274">
        <v>357131</v>
      </c>
      <c r="C274" t="s">
        <v>48</v>
      </c>
      <c r="D274">
        <v>9570</v>
      </c>
      <c r="F274" s="1">
        <v>42369</v>
      </c>
      <c r="G274" t="s">
        <v>41</v>
      </c>
      <c r="H274" t="s">
        <v>31</v>
      </c>
      <c r="I274" t="s">
        <v>32</v>
      </c>
      <c r="K274">
        <v>306887</v>
      </c>
      <c r="L274">
        <v>226537</v>
      </c>
      <c r="Q274" t="s">
        <v>33</v>
      </c>
      <c r="U274">
        <v>12</v>
      </c>
      <c r="V274">
        <v>15</v>
      </c>
      <c r="W274">
        <v>50</v>
      </c>
      <c r="Y274" t="s">
        <v>34</v>
      </c>
      <c r="Z274">
        <v>110</v>
      </c>
      <c r="AA274" t="s">
        <v>35</v>
      </c>
      <c r="AB274" t="s">
        <v>36</v>
      </c>
      <c r="AC274">
        <v>794</v>
      </c>
    </row>
    <row r="275" spans="1:29">
      <c r="A275">
        <v>358</v>
      </c>
      <c r="B275">
        <v>358101</v>
      </c>
      <c r="C275" t="s">
        <v>48</v>
      </c>
      <c r="D275">
        <v>9570</v>
      </c>
      <c r="F275" s="1">
        <v>42369</v>
      </c>
      <c r="G275" t="s">
        <v>41</v>
      </c>
      <c r="H275" t="s">
        <v>31</v>
      </c>
      <c r="I275" t="s">
        <v>32</v>
      </c>
      <c r="K275">
        <v>306887</v>
      </c>
      <c r="L275">
        <v>226537</v>
      </c>
      <c r="Q275" t="s">
        <v>33</v>
      </c>
      <c r="U275">
        <v>12</v>
      </c>
      <c r="V275">
        <v>15</v>
      </c>
      <c r="W275">
        <v>11</v>
      </c>
      <c r="Y275" t="s">
        <v>34</v>
      </c>
      <c r="Z275">
        <v>110</v>
      </c>
      <c r="AA275" t="s">
        <v>35</v>
      </c>
      <c r="AB275" t="s">
        <v>36</v>
      </c>
      <c r="AC275">
        <v>796</v>
      </c>
    </row>
    <row r="276" spans="1:29">
      <c r="A276">
        <v>358</v>
      </c>
      <c r="B276">
        <v>358102</v>
      </c>
      <c r="C276" t="s">
        <v>48</v>
      </c>
      <c r="D276">
        <v>9570</v>
      </c>
      <c r="F276" s="1">
        <v>42369</v>
      </c>
      <c r="G276" t="s">
        <v>41</v>
      </c>
      <c r="H276" t="s">
        <v>31</v>
      </c>
      <c r="I276" t="s">
        <v>32</v>
      </c>
      <c r="K276">
        <v>306887</v>
      </c>
      <c r="L276">
        <v>226537</v>
      </c>
      <c r="Q276" t="s">
        <v>33</v>
      </c>
      <c r="U276">
        <v>12</v>
      </c>
      <c r="V276">
        <v>15</v>
      </c>
      <c r="W276">
        <v>30</v>
      </c>
      <c r="Y276" t="s">
        <v>34</v>
      </c>
      <c r="Z276">
        <v>110</v>
      </c>
      <c r="AA276" t="s">
        <v>35</v>
      </c>
      <c r="AB276" t="s">
        <v>36</v>
      </c>
      <c r="AC276">
        <v>798</v>
      </c>
    </row>
    <row r="277" spans="1:29">
      <c r="A277">
        <v>358</v>
      </c>
      <c r="B277">
        <v>358103</v>
      </c>
      <c r="C277" t="s">
        <v>48</v>
      </c>
      <c r="D277">
        <v>9570</v>
      </c>
      <c r="F277" s="1">
        <v>42369</v>
      </c>
      <c r="G277" t="s">
        <v>41</v>
      </c>
      <c r="H277" t="s">
        <v>31</v>
      </c>
      <c r="I277" t="s">
        <v>32</v>
      </c>
      <c r="K277">
        <v>306887</v>
      </c>
      <c r="L277">
        <v>226537</v>
      </c>
      <c r="Q277" t="s">
        <v>33</v>
      </c>
      <c r="U277">
        <v>12</v>
      </c>
      <c r="V277">
        <v>15</v>
      </c>
      <c r="W277">
        <v>184.36</v>
      </c>
      <c r="Y277" t="s">
        <v>34</v>
      </c>
      <c r="Z277">
        <v>110</v>
      </c>
      <c r="AA277" t="s">
        <v>35</v>
      </c>
      <c r="AB277" t="s">
        <v>36</v>
      </c>
      <c r="AC277">
        <v>800</v>
      </c>
    </row>
    <row r="278" spans="1:29">
      <c r="A278">
        <v>358</v>
      </c>
      <c r="B278">
        <v>358104</v>
      </c>
      <c r="C278" t="s">
        <v>48</v>
      </c>
      <c r="D278">
        <v>9570</v>
      </c>
      <c r="F278" s="1">
        <v>42369</v>
      </c>
      <c r="G278" t="s">
        <v>41</v>
      </c>
      <c r="H278" t="s">
        <v>31</v>
      </c>
      <c r="I278" t="s">
        <v>32</v>
      </c>
      <c r="K278">
        <v>306887</v>
      </c>
      <c r="L278">
        <v>226537</v>
      </c>
      <c r="Q278" t="s">
        <v>33</v>
      </c>
      <c r="U278">
        <v>12</v>
      </c>
      <c r="V278">
        <v>15</v>
      </c>
      <c r="W278">
        <v>34</v>
      </c>
      <c r="Y278" t="s">
        <v>34</v>
      </c>
      <c r="Z278">
        <v>110</v>
      </c>
      <c r="AA278" t="s">
        <v>35</v>
      </c>
      <c r="AB278" t="s">
        <v>36</v>
      </c>
      <c r="AC278">
        <v>802</v>
      </c>
    </row>
    <row r="279" spans="1:29">
      <c r="A279">
        <v>358</v>
      </c>
      <c r="B279">
        <v>358105</v>
      </c>
      <c r="C279" t="s">
        <v>48</v>
      </c>
      <c r="D279">
        <v>9570</v>
      </c>
      <c r="F279" s="1">
        <v>42369</v>
      </c>
      <c r="G279" t="s">
        <v>41</v>
      </c>
      <c r="H279" t="s">
        <v>31</v>
      </c>
      <c r="I279" t="s">
        <v>32</v>
      </c>
      <c r="K279">
        <v>306887</v>
      </c>
      <c r="L279">
        <v>226537</v>
      </c>
      <c r="Q279" t="s">
        <v>33</v>
      </c>
      <c r="U279">
        <v>12</v>
      </c>
      <c r="V279">
        <v>15</v>
      </c>
      <c r="W279">
        <v>111</v>
      </c>
      <c r="Y279" t="s">
        <v>34</v>
      </c>
      <c r="Z279">
        <v>110</v>
      </c>
      <c r="AA279" t="s">
        <v>35</v>
      </c>
      <c r="AB279" t="s">
        <v>36</v>
      </c>
      <c r="AC279">
        <v>804</v>
      </c>
    </row>
    <row r="280" spans="1:29">
      <c r="A280">
        <v>358</v>
      </c>
      <c r="B280">
        <v>358106</v>
      </c>
      <c r="C280" t="s">
        <v>48</v>
      </c>
      <c r="D280">
        <v>9570</v>
      </c>
      <c r="F280" s="1">
        <v>42369</v>
      </c>
      <c r="G280" t="s">
        <v>41</v>
      </c>
      <c r="H280" t="s">
        <v>31</v>
      </c>
      <c r="I280" t="s">
        <v>32</v>
      </c>
      <c r="K280">
        <v>306887</v>
      </c>
      <c r="L280">
        <v>226537</v>
      </c>
      <c r="Q280" t="s">
        <v>33</v>
      </c>
      <c r="U280">
        <v>12</v>
      </c>
      <c r="V280">
        <v>15</v>
      </c>
      <c r="W280">
        <v>16</v>
      </c>
      <c r="Y280" t="s">
        <v>34</v>
      </c>
      <c r="Z280">
        <v>110</v>
      </c>
      <c r="AA280" t="s">
        <v>35</v>
      </c>
      <c r="AB280" t="s">
        <v>36</v>
      </c>
      <c r="AC280">
        <v>806</v>
      </c>
    </row>
    <row r="281" spans="1:29">
      <c r="A281">
        <v>358</v>
      </c>
      <c r="B281">
        <v>358107</v>
      </c>
      <c r="C281" t="s">
        <v>48</v>
      </c>
      <c r="D281">
        <v>9570</v>
      </c>
      <c r="F281" s="1">
        <v>42369</v>
      </c>
      <c r="G281" t="s">
        <v>41</v>
      </c>
      <c r="H281" t="s">
        <v>31</v>
      </c>
      <c r="I281" t="s">
        <v>32</v>
      </c>
      <c r="K281">
        <v>306887</v>
      </c>
      <c r="L281">
        <v>226537</v>
      </c>
      <c r="Q281" t="s">
        <v>33</v>
      </c>
      <c r="U281">
        <v>12</v>
      </c>
      <c r="V281">
        <v>15</v>
      </c>
      <c r="W281">
        <v>249.23</v>
      </c>
      <c r="Y281" t="s">
        <v>34</v>
      </c>
      <c r="Z281">
        <v>110</v>
      </c>
      <c r="AA281" t="s">
        <v>35</v>
      </c>
      <c r="AB281" t="s">
        <v>36</v>
      </c>
      <c r="AC281">
        <v>808</v>
      </c>
    </row>
    <row r="282" spans="1:29">
      <c r="A282">
        <v>358</v>
      </c>
      <c r="B282">
        <v>358108</v>
      </c>
      <c r="C282" t="s">
        <v>48</v>
      </c>
      <c r="D282">
        <v>9570</v>
      </c>
      <c r="F282" s="1">
        <v>42369</v>
      </c>
      <c r="G282" t="s">
        <v>41</v>
      </c>
      <c r="H282" t="s">
        <v>31</v>
      </c>
      <c r="I282" t="s">
        <v>32</v>
      </c>
      <c r="K282">
        <v>306887</v>
      </c>
      <c r="L282">
        <v>226537</v>
      </c>
      <c r="Q282" t="s">
        <v>33</v>
      </c>
      <c r="U282">
        <v>12</v>
      </c>
      <c r="V282">
        <v>15</v>
      </c>
      <c r="W282">
        <v>14</v>
      </c>
      <c r="Y282" t="s">
        <v>34</v>
      </c>
      <c r="Z282">
        <v>110</v>
      </c>
      <c r="AA282" t="s">
        <v>35</v>
      </c>
      <c r="AB282" t="s">
        <v>36</v>
      </c>
      <c r="AC282">
        <v>810</v>
      </c>
    </row>
    <row r="283" spans="1:29">
      <c r="A283">
        <v>358</v>
      </c>
      <c r="B283">
        <v>358109</v>
      </c>
      <c r="C283" t="s">
        <v>48</v>
      </c>
      <c r="D283">
        <v>9570</v>
      </c>
      <c r="F283" s="1">
        <v>42369</v>
      </c>
      <c r="G283" t="s">
        <v>41</v>
      </c>
      <c r="H283" t="s">
        <v>31</v>
      </c>
      <c r="I283" t="s">
        <v>32</v>
      </c>
      <c r="K283">
        <v>306887</v>
      </c>
      <c r="L283">
        <v>226537</v>
      </c>
      <c r="Q283" t="s">
        <v>33</v>
      </c>
      <c r="U283">
        <v>12</v>
      </c>
      <c r="V283">
        <v>15</v>
      </c>
      <c r="W283">
        <v>26</v>
      </c>
      <c r="Y283" t="s">
        <v>34</v>
      </c>
      <c r="Z283">
        <v>110</v>
      </c>
      <c r="AA283" t="s">
        <v>35</v>
      </c>
      <c r="AB283" t="s">
        <v>36</v>
      </c>
      <c r="AC283">
        <v>812</v>
      </c>
    </row>
    <row r="284" spans="1:29">
      <c r="A284">
        <v>358</v>
      </c>
      <c r="B284">
        <v>358110</v>
      </c>
      <c r="C284" t="s">
        <v>48</v>
      </c>
      <c r="D284">
        <v>9570</v>
      </c>
      <c r="F284" s="1">
        <v>42369</v>
      </c>
      <c r="G284" t="s">
        <v>41</v>
      </c>
      <c r="H284" t="s">
        <v>31</v>
      </c>
      <c r="I284" t="s">
        <v>32</v>
      </c>
      <c r="K284">
        <v>306887</v>
      </c>
      <c r="L284">
        <v>226537</v>
      </c>
      <c r="Q284" t="s">
        <v>33</v>
      </c>
      <c r="U284">
        <v>12</v>
      </c>
      <c r="V284">
        <v>15</v>
      </c>
      <c r="W284">
        <v>8</v>
      </c>
      <c r="Y284" t="s">
        <v>34</v>
      </c>
      <c r="Z284">
        <v>110</v>
      </c>
      <c r="AA284" t="s">
        <v>35</v>
      </c>
      <c r="AB284" t="s">
        <v>36</v>
      </c>
      <c r="AC284">
        <v>814</v>
      </c>
    </row>
    <row r="285" spans="1:29">
      <c r="A285">
        <v>358</v>
      </c>
      <c r="B285">
        <v>358111</v>
      </c>
      <c r="C285" t="s">
        <v>48</v>
      </c>
      <c r="D285">
        <v>9570</v>
      </c>
      <c r="F285" s="1">
        <v>42369</v>
      </c>
      <c r="G285" t="s">
        <v>41</v>
      </c>
      <c r="H285" t="s">
        <v>31</v>
      </c>
      <c r="I285" t="s">
        <v>32</v>
      </c>
      <c r="K285">
        <v>306887</v>
      </c>
      <c r="L285">
        <v>226537</v>
      </c>
      <c r="Q285" t="s">
        <v>33</v>
      </c>
      <c r="U285">
        <v>12</v>
      </c>
      <c r="V285">
        <v>15</v>
      </c>
      <c r="W285">
        <v>36</v>
      </c>
      <c r="Y285" t="s">
        <v>34</v>
      </c>
      <c r="Z285">
        <v>110</v>
      </c>
      <c r="AA285" t="s">
        <v>35</v>
      </c>
      <c r="AB285" t="s">
        <v>36</v>
      </c>
      <c r="AC285">
        <v>816</v>
      </c>
    </row>
    <row r="286" spans="1:29">
      <c r="A286">
        <v>358</v>
      </c>
      <c r="B286">
        <v>358112</v>
      </c>
      <c r="C286" t="s">
        <v>48</v>
      </c>
      <c r="D286">
        <v>9570</v>
      </c>
      <c r="F286" s="1">
        <v>42369</v>
      </c>
      <c r="G286" t="s">
        <v>41</v>
      </c>
      <c r="H286" t="s">
        <v>31</v>
      </c>
      <c r="I286" t="s">
        <v>32</v>
      </c>
      <c r="K286">
        <v>306887</v>
      </c>
      <c r="L286">
        <v>226537</v>
      </c>
      <c r="Q286" t="s">
        <v>33</v>
      </c>
      <c r="U286">
        <v>12</v>
      </c>
      <c r="V286">
        <v>15</v>
      </c>
      <c r="W286">
        <v>40</v>
      </c>
      <c r="Y286" t="s">
        <v>34</v>
      </c>
      <c r="Z286">
        <v>110</v>
      </c>
      <c r="AA286" t="s">
        <v>35</v>
      </c>
      <c r="AB286" t="s">
        <v>36</v>
      </c>
      <c r="AC286">
        <v>818</v>
      </c>
    </row>
    <row r="287" spans="1:29">
      <c r="A287">
        <v>358</v>
      </c>
      <c r="B287">
        <v>358113</v>
      </c>
      <c r="C287" t="s">
        <v>48</v>
      </c>
      <c r="D287">
        <v>9570</v>
      </c>
      <c r="F287" s="1">
        <v>42369</v>
      </c>
      <c r="G287" t="s">
        <v>41</v>
      </c>
      <c r="H287" t="s">
        <v>31</v>
      </c>
      <c r="I287" t="s">
        <v>32</v>
      </c>
      <c r="K287">
        <v>306887</v>
      </c>
      <c r="L287">
        <v>226537</v>
      </c>
      <c r="Q287" t="s">
        <v>33</v>
      </c>
      <c r="U287">
        <v>12</v>
      </c>
      <c r="V287">
        <v>15</v>
      </c>
      <c r="W287">
        <v>36</v>
      </c>
      <c r="Y287" t="s">
        <v>34</v>
      </c>
      <c r="Z287">
        <v>110</v>
      </c>
      <c r="AA287" t="s">
        <v>35</v>
      </c>
      <c r="AB287" t="s">
        <v>36</v>
      </c>
      <c r="AC287">
        <v>820</v>
      </c>
    </row>
    <row r="288" spans="1:29">
      <c r="A288">
        <v>358</v>
      </c>
      <c r="B288">
        <v>358114</v>
      </c>
      <c r="C288" t="s">
        <v>48</v>
      </c>
      <c r="D288">
        <v>9570</v>
      </c>
      <c r="F288" s="1">
        <v>42369</v>
      </c>
      <c r="G288" t="s">
        <v>41</v>
      </c>
      <c r="H288" t="s">
        <v>31</v>
      </c>
      <c r="I288" t="s">
        <v>32</v>
      </c>
      <c r="K288">
        <v>306887</v>
      </c>
      <c r="L288">
        <v>226537</v>
      </c>
      <c r="Q288" t="s">
        <v>33</v>
      </c>
      <c r="U288">
        <v>12</v>
      </c>
      <c r="V288">
        <v>15</v>
      </c>
      <c r="W288">
        <v>38</v>
      </c>
      <c r="Y288" t="s">
        <v>34</v>
      </c>
      <c r="Z288">
        <v>110</v>
      </c>
      <c r="AA288" t="s">
        <v>35</v>
      </c>
      <c r="AB288" t="s">
        <v>36</v>
      </c>
      <c r="AC288">
        <v>822</v>
      </c>
    </row>
    <row r="289" spans="1:29">
      <c r="A289">
        <v>358</v>
      </c>
      <c r="B289">
        <v>358115</v>
      </c>
      <c r="C289" t="s">
        <v>48</v>
      </c>
      <c r="D289">
        <v>9570</v>
      </c>
      <c r="F289" s="1">
        <v>42369</v>
      </c>
      <c r="G289" t="s">
        <v>41</v>
      </c>
      <c r="H289" t="s">
        <v>31</v>
      </c>
      <c r="I289" t="s">
        <v>32</v>
      </c>
      <c r="K289">
        <v>306887</v>
      </c>
      <c r="L289">
        <v>226537</v>
      </c>
      <c r="Q289" t="s">
        <v>33</v>
      </c>
      <c r="U289">
        <v>12</v>
      </c>
      <c r="V289">
        <v>15</v>
      </c>
      <c r="W289">
        <v>30</v>
      </c>
      <c r="Y289" t="s">
        <v>34</v>
      </c>
      <c r="Z289">
        <v>110</v>
      </c>
      <c r="AA289" t="s">
        <v>35</v>
      </c>
      <c r="AB289" t="s">
        <v>36</v>
      </c>
      <c r="AC289">
        <v>824</v>
      </c>
    </row>
    <row r="290" spans="1:29">
      <c r="A290">
        <v>358</v>
      </c>
      <c r="B290">
        <v>358116</v>
      </c>
      <c r="C290" t="s">
        <v>48</v>
      </c>
      <c r="D290">
        <v>9570</v>
      </c>
      <c r="F290" s="1">
        <v>42369</v>
      </c>
      <c r="G290" t="s">
        <v>41</v>
      </c>
      <c r="H290" t="s">
        <v>31</v>
      </c>
      <c r="I290" t="s">
        <v>32</v>
      </c>
      <c r="K290">
        <v>306887</v>
      </c>
      <c r="L290">
        <v>226537</v>
      </c>
      <c r="Q290" t="s">
        <v>33</v>
      </c>
      <c r="U290">
        <v>12</v>
      </c>
      <c r="V290">
        <v>15</v>
      </c>
      <c r="W290">
        <v>28</v>
      </c>
      <c r="Y290" t="s">
        <v>34</v>
      </c>
      <c r="Z290">
        <v>110</v>
      </c>
      <c r="AA290" t="s">
        <v>35</v>
      </c>
      <c r="AB290" t="s">
        <v>36</v>
      </c>
      <c r="AC290">
        <v>826</v>
      </c>
    </row>
    <row r="291" spans="1:29">
      <c r="A291">
        <v>358</v>
      </c>
      <c r="B291">
        <v>358117</v>
      </c>
      <c r="C291" t="s">
        <v>48</v>
      </c>
      <c r="D291">
        <v>9570</v>
      </c>
      <c r="F291" s="1">
        <v>42369</v>
      </c>
      <c r="G291" t="s">
        <v>41</v>
      </c>
      <c r="H291" t="s">
        <v>31</v>
      </c>
      <c r="I291" t="s">
        <v>32</v>
      </c>
      <c r="K291">
        <v>306887</v>
      </c>
      <c r="L291">
        <v>226537</v>
      </c>
      <c r="Q291" t="s">
        <v>33</v>
      </c>
      <c r="U291">
        <v>12</v>
      </c>
      <c r="V291">
        <v>15</v>
      </c>
      <c r="W291">
        <v>107.47</v>
      </c>
      <c r="Y291" t="s">
        <v>34</v>
      </c>
      <c r="Z291">
        <v>110</v>
      </c>
      <c r="AA291" t="s">
        <v>35</v>
      </c>
      <c r="AB291" t="s">
        <v>36</v>
      </c>
      <c r="AC291">
        <v>828</v>
      </c>
    </row>
    <row r="292" spans="1:29">
      <c r="A292">
        <v>358</v>
      </c>
      <c r="B292">
        <v>358118</v>
      </c>
      <c r="C292" t="s">
        <v>48</v>
      </c>
      <c r="D292">
        <v>9570</v>
      </c>
      <c r="F292" s="1">
        <v>42369</v>
      </c>
      <c r="G292" t="s">
        <v>41</v>
      </c>
      <c r="H292" t="s">
        <v>31</v>
      </c>
      <c r="I292" t="s">
        <v>32</v>
      </c>
      <c r="K292">
        <v>306887</v>
      </c>
      <c r="L292">
        <v>226537</v>
      </c>
      <c r="Q292" t="s">
        <v>33</v>
      </c>
      <c r="U292">
        <v>12</v>
      </c>
      <c r="V292">
        <v>15</v>
      </c>
      <c r="W292">
        <v>25</v>
      </c>
      <c r="Y292" t="s">
        <v>34</v>
      </c>
      <c r="Z292">
        <v>110</v>
      </c>
      <c r="AA292" t="s">
        <v>35</v>
      </c>
      <c r="AB292" t="s">
        <v>36</v>
      </c>
      <c r="AC292">
        <v>830</v>
      </c>
    </row>
    <row r="293" spans="1:29">
      <c r="A293">
        <v>358</v>
      </c>
      <c r="B293">
        <v>358119</v>
      </c>
      <c r="C293" t="s">
        <v>48</v>
      </c>
      <c r="D293">
        <v>9570</v>
      </c>
      <c r="F293" s="1">
        <v>42369</v>
      </c>
      <c r="G293" t="s">
        <v>41</v>
      </c>
      <c r="H293" t="s">
        <v>31</v>
      </c>
      <c r="I293" t="s">
        <v>32</v>
      </c>
      <c r="K293">
        <v>306887</v>
      </c>
      <c r="L293">
        <v>226537</v>
      </c>
      <c r="Q293" t="s">
        <v>33</v>
      </c>
      <c r="U293">
        <v>12</v>
      </c>
      <c r="V293">
        <v>15</v>
      </c>
      <c r="W293">
        <v>16</v>
      </c>
      <c r="Y293" t="s">
        <v>34</v>
      </c>
      <c r="Z293">
        <v>110</v>
      </c>
      <c r="AA293" t="s">
        <v>35</v>
      </c>
      <c r="AB293" t="s">
        <v>36</v>
      </c>
      <c r="AC293">
        <v>832</v>
      </c>
    </row>
    <row r="294" spans="1:29">
      <c r="A294">
        <v>358</v>
      </c>
      <c r="B294">
        <v>358120</v>
      </c>
      <c r="C294" t="s">
        <v>48</v>
      </c>
      <c r="D294">
        <v>9570</v>
      </c>
      <c r="F294" s="1">
        <v>42369</v>
      </c>
      <c r="G294" t="s">
        <v>41</v>
      </c>
      <c r="H294" t="s">
        <v>31</v>
      </c>
      <c r="I294" t="s">
        <v>32</v>
      </c>
      <c r="K294">
        <v>306887</v>
      </c>
      <c r="L294">
        <v>226537</v>
      </c>
      <c r="Q294" t="s">
        <v>33</v>
      </c>
      <c r="U294">
        <v>12</v>
      </c>
      <c r="V294">
        <v>15</v>
      </c>
      <c r="W294">
        <v>39</v>
      </c>
      <c r="Y294" t="s">
        <v>34</v>
      </c>
      <c r="Z294">
        <v>110</v>
      </c>
      <c r="AA294" t="s">
        <v>35</v>
      </c>
      <c r="AB294" t="s">
        <v>36</v>
      </c>
      <c r="AC294">
        <v>834</v>
      </c>
    </row>
    <row r="295" spans="1:29">
      <c r="A295">
        <v>358</v>
      </c>
      <c r="B295">
        <v>358121</v>
      </c>
      <c r="C295" t="s">
        <v>48</v>
      </c>
      <c r="D295">
        <v>9570</v>
      </c>
      <c r="F295" s="1">
        <v>42369</v>
      </c>
      <c r="G295" t="s">
        <v>41</v>
      </c>
      <c r="H295" t="s">
        <v>31</v>
      </c>
      <c r="I295" t="s">
        <v>32</v>
      </c>
      <c r="K295">
        <v>306887</v>
      </c>
      <c r="L295">
        <v>226537</v>
      </c>
      <c r="Q295" t="s">
        <v>33</v>
      </c>
      <c r="U295">
        <v>12</v>
      </c>
      <c r="V295">
        <v>15</v>
      </c>
      <c r="W295">
        <v>40</v>
      </c>
      <c r="Y295" t="s">
        <v>34</v>
      </c>
      <c r="Z295">
        <v>110</v>
      </c>
      <c r="AA295" t="s">
        <v>35</v>
      </c>
      <c r="AB295" t="s">
        <v>36</v>
      </c>
      <c r="AC295">
        <v>836</v>
      </c>
    </row>
    <row r="296" spans="1:29">
      <c r="A296">
        <v>358</v>
      </c>
      <c r="B296">
        <v>358122</v>
      </c>
      <c r="C296" t="s">
        <v>48</v>
      </c>
      <c r="D296">
        <v>9570</v>
      </c>
      <c r="F296" s="1">
        <v>42369</v>
      </c>
      <c r="G296" t="s">
        <v>41</v>
      </c>
      <c r="H296" t="s">
        <v>31</v>
      </c>
      <c r="I296" t="s">
        <v>32</v>
      </c>
      <c r="K296">
        <v>306887</v>
      </c>
      <c r="L296">
        <v>226537</v>
      </c>
      <c r="Q296" t="s">
        <v>33</v>
      </c>
      <c r="U296">
        <v>12</v>
      </c>
      <c r="V296">
        <v>15</v>
      </c>
      <c r="W296">
        <v>27</v>
      </c>
      <c r="Y296" t="s">
        <v>34</v>
      </c>
      <c r="Z296">
        <v>110</v>
      </c>
      <c r="AA296" t="s">
        <v>35</v>
      </c>
      <c r="AB296" t="s">
        <v>36</v>
      </c>
      <c r="AC296">
        <v>838</v>
      </c>
    </row>
    <row r="297" spans="1:29">
      <c r="A297">
        <v>358</v>
      </c>
      <c r="B297">
        <v>358123</v>
      </c>
      <c r="C297" t="s">
        <v>48</v>
      </c>
      <c r="D297">
        <v>9570</v>
      </c>
      <c r="F297" s="1">
        <v>42369</v>
      </c>
      <c r="G297" t="s">
        <v>41</v>
      </c>
      <c r="H297" t="s">
        <v>31</v>
      </c>
      <c r="I297" t="s">
        <v>32</v>
      </c>
      <c r="K297">
        <v>306887</v>
      </c>
      <c r="L297">
        <v>226537</v>
      </c>
      <c r="Q297" t="s">
        <v>33</v>
      </c>
      <c r="U297">
        <v>12</v>
      </c>
      <c r="V297">
        <v>15</v>
      </c>
      <c r="W297">
        <v>34</v>
      </c>
      <c r="Y297" t="s">
        <v>34</v>
      </c>
      <c r="Z297">
        <v>110</v>
      </c>
      <c r="AA297" t="s">
        <v>35</v>
      </c>
      <c r="AB297" t="s">
        <v>36</v>
      </c>
      <c r="AC297">
        <v>840</v>
      </c>
    </row>
    <row r="298" spans="1:29">
      <c r="A298">
        <v>358</v>
      </c>
      <c r="B298">
        <v>358124</v>
      </c>
      <c r="C298" t="s">
        <v>48</v>
      </c>
      <c r="D298">
        <v>9570</v>
      </c>
      <c r="F298" s="1">
        <v>42369</v>
      </c>
      <c r="G298" t="s">
        <v>41</v>
      </c>
      <c r="H298" t="s">
        <v>31</v>
      </c>
      <c r="I298" t="s">
        <v>32</v>
      </c>
      <c r="K298">
        <v>306887</v>
      </c>
      <c r="L298">
        <v>226537</v>
      </c>
      <c r="Q298" t="s">
        <v>33</v>
      </c>
      <c r="U298">
        <v>12</v>
      </c>
      <c r="V298">
        <v>15</v>
      </c>
      <c r="W298">
        <v>38</v>
      </c>
      <c r="Y298" t="s">
        <v>34</v>
      </c>
      <c r="Z298">
        <v>110</v>
      </c>
      <c r="AA298" t="s">
        <v>35</v>
      </c>
      <c r="AB298" t="s">
        <v>36</v>
      </c>
      <c r="AC298">
        <v>842</v>
      </c>
    </row>
    <row r="299" spans="1:29">
      <c r="A299">
        <v>358</v>
      </c>
      <c r="B299">
        <v>358125</v>
      </c>
      <c r="C299" t="s">
        <v>48</v>
      </c>
      <c r="D299">
        <v>9570</v>
      </c>
      <c r="F299" s="1">
        <v>42369</v>
      </c>
      <c r="G299" t="s">
        <v>41</v>
      </c>
      <c r="H299" t="s">
        <v>31</v>
      </c>
      <c r="I299" t="s">
        <v>32</v>
      </c>
      <c r="K299">
        <v>306887</v>
      </c>
      <c r="L299">
        <v>226537</v>
      </c>
      <c r="Q299" t="s">
        <v>33</v>
      </c>
      <c r="U299">
        <v>12</v>
      </c>
      <c r="V299">
        <v>15</v>
      </c>
      <c r="W299">
        <v>33</v>
      </c>
      <c r="Y299" t="s">
        <v>34</v>
      </c>
      <c r="Z299">
        <v>110</v>
      </c>
      <c r="AA299" t="s">
        <v>35</v>
      </c>
      <c r="AB299" t="s">
        <v>36</v>
      </c>
      <c r="AC299">
        <v>844</v>
      </c>
    </row>
    <row r="300" spans="1:29">
      <c r="A300">
        <v>358</v>
      </c>
      <c r="B300">
        <v>358126</v>
      </c>
      <c r="C300" t="s">
        <v>48</v>
      </c>
      <c r="D300">
        <v>9570</v>
      </c>
      <c r="F300" s="1">
        <v>42369</v>
      </c>
      <c r="G300" t="s">
        <v>41</v>
      </c>
      <c r="H300" t="s">
        <v>31</v>
      </c>
      <c r="I300" t="s">
        <v>32</v>
      </c>
      <c r="K300">
        <v>306887</v>
      </c>
      <c r="L300">
        <v>226537</v>
      </c>
      <c r="Q300" t="s">
        <v>33</v>
      </c>
      <c r="U300">
        <v>12</v>
      </c>
      <c r="V300">
        <v>15</v>
      </c>
      <c r="W300">
        <v>87.1</v>
      </c>
      <c r="Y300" t="s">
        <v>34</v>
      </c>
      <c r="Z300">
        <v>110</v>
      </c>
      <c r="AA300" t="s">
        <v>35</v>
      </c>
      <c r="AB300" t="s">
        <v>36</v>
      </c>
      <c r="AC300">
        <v>846</v>
      </c>
    </row>
    <row r="301" spans="1:29">
      <c r="A301">
        <v>358</v>
      </c>
      <c r="B301">
        <v>358127</v>
      </c>
      <c r="C301" t="s">
        <v>48</v>
      </c>
      <c r="D301">
        <v>9570</v>
      </c>
      <c r="F301" s="1">
        <v>42369</v>
      </c>
      <c r="G301" t="s">
        <v>41</v>
      </c>
      <c r="H301" t="s">
        <v>31</v>
      </c>
      <c r="I301" t="s">
        <v>32</v>
      </c>
      <c r="K301">
        <v>306887</v>
      </c>
      <c r="L301">
        <v>226537</v>
      </c>
      <c r="Q301" t="s">
        <v>33</v>
      </c>
      <c r="U301">
        <v>12</v>
      </c>
      <c r="V301">
        <v>15</v>
      </c>
      <c r="W301">
        <v>51</v>
      </c>
      <c r="Y301" t="s">
        <v>34</v>
      </c>
      <c r="Z301">
        <v>110</v>
      </c>
      <c r="AA301" t="s">
        <v>35</v>
      </c>
      <c r="AB301" t="s">
        <v>36</v>
      </c>
      <c r="AC301">
        <v>848</v>
      </c>
    </row>
    <row r="302" spans="1:29">
      <c r="A302">
        <v>358</v>
      </c>
      <c r="B302">
        <v>358128</v>
      </c>
      <c r="C302" t="s">
        <v>48</v>
      </c>
      <c r="D302">
        <v>9570</v>
      </c>
      <c r="F302" s="1">
        <v>42369</v>
      </c>
      <c r="G302" t="s">
        <v>41</v>
      </c>
      <c r="H302" t="s">
        <v>31</v>
      </c>
      <c r="I302" t="s">
        <v>32</v>
      </c>
      <c r="K302">
        <v>306887</v>
      </c>
      <c r="L302">
        <v>226537</v>
      </c>
      <c r="Q302" t="s">
        <v>33</v>
      </c>
      <c r="U302">
        <v>12</v>
      </c>
      <c r="V302">
        <v>15</v>
      </c>
      <c r="W302">
        <v>45</v>
      </c>
      <c r="Y302" t="s">
        <v>34</v>
      </c>
      <c r="Z302">
        <v>110</v>
      </c>
      <c r="AA302" t="s">
        <v>35</v>
      </c>
      <c r="AB302" t="s">
        <v>36</v>
      </c>
      <c r="AC302">
        <v>850</v>
      </c>
    </row>
    <row r="303" spans="1:29">
      <c r="A303">
        <v>358</v>
      </c>
      <c r="B303">
        <v>358129</v>
      </c>
      <c r="C303" t="s">
        <v>48</v>
      </c>
      <c r="D303">
        <v>9570</v>
      </c>
      <c r="F303" s="1">
        <v>42369</v>
      </c>
      <c r="G303" t="s">
        <v>41</v>
      </c>
      <c r="H303" t="s">
        <v>31</v>
      </c>
      <c r="I303" t="s">
        <v>32</v>
      </c>
      <c r="K303">
        <v>306887</v>
      </c>
      <c r="L303">
        <v>226537</v>
      </c>
      <c r="Q303" t="s">
        <v>33</v>
      </c>
      <c r="U303">
        <v>12</v>
      </c>
      <c r="V303">
        <v>15</v>
      </c>
      <c r="W303">
        <v>31</v>
      </c>
      <c r="Y303" t="s">
        <v>34</v>
      </c>
      <c r="Z303">
        <v>110</v>
      </c>
      <c r="AA303" t="s">
        <v>35</v>
      </c>
      <c r="AB303" t="s">
        <v>36</v>
      </c>
      <c r="AC303">
        <v>852</v>
      </c>
    </row>
    <row r="304" spans="1:29">
      <c r="A304">
        <v>358</v>
      </c>
      <c r="B304">
        <v>358130</v>
      </c>
      <c r="C304" t="s">
        <v>48</v>
      </c>
      <c r="D304">
        <v>9570</v>
      </c>
      <c r="F304" s="1">
        <v>42369</v>
      </c>
      <c r="G304" t="s">
        <v>41</v>
      </c>
      <c r="H304" t="s">
        <v>31</v>
      </c>
      <c r="I304" t="s">
        <v>32</v>
      </c>
      <c r="K304">
        <v>306887</v>
      </c>
      <c r="L304">
        <v>226537</v>
      </c>
      <c r="Q304" t="s">
        <v>33</v>
      </c>
      <c r="U304">
        <v>12</v>
      </c>
      <c r="V304">
        <v>15</v>
      </c>
      <c r="W304">
        <v>35</v>
      </c>
      <c r="Y304" t="s">
        <v>34</v>
      </c>
      <c r="Z304">
        <v>110</v>
      </c>
      <c r="AA304" t="s">
        <v>35</v>
      </c>
      <c r="AB304" t="s">
        <v>36</v>
      </c>
      <c r="AC304">
        <v>854</v>
      </c>
    </row>
    <row r="305" spans="1:29">
      <c r="A305">
        <v>358</v>
      </c>
      <c r="B305">
        <v>358131</v>
      </c>
      <c r="C305" t="s">
        <v>48</v>
      </c>
      <c r="D305">
        <v>9570</v>
      </c>
      <c r="F305" s="1">
        <v>42369</v>
      </c>
      <c r="G305" t="s">
        <v>41</v>
      </c>
      <c r="H305" t="s">
        <v>31</v>
      </c>
      <c r="I305" t="s">
        <v>32</v>
      </c>
      <c r="K305">
        <v>306887</v>
      </c>
      <c r="L305">
        <v>226537</v>
      </c>
      <c r="Q305" t="s">
        <v>33</v>
      </c>
      <c r="U305">
        <v>12</v>
      </c>
      <c r="V305">
        <v>15</v>
      </c>
      <c r="W305">
        <v>39</v>
      </c>
      <c r="Y305" t="s">
        <v>34</v>
      </c>
      <c r="Z305">
        <v>110</v>
      </c>
      <c r="AA305" t="s">
        <v>35</v>
      </c>
      <c r="AB305" t="s">
        <v>36</v>
      </c>
      <c r="AC305">
        <v>856</v>
      </c>
    </row>
    <row r="306" spans="1:29">
      <c r="A306">
        <v>358</v>
      </c>
      <c r="B306">
        <v>358132</v>
      </c>
      <c r="C306" t="s">
        <v>48</v>
      </c>
      <c r="D306">
        <v>9570</v>
      </c>
      <c r="F306" s="1">
        <v>42369</v>
      </c>
      <c r="G306" t="s">
        <v>41</v>
      </c>
      <c r="H306" t="s">
        <v>31</v>
      </c>
      <c r="I306" t="s">
        <v>32</v>
      </c>
      <c r="K306">
        <v>306887</v>
      </c>
      <c r="L306">
        <v>226537</v>
      </c>
      <c r="Q306" t="s">
        <v>33</v>
      </c>
      <c r="U306">
        <v>12</v>
      </c>
      <c r="V306">
        <v>15</v>
      </c>
      <c r="W306">
        <v>14</v>
      </c>
      <c r="Y306" t="s">
        <v>34</v>
      </c>
      <c r="Z306">
        <v>110</v>
      </c>
      <c r="AA306" t="s">
        <v>35</v>
      </c>
      <c r="AB306" t="s">
        <v>36</v>
      </c>
      <c r="AC306">
        <v>858</v>
      </c>
    </row>
    <row r="307" spans="1:29">
      <c r="A307">
        <v>358</v>
      </c>
      <c r="B307">
        <v>358133</v>
      </c>
      <c r="C307" t="s">
        <v>48</v>
      </c>
      <c r="D307">
        <v>9570</v>
      </c>
      <c r="F307" s="1">
        <v>42369</v>
      </c>
      <c r="G307" t="s">
        <v>41</v>
      </c>
      <c r="H307" t="s">
        <v>31</v>
      </c>
      <c r="I307" t="s">
        <v>32</v>
      </c>
      <c r="K307">
        <v>306887</v>
      </c>
      <c r="L307">
        <v>226537</v>
      </c>
      <c r="Q307" t="s">
        <v>33</v>
      </c>
      <c r="U307">
        <v>12</v>
      </c>
      <c r="V307">
        <v>15</v>
      </c>
      <c r="W307">
        <v>86</v>
      </c>
      <c r="Y307" t="s">
        <v>34</v>
      </c>
      <c r="Z307">
        <v>110</v>
      </c>
      <c r="AA307" t="s">
        <v>35</v>
      </c>
      <c r="AB307" t="s">
        <v>36</v>
      </c>
      <c r="AC307">
        <v>860</v>
      </c>
    </row>
    <row r="308" spans="1:29">
      <c r="A308">
        <v>358</v>
      </c>
      <c r="B308">
        <v>358134</v>
      </c>
      <c r="C308" t="s">
        <v>48</v>
      </c>
      <c r="D308">
        <v>9570</v>
      </c>
      <c r="F308" s="1">
        <v>42369</v>
      </c>
      <c r="G308" t="s">
        <v>41</v>
      </c>
      <c r="H308" t="s">
        <v>31</v>
      </c>
      <c r="I308" t="s">
        <v>32</v>
      </c>
      <c r="K308">
        <v>306887</v>
      </c>
      <c r="L308">
        <v>226537</v>
      </c>
      <c r="Q308" t="s">
        <v>33</v>
      </c>
      <c r="U308">
        <v>12</v>
      </c>
      <c r="V308">
        <v>15</v>
      </c>
      <c r="W308">
        <v>14</v>
      </c>
      <c r="Y308" t="s">
        <v>34</v>
      </c>
      <c r="Z308">
        <v>110</v>
      </c>
      <c r="AA308" t="s">
        <v>35</v>
      </c>
      <c r="AB308" t="s">
        <v>36</v>
      </c>
      <c r="AC308">
        <v>862</v>
      </c>
    </row>
    <row r="309" spans="1:29">
      <c r="A309">
        <v>358</v>
      </c>
      <c r="B309">
        <v>358135</v>
      </c>
      <c r="C309" t="s">
        <v>48</v>
      </c>
      <c r="D309">
        <v>9570</v>
      </c>
      <c r="F309" s="1">
        <v>42369</v>
      </c>
      <c r="G309" t="s">
        <v>41</v>
      </c>
      <c r="H309" t="s">
        <v>31</v>
      </c>
      <c r="I309" t="s">
        <v>32</v>
      </c>
      <c r="K309">
        <v>306887</v>
      </c>
      <c r="L309">
        <v>226537</v>
      </c>
      <c r="Q309" t="s">
        <v>33</v>
      </c>
      <c r="U309">
        <v>12</v>
      </c>
      <c r="V309">
        <v>15</v>
      </c>
      <c r="W309">
        <v>25</v>
      </c>
      <c r="Y309" t="s">
        <v>34</v>
      </c>
      <c r="Z309">
        <v>110</v>
      </c>
      <c r="AA309" t="s">
        <v>35</v>
      </c>
      <c r="AB309" t="s">
        <v>36</v>
      </c>
      <c r="AC309">
        <v>864</v>
      </c>
    </row>
    <row r="310" spans="1:29">
      <c r="A310">
        <v>358</v>
      </c>
      <c r="B310">
        <v>358136</v>
      </c>
      <c r="C310" t="s">
        <v>48</v>
      </c>
      <c r="D310">
        <v>9570</v>
      </c>
      <c r="F310" s="1">
        <v>42369</v>
      </c>
      <c r="G310" t="s">
        <v>41</v>
      </c>
      <c r="H310" t="s">
        <v>31</v>
      </c>
      <c r="I310" t="s">
        <v>32</v>
      </c>
      <c r="K310">
        <v>306887</v>
      </c>
      <c r="L310">
        <v>226537</v>
      </c>
      <c r="Q310" t="s">
        <v>33</v>
      </c>
      <c r="U310">
        <v>12</v>
      </c>
      <c r="V310">
        <v>15</v>
      </c>
      <c r="W310">
        <v>38</v>
      </c>
      <c r="Y310" t="s">
        <v>34</v>
      </c>
      <c r="Z310">
        <v>110</v>
      </c>
      <c r="AA310" t="s">
        <v>35</v>
      </c>
      <c r="AB310" t="s">
        <v>36</v>
      </c>
      <c r="AC310">
        <v>866</v>
      </c>
    </row>
    <row r="311" spans="1:29">
      <c r="A311">
        <v>358</v>
      </c>
      <c r="B311">
        <v>358137</v>
      </c>
      <c r="C311" t="s">
        <v>48</v>
      </c>
      <c r="D311">
        <v>9570</v>
      </c>
      <c r="F311" s="1">
        <v>42369</v>
      </c>
      <c r="G311" t="s">
        <v>41</v>
      </c>
      <c r="H311" t="s">
        <v>31</v>
      </c>
      <c r="I311" t="s">
        <v>32</v>
      </c>
      <c r="K311">
        <v>306887</v>
      </c>
      <c r="L311">
        <v>226537</v>
      </c>
      <c r="Q311" t="s">
        <v>33</v>
      </c>
      <c r="U311">
        <v>12</v>
      </c>
      <c r="V311">
        <v>15</v>
      </c>
      <c r="W311">
        <v>15</v>
      </c>
      <c r="Y311" t="s">
        <v>34</v>
      </c>
      <c r="Z311">
        <v>110</v>
      </c>
      <c r="AA311" t="s">
        <v>35</v>
      </c>
      <c r="AB311" t="s">
        <v>36</v>
      </c>
      <c r="AC311">
        <v>868</v>
      </c>
    </row>
    <row r="312" spans="1:29">
      <c r="A312">
        <v>358</v>
      </c>
      <c r="B312">
        <v>358138</v>
      </c>
      <c r="C312" t="s">
        <v>48</v>
      </c>
      <c r="D312">
        <v>9570</v>
      </c>
      <c r="F312" s="1">
        <v>42369</v>
      </c>
      <c r="G312" t="s">
        <v>41</v>
      </c>
      <c r="H312" t="s">
        <v>31</v>
      </c>
      <c r="I312" t="s">
        <v>32</v>
      </c>
      <c r="K312">
        <v>306887</v>
      </c>
      <c r="L312">
        <v>226537</v>
      </c>
      <c r="Q312" t="s">
        <v>33</v>
      </c>
      <c r="U312">
        <v>12</v>
      </c>
      <c r="V312">
        <v>15</v>
      </c>
      <c r="W312">
        <v>85</v>
      </c>
      <c r="Y312" t="s">
        <v>34</v>
      </c>
      <c r="Z312">
        <v>110</v>
      </c>
      <c r="AA312" t="s">
        <v>35</v>
      </c>
      <c r="AB312" t="s">
        <v>36</v>
      </c>
      <c r="AC312">
        <v>870</v>
      </c>
    </row>
    <row r="313" spans="1:29">
      <c r="A313">
        <v>358</v>
      </c>
      <c r="B313">
        <v>358139</v>
      </c>
      <c r="C313" t="s">
        <v>48</v>
      </c>
      <c r="D313">
        <v>9570</v>
      </c>
      <c r="F313" s="1">
        <v>42369</v>
      </c>
      <c r="G313" t="s">
        <v>41</v>
      </c>
      <c r="H313" t="s">
        <v>31</v>
      </c>
      <c r="I313" t="s">
        <v>32</v>
      </c>
      <c r="K313">
        <v>306887</v>
      </c>
      <c r="L313">
        <v>226537</v>
      </c>
      <c r="Q313" t="s">
        <v>33</v>
      </c>
      <c r="U313">
        <v>12</v>
      </c>
      <c r="V313">
        <v>15</v>
      </c>
      <c r="W313">
        <v>41</v>
      </c>
      <c r="Y313" t="s">
        <v>34</v>
      </c>
      <c r="Z313">
        <v>110</v>
      </c>
      <c r="AA313" t="s">
        <v>35</v>
      </c>
      <c r="AB313" t="s">
        <v>36</v>
      </c>
      <c r="AC313">
        <v>872</v>
      </c>
    </row>
    <row r="314" spans="1:29">
      <c r="A314">
        <v>358</v>
      </c>
      <c r="B314">
        <v>358140</v>
      </c>
      <c r="C314" t="s">
        <v>48</v>
      </c>
      <c r="D314">
        <v>9570</v>
      </c>
      <c r="F314" s="1">
        <v>42369</v>
      </c>
      <c r="G314" t="s">
        <v>41</v>
      </c>
      <c r="H314" t="s">
        <v>31</v>
      </c>
      <c r="I314" t="s">
        <v>32</v>
      </c>
      <c r="K314">
        <v>306887</v>
      </c>
      <c r="L314">
        <v>226537</v>
      </c>
      <c r="Q314" t="s">
        <v>33</v>
      </c>
      <c r="U314">
        <v>12</v>
      </c>
      <c r="V314">
        <v>15</v>
      </c>
      <c r="W314">
        <v>48</v>
      </c>
      <c r="Y314" t="s">
        <v>34</v>
      </c>
      <c r="Z314">
        <v>110</v>
      </c>
      <c r="AA314" t="s">
        <v>35</v>
      </c>
      <c r="AB314" t="s">
        <v>36</v>
      </c>
      <c r="AC314">
        <v>874</v>
      </c>
    </row>
    <row r="315" spans="1:29">
      <c r="A315">
        <v>358</v>
      </c>
      <c r="B315">
        <v>358141</v>
      </c>
      <c r="C315" t="s">
        <v>48</v>
      </c>
      <c r="D315">
        <v>9570</v>
      </c>
      <c r="F315" s="1">
        <v>42369</v>
      </c>
      <c r="G315" t="s">
        <v>41</v>
      </c>
      <c r="H315" t="s">
        <v>31</v>
      </c>
      <c r="I315" t="s">
        <v>32</v>
      </c>
      <c r="K315">
        <v>306887</v>
      </c>
      <c r="L315">
        <v>226537</v>
      </c>
      <c r="Q315" t="s">
        <v>33</v>
      </c>
      <c r="U315">
        <v>12</v>
      </c>
      <c r="V315">
        <v>15</v>
      </c>
      <c r="W315">
        <v>32</v>
      </c>
      <c r="Y315" t="s">
        <v>34</v>
      </c>
      <c r="Z315">
        <v>110</v>
      </c>
      <c r="AA315" t="s">
        <v>35</v>
      </c>
      <c r="AB315" t="s">
        <v>36</v>
      </c>
      <c r="AC315">
        <v>876</v>
      </c>
    </row>
    <row r="316" spans="1:29">
      <c r="A316">
        <v>358</v>
      </c>
      <c r="B316">
        <v>358142</v>
      </c>
      <c r="C316" t="s">
        <v>48</v>
      </c>
      <c r="D316">
        <v>9570</v>
      </c>
      <c r="F316" s="1">
        <v>42369</v>
      </c>
      <c r="G316" t="s">
        <v>41</v>
      </c>
      <c r="H316" t="s">
        <v>31</v>
      </c>
      <c r="I316" t="s">
        <v>32</v>
      </c>
      <c r="K316">
        <v>306887</v>
      </c>
      <c r="L316">
        <v>226537</v>
      </c>
      <c r="Q316" t="s">
        <v>33</v>
      </c>
      <c r="U316">
        <v>12</v>
      </c>
      <c r="V316">
        <v>15</v>
      </c>
      <c r="W316">
        <v>68.209999999999994</v>
      </c>
      <c r="Y316" t="s">
        <v>34</v>
      </c>
      <c r="Z316">
        <v>110</v>
      </c>
      <c r="AA316" t="s">
        <v>35</v>
      </c>
      <c r="AB316" t="s">
        <v>36</v>
      </c>
      <c r="AC316">
        <v>878</v>
      </c>
    </row>
    <row r="317" spans="1:29">
      <c r="A317">
        <v>358</v>
      </c>
      <c r="B317">
        <v>358143</v>
      </c>
      <c r="C317" t="s">
        <v>48</v>
      </c>
      <c r="D317">
        <v>9570</v>
      </c>
      <c r="F317" s="1">
        <v>42369</v>
      </c>
      <c r="G317" t="s">
        <v>41</v>
      </c>
      <c r="H317" t="s">
        <v>31</v>
      </c>
      <c r="I317" t="s">
        <v>32</v>
      </c>
      <c r="K317">
        <v>306887</v>
      </c>
      <c r="L317">
        <v>226537</v>
      </c>
      <c r="Q317" t="s">
        <v>33</v>
      </c>
      <c r="U317">
        <v>12</v>
      </c>
      <c r="V317">
        <v>15</v>
      </c>
      <c r="W317">
        <v>18</v>
      </c>
      <c r="Y317" t="s">
        <v>34</v>
      </c>
      <c r="Z317">
        <v>110</v>
      </c>
      <c r="AA317" t="s">
        <v>35</v>
      </c>
      <c r="AB317" t="s">
        <v>36</v>
      </c>
      <c r="AC317">
        <v>880</v>
      </c>
    </row>
    <row r="318" spans="1:29">
      <c r="A318">
        <v>358</v>
      </c>
      <c r="B318">
        <v>358144</v>
      </c>
      <c r="C318" t="s">
        <v>48</v>
      </c>
      <c r="D318">
        <v>9570</v>
      </c>
      <c r="F318" s="1">
        <v>42369</v>
      </c>
      <c r="G318" t="s">
        <v>41</v>
      </c>
      <c r="H318" t="s">
        <v>31</v>
      </c>
      <c r="I318" t="s">
        <v>32</v>
      </c>
      <c r="K318">
        <v>306887</v>
      </c>
      <c r="L318">
        <v>226537</v>
      </c>
      <c r="Q318" t="s">
        <v>33</v>
      </c>
      <c r="U318">
        <v>12</v>
      </c>
      <c r="V318">
        <v>15</v>
      </c>
      <c r="W318">
        <v>41</v>
      </c>
      <c r="Y318" t="s">
        <v>34</v>
      </c>
      <c r="Z318">
        <v>110</v>
      </c>
      <c r="AA318" t="s">
        <v>35</v>
      </c>
      <c r="AB318" t="s">
        <v>36</v>
      </c>
      <c r="AC318">
        <v>882</v>
      </c>
    </row>
    <row r="319" spans="1:29">
      <c r="A319">
        <v>358</v>
      </c>
      <c r="B319">
        <v>358145</v>
      </c>
      <c r="C319" t="s">
        <v>48</v>
      </c>
      <c r="D319">
        <v>9570</v>
      </c>
      <c r="F319" s="1">
        <v>42369</v>
      </c>
      <c r="G319" t="s">
        <v>41</v>
      </c>
      <c r="H319" t="s">
        <v>31</v>
      </c>
      <c r="I319" t="s">
        <v>32</v>
      </c>
      <c r="K319">
        <v>306887</v>
      </c>
      <c r="L319">
        <v>226537</v>
      </c>
      <c r="Q319" t="s">
        <v>33</v>
      </c>
      <c r="U319">
        <v>12</v>
      </c>
      <c r="V319">
        <v>15</v>
      </c>
      <c r="W319">
        <v>61</v>
      </c>
      <c r="Y319" t="s">
        <v>34</v>
      </c>
      <c r="Z319">
        <v>110</v>
      </c>
      <c r="AA319" t="s">
        <v>35</v>
      </c>
      <c r="AB319" t="s">
        <v>36</v>
      </c>
      <c r="AC319">
        <v>884</v>
      </c>
    </row>
    <row r="320" spans="1:29">
      <c r="A320">
        <v>358</v>
      </c>
      <c r="B320">
        <v>358146</v>
      </c>
      <c r="C320" t="s">
        <v>48</v>
      </c>
      <c r="D320">
        <v>9570</v>
      </c>
      <c r="F320" s="1">
        <v>42369</v>
      </c>
      <c r="G320" t="s">
        <v>41</v>
      </c>
      <c r="H320" t="s">
        <v>31</v>
      </c>
      <c r="I320" t="s">
        <v>32</v>
      </c>
      <c r="K320">
        <v>306887</v>
      </c>
      <c r="L320">
        <v>226537</v>
      </c>
      <c r="Q320" t="s">
        <v>33</v>
      </c>
      <c r="U320">
        <v>12</v>
      </c>
      <c r="V320">
        <v>15</v>
      </c>
      <c r="W320">
        <v>16</v>
      </c>
      <c r="Y320" t="s">
        <v>34</v>
      </c>
      <c r="Z320">
        <v>110</v>
      </c>
      <c r="AA320" t="s">
        <v>35</v>
      </c>
      <c r="AB320" t="s">
        <v>36</v>
      </c>
      <c r="AC320">
        <v>886</v>
      </c>
    </row>
    <row r="321" spans="1:29">
      <c r="A321">
        <v>358</v>
      </c>
      <c r="B321">
        <v>358147</v>
      </c>
      <c r="C321" t="s">
        <v>48</v>
      </c>
      <c r="D321">
        <v>9570</v>
      </c>
      <c r="F321" s="1">
        <v>42369</v>
      </c>
      <c r="G321" t="s">
        <v>41</v>
      </c>
      <c r="H321" t="s">
        <v>31</v>
      </c>
      <c r="I321" t="s">
        <v>32</v>
      </c>
      <c r="K321">
        <v>306887</v>
      </c>
      <c r="L321">
        <v>226537</v>
      </c>
      <c r="Q321" t="s">
        <v>33</v>
      </c>
      <c r="U321">
        <v>12</v>
      </c>
      <c r="V321">
        <v>15</v>
      </c>
      <c r="W321">
        <v>53</v>
      </c>
      <c r="Y321" t="s">
        <v>34</v>
      </c>
      <c r="Z321">
        <v>110</v>
      </c>
      <c r="AA321" t="s">
        <v>35</v>
      </c>
      <c r="AB321" t="s">
        <v>36</v>
      </c>
      <c r="AC321">
        <v>888</v>
      </c>
    </row>
    <row r="322" spans="1:29">
      <c r="A322">
        <v>358</v>
      </c>
      <c r="B322">
        <v>358148</v>
      </c>
      <c r="C322" t="s">
        <v>48</v>
      </c>
      <c r="D322">
        <v>9570</v>
      </c>
      <c r="F322" s="1">
        <v>42369</v>
      </c>
      <c r="G322" t="s">
        <v>41</v>
      </c>
      <c r="H322" t="s">
        <v>31</v>
      </c>
      <c r="I322" t="s">
        <v>32</v>
      </c>
      <c r="K322">
        <v>306887</v>
      </c>
      <c r="L322">
        <v>226537</v>
      </c>
      <c r="Q322" t="s">
        <v>33</v>
      </c>
      <c r="U322">
        <v>12</v>
      </c>
      <c r="V322">
        <v>15</v>
      </c>
      <c r="W322">
        <v>176.39</v>
      </c>
      <c r="Y322" t="s">
        <v>34</v>
      </c>
      <c r="Z322">
        <v>110</v>
      </c>
      <c r="AA322" t="s">
        <v>35</v>
      </c>
      <c r="AB322" t="s">
        <v>36</v>
      </c>
      <c r="AC322">
        <v>890</v>
      </c>
    </row>
    <row r="323" spans="1:29">
      <c r="A323">
        <v>358</v>
      </c>
      <c r="B323">
        <v>358149</v>
      </c>
      <c r="C323" t="s">
        <v>48</v>
      </c>
      <c r="D323">
        <v>9570</v>
      </c>
      <c r="F323" s="1">
        <v>42369</v>
      </c>
      <c r="G323" t="s">
        <v>41</v>
      </c>
      <c r="H323" t="s">
        <v>31</v>
      </c>
      <c r="I323" t="s">
        <v>32</v>
      </c>
      <c r="K323">
        <v>306887</v>
      </c>
      <c r="L323">
        <v>226537</v>
      </c>
      <c r="Q323" t="s">
        <v>33</v>
      </c>
      <c r="U323">
        <v>12</v>
      </c>
      <c r="V323">
        <v>15</v>
      </c>
      <c r="W323">
        <v>31</v>
      </c>
      <c r="Y323" t="s">
        <v>34</v>
      </c>
      <c r="Z323">
        <v>110</v>
      </c>
      <c r="AA323" t="s">
        <v>35</v>
      </c>
      <c r="AB323" t="s">
        <v>36</v>
      </c>
      <c r="AC323">
        <v>892</v>
      </c>
    </row>
    <row r="324" spans="1:29">
      <c r="A324">
        <v>359</v>
      </c>
      <c r="B324">
        <v>359101</v>
      </c>
      <c r="C324" t="s">
        <v>48</v>
      </c>
      <c r="D324">
        <v>9570</v>
      </c>
      <c r="F324" s="1">
        <v>42369</v>
      </c>
      <c r="G324" t="s">
        <v>41</v>
      </c>
      <c r="H324" t="s">
        <v>31</v>
      </c>
      <c r="I324" t="s">
        <v>32</v>
      </c>
      <c r="K324">
        <v>306887</v>
      </c>
      <c r="L324">
        <v>226537</v>
      </c>
      <c r="Q324" t="s">
        <v>33</v>
      </c>
      <c r="U324">
        <v>12</v>
      </c>
      <c r="V324">
        <v>15</v>
      </c>
      <c r="W324">
        <v>52</v>
      </c>
      <c r="Y324" t="s">
        <v>34</v>
      </c>
      <c r="Z324">
        <v>110</v>
      </c>
      <c r="AA324" t="s">
        <v>35</v>
      </c>
      <c r="AB324" t="s">
        <v>36</v>
      </c>
      <c r="AC324">
        <v>894</v>
      </c>
    </row>
    <row r="325" spans="1:29">
      <c r="A325">
        <v>359</v>
      </c>
      <c r="B325">
        <v>359102</v>
      </c>
      <c r="C325" t="s">
        <v>47</v>
      </c>
      <c r="D325">
        <v>9570</v>
      </c>
      <c r="F325" s="1">
        <v>42369</v>
      </c>
      <c r="G325" t="s">
        <v>41</v>
      </c>
      <c r="H325" t="s">
        <v>31</v>
      </c>
      <c r="I325" t="s">
        <v>32</v>
      </c>
      <c r="K325">
        <v>306887</v>
      </c>
      <c r="L325">
        <v>226537</v>
      </c>
      <c r="Q325" t="s">
        <v>33</v>
      </c>
      <c r="U325">
        <v>12</v>
      </c>
      <c r="V325">
        <v>15</v>
      </c>
      <c r="W325">
        <v>52</v>
      </c>
      <c r="Y325" t="s">
        <v>34</v>
      </c>
      <c r="Z325">
        <v>110</v>
      </c>
      <c r="AA325" t="s">
        <v>35</v>
      </c>
      <c r="AB325" t="s">
        <v>36</v>
      </c>
      <c r="AC325">
        <v>896</v>
      </c>
    </row>
    <row r="326" spans="1:29">
      <c r="A326">
        <v>359</v>
      </c>
      <c r="B326">
        <v>359103</v>
      </c>
      <c r="C326" t="s">
        <v>48</v>
      </c>
      <c r="D326">
        <v>9570</v>
      </c>
      <c r="F326" s="1">
        <v>42369</v>
      </c>
      <c r="G326" t="s">
        <v>41</v>
      </c>
      <c r="H326" t="s">
        <v>31</v>
      </c>
      <c r="I326" t="s">
        <v>32</v>
      </c>
      <c r="K326">
        <v>306887</v>
      </c>
      <c r="L326">
        <v>226537</v>
      </c>
      <c r="Q326" t="s">
        <v>33</v>
      </c>
      <c r="U326">
        <v>12</v>
      </c>
      <c r="V326">
        <v>15</v>
      </c>
      <c r="W326">
        <v>6</v>
      </c>
      <c r="Y326" t="s">
        <v>34</v>
      </c>
      <c r="Z326">
        <v>110</v>
      </c>
      <c r="AA326" t="s">
        <v>35</v>
      </c>
      <c r="AB326" t="s">
        <v>36</v>
      </c>
      <c r="AC326">
        <v>898</v>
      </c>
    </row>
    <row r="327" spans="1:29">
      <c r="A327">
        <v>359</v>
      </c>
      <c r="B327">
        <v>359104</v>
      </c>
      <c r="C327" t="s">
        <v>48</v>
      </c>
      <c r="D327">
        <v>9570</v>
      </c>
      <c r="F327" s="1">
        <v>42369</v>
      </c>
      <c r="G327" t="s">
        <v>41</v>
      </c>
      <c r="H327" t="s">
        <v>31</v>
      </c>
      <c r="I327" t="s">
        <v>32</v>
      </c>
      <c r="K327">
        <v>306887</v>
      </c>
      <c r="L327">
        <v>226537</v>
      </c>
      <c r="Q327" t="s">
        <v>33</v>
      </c>
      <c r="U327">
        <v>12</v>
      </c>
      <c r="V327">
        <v>15</v>
      </c>
      <c r="W327">
        <v>219</v>
      </c>
      <c r="Y327" t="s">
        <v>34</v>
      </c>
      <c r="Z327">
        <v>110</v>
      </c>
      <c r="AA327" t="s">
        <v>35</v>
      </c>
      <c r="AB327" t="s">
        <v>36</v>
      </c>
      <c r="AC327">
        <v>900</v>
      </c>
    </row>
    <row r="328" spans="1:29">
      <c r="A328">
        <v>359</v>
      </c>
      <c r="B328">
        <v>359106</v>
      </c>
      <c r="C328" t="s">
        <v>48</v>
      </c>
      <c r="D328">
        <v>9570</v>
      </c>
      <c r="F328" s="1">
        <v>42369</v>
      </c>
      <c r="G328" t="s">
        <v>41</v>
      </c>
      <c r="H328" t="s">
        <v>31</v>
      </c>
      <c r="I328" t="s">
        <v>32</v>
      </c>
      <c r="K328">
        <v>306887</v>
      </c>
      <c r="L328">
        <v>226537</v>
      </c>
      <c r="Q328" t="s">
        <v>33</v>
      </c>
      <c r="U328">
        <v>12</v>
      </c>
      <c r="V328">
        <v>15</v>
      </c>
      <c r="W328">
        <v>374</v>
      </c>
      <c r="Y328" t="s">
        <v>34</v>
      </c>
      <c r="Z328">
        <v>110</v>
      </c>
      <c r="AA328" t="s">
        <v>35</v>
      </c>
      <c r="AB328" t="s">
        <v>36</v>
      </c>
      <c r="AC328">
        <v>902</v>
      </c>
    </row>
    <row r="329" spans="1:29">
      <c r="A329">
        <v>359</v>
      </c>
      <c r="B329">
        <v>359107</v>
      </c>
      <c r="C329" t="s">
        <v>47</v>
      </c>
      <c r="D329">
        <v>9570</v>
      </c>
      <c r="F329" s="1">
        <v>42369</v>
      </c>
      <c r="G329" t="s">
        <v>41</v>
      </c>
      <c r="H329" t="s">
        <v>31</v>
      </c>
      <c r="I329" t="s">
        <v>32</v>
      </c>
      <c r="K329">
        <v>306887</v>
      </c>
      <c r="L329">
        <v>226537</v>
      </c>
      <c r="Q329" t="s">
        <v>33</v>
      </c>
      <c r="U329">
        <v>12</v>
      </c>
      <c r="V329">
        <v>15</v>
      </c>
      <c r="W329">
        <v>394</v>
      </c>
      <c r="Y329" t="s">
        <v>34</v>
      </c>
      <c r="Z329">
        <v>110</v>
      </c>
      <c r="AA329" t="s">
        <v>35</v>
      </c>
      <c r="AB329" t="s">
        <v>36</v>
      </c>
      <c r="AC329">
        <v>904</v>
      </c>
    </row>
    <row r="330" spans="1:29">
      <c r="A330">
        <v>359</v>
      </c>
      <c r="B330">
        <v>359108</v>
      </c>
      <c r="C330" t="s">
        <v>48</v>
      </c>
      <c r="D330">
        <v>9570</v>
      </c>
      <c r="F330" s="1">
        <v>42369</v>
      </c>
      <c r="G330" t="s">
        <v>41</v>
      </c>
      <c r="H330" t="s">
        <v>31</v>
      </c>
      <c r="I330" t="s">
        <v>32</v>
      </c>
      <c r="K330">
        <v>306887</v>
      </c>
      <c r="L330">
        <v>226537</v>
      </c>
      <c r="Q330" t="s">
        <v>33</v>
      </c>
      <c r="U330">
        <v>12</v>
      </c>
      <c r="V330">
        <v>15</v>
      </c>
      <c r="W330">
        <v>59</v>
      </c>
      <c r="Y330" t="s">
        <v>34</v>
      </c>
      <c r="Z330">
        <v>110</v>
      </c>
      <c r="AA330" t="s">
        <v>35</v>
      </c>
      <c r="AB330" t="s">
        <v>36</v>
      </c>
      <c r="AC330">
        <v>906</v>
      </c>
    </row>
    <row r="331" spans="1:29">
      <c r="A331">
        <v>359</v>
      </c>
      <c r="B331">
        <v>359109</v>
      </c>
      <c r="C331" t="s">
        <v>48</v>
      </c>
      <c r="D331">
        <v>9570</v>
      </c>
      <c r="F331" s="1">
        <v>42369</v>
      </c>
      <c r="G331" t="s">
        <v>41</v>
      </c>
      <c r="H331" t="s">
        <v>31</v>
      </c>
      <c r="I331" t="s">
        <v>32</v>
      </c>
      <c r="K331">
        <v>306887</v>
      </c>
      <c r="L331">
        <v>226537</v>
      </c>
      <c r="Q331" t="s">
        <v>33</v>
      </c>
      <c r="U331">
        <v>12</v>
      </c>
      <c r="V331">
        <v>15</v>
      </c>
      <c r="W331">
        <v>147</v>
      </c>
      <c r="Y331" t="s">
        <v>34</v>
      </c>
      <c r="Z331">
        <v>110</v>
      </c>
      <c r="AA331" t="s">
        <v>35</v>
      </c>
      <c r="AB331" t="s">
        <v>36</v>
      </c>
      <c r="AC331">
        <v>908</v>
      </c>
    </row>
    <row r="332" spans="1:29">
      <c r="A332">
        <v>359</v>
      </c>
      <c r="B332">
        <v>359110</v>
      </c>
      <c r="C332" t="s">
        <v>48</v>
      </c>
      <c r="D332">
        <v>9570</v>
      </c>
      <c r="F332" s="1">
        <v>42369</v>
      </c>
      <c r="G332" t="s">
        <v>41</v>
      </c>
      <c r="H332" t="s">
        <v>31</v>
      </c>
      <c r="I332" t="s">
        <v>32</v>
      </c>
      <c r="K332">
        <v>306887</v>
      </c>
      <c r="L332">
        <v>226537</v>
      </c>
      <c r="Q332" t="s">
        <v>33</v>
      </c>
      <c r="U332">
        <v>12</v>
      </c>
      <c r="V332">
        <v>15</v>
      </c>
      <c r="W332">
        <v>184</v>
      </c>
      <c r="Y332" t="s">
        <v>34</v>
      </c>
      <c r="Z332">
        <v>110</v>
      </c>
      <c r="AA332" t="s">
        <v>35</v>
      </c>
      <c r="AB332" t="s">
        <v>36</v>
      </c>
      <c r="AC332">
        <v>910</v>
      </c>
    </row>
    <row r="333" spans="1:29">
      <c r="A333">
        <v>359</v>
      </c>
      <c r="B333">
        <v>359111</v>
      </c>
      <c r="C333" t="s">
        <v>48</v>
      </c>
      <c r="D333">
        <v>9570</v>
      </c>
      <c r="F333" s="1">
        <v>42369</v>
      </c>
      <c r="G333" t="s">
        <v>41</v>
      </c>
      <c r="H333" t="s">
        <v>31</v>
      </c>
      <c r="I333" t="s">
        <v>32</v>
      </c>
      <c r="K333">
        <v>306887</v>
      </c>
      <c r="L333">
        <v>226537</v>
      </c>
      <c r="Q333" t="s">
        <v>33</v>
      </c>
      <c r="U333">
        <v>12</v>
      </c>
      <c r="V333">
        <v>15</v>
      </c>
      <c r="W333">
        <v>37</v>
      </c>
      <c r="Y333" t="s">
        <v>34</v>
      </c>
      <c r="Z333">
        <v>110</v>
      </c>
      <c r="AA333" t="s">
        <v>35</v>
      </c>
      <c r="AB333" t="s">
        <v>36</v>
      </c>
      <c r="AC333">
        <v>912</v>
      </c>
    </row>
    <row r="334" spans="1:29">
      <c r="A334">
        <v>359</v>
      </c>
      <c r="B334">
        <v>359112</v>
      </c>
      <c r="C334" t="s">
        <v>48</v>
      </c>
      <c r="D334">
        <v>9570</v>
      </c>
      <c r="F334" s="1">
        <v>42369</v>
      </c>
      <c r="G334" t="s">
        <v>41</v>
      </c>
      <c r="H334" t="s">
        <v>31</v>
      </c>
      <c r="I334" t="s">
        <v>32</v>
      </c>
      <c r="K334">
        <v>306887</v>
      </c>
      <c r="L334">
        <v>226537</v>
      </c>
      <c r="Q334" t="s">
        <v>33</v>
      </c>
      <c r="U334">
        <v>12</v>
      </c>
      <c r="V334">
        <v>15</v>
      </c>
      <c r="W334">
        <v>189</v>
      </c>
      <c r="Y334" t="s">
        <v>34</v>
      </c>
      <c r="Z334">
        <v>110</v>
      </c>
      <c r="AA334" t="s">
        <v>35</v>
      </c>
      <c r="AB334" t="s">
        <v>36</v>
      </c>
      <c r="AC334">
        <v>914</v>
      </c>
    </row>
    <row r="335" spans="1:29">
      <c r="A335">
        <v>359</v>
      </c>
      <c r="B335">
        <v>359113</v>
      </c>
      <c r="C335" t="s">
        <v>48</v>
      </c>
      <c r="D335">
        <v>9570</v>
      </c>
      <c r="F335" s="1">
        <v>42369</v>
      </c>
      <c r="G335" t="s">
        <v>41</v>
      </c>
      <c r="H335" t="s">
        <v>31</v>
      </c>
      <c r="I335" t="s">
        <v>32</v>
      </c>
      <c r="K335">
        <v>306887</v>
      </c>
      <c r="L335">
        <v>226537</v>
      </c>
      <c r="Q335" t="s">
        <v>33</v>
      </c>
      <c r="U335">
        <v>12</v>
      </c>
      <c r="V335">
        <v>15</v>
      </c>
      <c r="W335">
        <v>96</v>
      </c>
      <c r="Y335" t="s">
        <v>34</v>
      </c>
      <c r="Z335">
        <v>110</v>
      </c>
      <c r="AA335" t="s">
        <v>35</v>
      </c>
      <c r="AB335" t="s">
        <v>36</v>
      </c>
      <c r="AC335">
        <v>916</v>
      </c>
    </row>
    <row r="336" spans="1:29">
      <c r="A336">
        <v>359</v>
      </c>
      <c r="B336">
        <v>359114</v>
      </c>
      <c r="C336" t="s">
        <v>48</v>
      </c>
      <c r="D336">
        <v>9570</v>
      </c>
      <c r="F336" s="1">
        <v>42369</v>
      </c>
      <c r="G336" t="s">
        <v>41</v>
      </c>
      <c r="H336" t="s">
        <v>31</v>
      </c>
      <c r="I336" t="s">
        <v>32</v>
      </c>
      <c r="K336">
        <v>306887</v>
      </c>
      <c r="L336">
        <v>226537</v>
      </c>
      <c r="Q336" t="s">
        <v>33</v>
      </c>
      <c r="U336">
        <v>12</v>
      </c>
      <c r="V336">
        <v>15</v>
      </c>
      <c r="W336">
        <v>35</v>
      </c>
      <c r="Y336" t="s">
        <v>34</v>
      </c>
      <c r="Z336">
        <v>110</v>
      </c>
      <c r="AA336" t="s">
        <v>35</v>
      </c>
      <c r="AB336" t="s">
        <v>36</v>
      </c>
      <c r="AC336">
        <v>918</v>
      </c>
    </row>
    <row r="337" spans="1:29">
      <c r="A337">
        <v>359</v>
      </c>
      <c r="B337">
        <v>359115</v>
      </c>
      <c r="C337" t="s">
        <v>48</v>
      </c>
      <c r="D337">
        <v>9570</v>
      </c>
      <c r="F337" s="1">
        <v>42369</v>
      </c>
      <c r="G337" t="s">
        <v>41</v>
      </c>
      <c r="H337" t="s">
        <v>31</v>
      </c>
      <c r="I337" t="s">
        <v>32</v>
      </c>
      <c r="K337">
        <v>306887</v>
      </c>
      <c r="L337">
        <v>226537</v>
      </c>
      <c r="Q337" t="s">
        <v>33</v>
      </c>
      <c r="U337">
        <v>12</v>
      </c>
      <c r="V337">
        <v>15</v>
      </c>
      <c r="W337">
        <v>39</v>
      </c>
      <c r="Y337" t="s">
        <v>34</v>
      </c>
      <c r="Z337">
        <v>110</v>
      </c>
      <c r="AA337" t="s">
        <v>35</v>
      </c>
      <c r="AB337" t="s">
        <v>36</v>
      </c>
      <c r="AC337">
        <v>920</v>
      </c>
    </row>
    <row r="338" spans="1:29">
      <c r="A338">
        <v>359</v>
      </c>
      <c r="B338">
        <v>359116</v>
      </c>
      <c r="C338" t="s">
        <v>48</v>
      </c>
      <c r="D338">
        <v>9570</v>
      </c>
      <c r="F338" s="1">
        <v>42369</v>
      </c>
      <c r="G338" t="s">
        <v>41</v>
      </c>
      <c r="H338" t="s">
        <v>31</v>
      </c>
      <c r="I338" t="s">
        <v>32</v>
      </c>
      <c r="K338">
        <v>306887</v>
      </c>
      <c r="L338">
        <v>226537</v>
      </c>
      <c r="Q338" t="s">
        <v>33</v>
      </c>
      <c r="U338">
        <v>12</v>
      </c>
      <c r="V338">
        <v>15</v>
      </c>
      <c r="W338">
        <v>7</v>
      </c>
      <c r="Y338" t="s">
        <v>34</v>
      </c>
      <c r="Z338">
        <v>110</v>
      </c>
      <c r="AA338" t="s">
        <v>35</v>
      </c>
      <c r="AB338" t="s">
        <v>36</v>
      </c>
      <c r="AC338">
        <v>922</v>
      </c>
    </row>
    <row r="339" spans="1:29">
      <c r="A339">
        <v>359</v>
      </c>
      <c r="B339">
        <v>359117</v>
      </c>
      <c r="C339" t="s">
        <v>48</v>
      </c>
      <c r="D339">
        <v>9570</v>
      </c>
      <c r="F339" s="1">
        <v>42369</v>
      </c>
      <c r="G339" t="s">
        <v>41</v>
      </c>
      <c r="H339" t="s">
        <v>31</v>
      </c>
      <c r="I339" t="s">
        <v>32</v>
      </c>
      <c r="K339">
        <v>306887</v>
      </c>
      <c r="L339">
        <v>226537</v>
      </c>
      <c r="Q339" t="s">
        <v>33</v>
      </c>
      <c r="U339">
        <v>12</v>
      </c>
      <c r="V339">
        <v>15</v>
      </c>
      <c r="W339">
        <v>60</v>
      </c>
      <c r="Y339" t="s">
        <v>34</v>
      </c>
      <c r="Z339">
        <v>110</v>
      </c>
      <c r="AA339" t="s">
        <v>35</v>
      </c>
      <c r="AB339" t="s">
        <v>36</v>
      </c>
      <c r="AC339">
        <v>924</v>
      </c>
    </row>
    <row r="340" spans="1:29">
      <c r="A340">
        <v>359</v>
      </c>
      <c r="B340">
        <v>359118</v>
      </c>
      <c r="C340" t="s">
        <v>48</v>
      </c>
      <c r="D340">
        <v>9570</v>
      </c>
      <c r="F340" s="1">
        <v>42369</v>
      </c>
      <c r="G340" t="s">
        <v>41</v>
      </c>
      <c r="H340" t="s">
        <v>31</v>
      </c>
      <c r="I340" t="s">
        <v>32</v>
      </c>
      <c r="K340">
        <v>306887</v>
      </c>
      <c r="L340">
        <v>226537</v>
      </c>
      <c r="Q340" t="s">
        <v>33</v>
      </c>
      <c r="U340">
        <v>12</v>
      </c>
      <c r="V340">
        <v>15</v>
      </c>
      <c r="W340">
        <v>117</v>
      </c>
      <c r="Y340" t="s">
        <v>34</v>
      </c>
      <c r="Z340">
        <v>110</v>
      </c>
      <c r="AA340" t="s">
        <v>35</v>
      </c>
      <c r="AB340" t="s">
        <v>36</v>
      </c>
      <c r="AC340">
        <v>926</v>
      </c>
    </row>
    <row r="341" spans="1:29">
      <c r="A341">
        <v>359</v>
      </c>
      <c r="B341">
        <v>359119</v>
      </c>
      <c r="C341" t="s">
        <v>48</v>
      </c>
      <c r="D341">
        <v>9570</v>
      </c>
      <c r="F341" s="1">
        <v>42369</v>
      </c>
      <c r="G341" t="s">
        <v>41</v>
      </c>
      <c r="H341" t="s">
        <v>31</v>
      </c>
      <c r="I341" t="s">
        <v>32</v>
      </c>
      <c r="K341">
        <v>306887</v>
      </c>
      <c r="L341">
        <v>226537</v>
      </c>
      <c r="Q341" t="s">
        <v>33</v>
      </c>
      <c r="U341">
        <v>12</v>
      </c>
      <c r="V341">
        <v>15</v>
      </c>
      <c r="W341">
        <v>12</v>
      </c>
      <c r="Y341" t="s">
        <v>34</v>
      </c>
      <c r="Z341">
        <v>110</v>
      </c>
      <c r="AA341" t="s">
        <v>35</v>
      </c>
      <c r="AB341" t="s">
        <v>36</v>
      </c>
      <c r="AC341">
        <v>928</v>
      </c>
    </row>
    <row r="342" spans="1:29">
      <c r="A342">
        <v>359</v>
      </c>
      <c r="B342">
        <v>359120</v>
      </c>
      <c r="C342" t="s">
        <v>47</v>
      </c>
      <c r="D342">
        <v>9570</v>
      </c>
      <c r="F342" s="1">
        <v>42369</v>
      </c>
      <c r="G342" t="s">
        <v>41</v>
      </c>
      <c r="H342" t="s">
        <v>31</v>
      </c>
      <c r="I342" t="s">
        <v>32</v>
      </c>
      <c r="K342">
        <v>306887</v>
      </c>
      <c r="L342">
        <v>226537</v>
      </c>
      <c r="Q342" t="s">
        <v>33</v>
      </c>
      <c r="U342">
        <v>12</v>
      </c>
      <c r="V342">
        <v>15</v>
      </c>
      <c r="W342">
        <v>12</v>
      </c>
      <c r="Y342" t="s">
        <v>34</v>
      </c>
      <c r="Z342">
        <v>110</v>
      </c>
      <c r="AA342" t="s">
        <v>35</v>
      </c>
      <c r="AB342" t="s">
        <v>36</v>
      </c>
      <c r="AC342">
        <v>930</v>
      </c>
    </row>
    <row r="343" spans="1:29">
      <c r="A343">
        <v>359</v>
      </c>
      <c r="B343">
        <v>359121</v>
      </c>
      <c r="C343" t="s">
        <v>48</v>
      </c>
      <c r="D343">
        <v>9570</v>
      </c>
      <c r="F343" s="1">
        <v>42369</v>
      </c>
      <c r="G343" t="s">
        <v>41</v>
      </c>
      <c r="H343" t="s">
        <v>31</v>
      </c>
      <c r="I343" t="s">
        <v>32</v>
      </c>
      <c r="K343">
        <v>306887</v>
      </c>
      <c r="L343">
        <v>226537</v>
      </c>
      <c r="Q343" t="s">
        <v>33</v>
      </c>
      <c r="U343">
        <v>12</v>
      </c>
      <c r="V343">
        <v>15</v>
      </c>
      <c r="W343">
        <v>36</v>
      </c>
      <c r="Y343" t="s">
        <v>34</v>
      </c>
      <c r="Z343">
        <v>110</v>
      </c>
      <c r="AA343" t="s">
        <v>35</v>
      </c>
      <c r="AB343" t="s">
        <v>36</v>
      </c>
      <c r="AC343">
        <v>932</v>
      </c>
    </row>
    <row r="344" spans="1:29">
      <c r="A344">
        <v>359</v>
      </c>
      <c r="B344">
        <v>359122</v>
      </c>
      <c r="C344" t="s">
        <v>48</v>
      </c>
      <c r="D344">
        <v>9570</v>
      </c>
      <c r="F344" s="1">
        <v>42369</v>
      </c>
      <c r="G344" t="s">
        <v>41</v>
      </c>
      <c r="H344" t="s">
        <v>31</v>
      </c>
      <c r="I344" t="s">
        <v>32</v>
      </c>
      <c r="K344">
        <v>306887</v>
      </c>
      <c r="L344">
        <v>226537</v>
      </c>
      <c r="Q344" t="s">
        <v>33</v>
      </c>
      <c r="U344">
        <v>12</v>
      </c>
      <c r="V344">
        <v>15</v>
      </c>
      <c r="W344">
        <v>41</v>
      </c>
      <c r="Y344" t="s">
        <v>34</v>
      </c>
      <c r="Z344">
        <v>110</v>
      </c>
      <c r="AA344" t="s">
        <v>35</v>
      </c>
      <c r="AB344" t="s">
        <v>36</v>
      </c>
      <c r="AC344">
        <v>934</v>
      </c>
    </row>
    <row r="345" spans="1:29">
      <c r="A345">
        <v>359</v>
      </c>
      <c r="B345">
        <v>359123</v>
      </c>
      <c r="C345" t="s">
        <v>48</v>
      </c>
      <c r="D345">
        <v>9570</v>
      </c>
      <c r="F345" s="1">
        <v>42369</v>
      </c>
      <c r="G345" t="s">
        <v>41</v>
      </c>
      <c r="H345" t="s">
        <v>31</v>
      </c>
      <c r="I345" t="s">
        <v>32</v>
      </c>
      <c r="K345">
        <v>306887</v>
      </c>
      <c r="L345">
        <v>226537</v>
      </c>
      <c r="Q345" t="s">
        <v>33</v>
      </c>
      <c r="U345">
        <v>12</v>
      </c>
      <c r="V345">
        <v>15</v>
      </c>
      <c r="W345">
        <v>129</v>
      </c>
      <c r="Y345" t="s">
        <v>34</v>
      </c>
      <c r="Z345">
        <v>110</v>
      </c>
      <c r="AA345" t="s">
        <v>35</v>
      </c>
      <c r="AB345" t="s">
        <v>36</v>
      </c>
      <c r="AC345">
        <v>936</v>
      </c>
    </row>
    <row r="346" spans="1:29">
      <c r="A346">
        <v>359</v>
      </c>
      <c r="B346">
        <v>359124</v>
      </c>
      <c r="C346" t="s">
        <v>48</v>
      </c>
      <c r="D346">
        <v>9570</v>
      </c>
      <c r="F346" s="1">
        <v>42369</v>
      </c>
      <c r="G346" t="s">
        <v>41</v>
      </c>
      <c r="H346" t="s">
        <v>31</v>
      </c>
      <c r="I346" t="s">
        <v>32</v>
      </c>
      <c r="K346">
        <v>306887</v>
      </c>
      <c r="L346">
        <v>226537</v>
      </c>
      <c r="Q346" t="s">
        <v>33</v>
      </c>
      <c r="U346">
        <v>12</v>
      </c>
      <c r="V346">
        <v>15</v>
      </c>
      <c r="W346">
        <v>64</v>
      </c>
      <c r="Y346" t="s">
        <v>34</v>
      </c>
      <c r="Z346">
        <v>110</v>
      </c>
      <c r="AA346" t="s">
        <v>35</v>
      </c>
      <c r="AB346" t="s">
        <v>36</v>
      </c>
      <c r="AC346">
        <v>938</v>
      </c>
    </row>
    <row r="347" spans="1:29">
      <c r="A347">
        <v>385</v>
      </c>
      <c r="B347">
        <v>385100</v>
      </c>
      <c r="C347" t="s">
        <v>47</v>
      </c>
      <c r="D347">
        <v>9570</v>
      </c>
      <c r="F347" s="1">
        <v>42369</v>
      </c>
      <c r="G347" t="s">
        <v>41</v>
      </c>
      <c r="H347" t="s">
        <v>31</v>
      </c>
      <c r="I347" t="s">
        <v>32</v>
      </c>
      <c r="K347">
        <v>306887</v>
      </c>
      <c r="L347">
        <v>226537</v>
      </c>
      <c r="Q347" t="s">
        <v>33</v>
      </c>
      <c r="U347">
        <v>12</v>
      </c>
      <c r="V347">
        <v>15</v>
      </c>
      <c r="W347">
        <v>4920</v>
      </c>
      <c r="Y347" t="s">
        <v>34</v>
      </c>
      <c r="Z347">
        <v>110</v>
      </c>
      <c r="AA347" t="s">
        <v>35</v>
      </c>
      <c r="AB347" t="s">
        <v>36</v>
      </c>
      <c r="AC347">
        <v>940</v>
      </c>
    </row>
    <row r="348" spans="1:29">
      <c r="A348">
        <v>385</v>
      </c>
      <c r="B348">
        <v>385101</v>
      </c>
      <c r="C348" t="s">
        <v>48</v>
      </c>
      <c r="D348">
        <v>9570</v>
      </c>
      <c r="F348" s="1">
        <v>42369</v>
      </c>
      <c r="G348" t="s">
        <v>41</v>
      </c>
      <c r="H348" t="s">
        <v>31</v>
      </c>
      <c r="I348" t="s">
        <v>32</v>
      </c>
      <c r="K348">
        <v>306887</v>
      </c>
      <c r="L348">
        <v>226537</v>
      </c>
      <c r="Q348" t="s">
        <v>33</v>
      </c>
      <c r="U348">
        <v>12</v>
      </c>
      <c r="V348">
        <v>15</v>
      </c>
      <c r="W348">
        <v>4776.3</v>
      </c>
      <c r="Y348" t="s">
        <v>34</v>
      </c>
      <c r="Z348">
        <v>110</v>
      </c>
      <c r="AA348" t="s">
        <v>35</v>
      </c>
      <c r="AB348" t="s">
        <v>36</v>
      </c>
      <c r="AC348">
        <v>943</v>
      </c>
    </row>
    <row r="349" spans="1:29">
      <c r="A349">
        <v>385</v>
      </c>
      <c r="B349">
        <v>385103</v>
      </c>
      <c r="C349" t="s">
        <v>48</v>
      </c>
      <c r="D349">
        <v>9570</v>
      </c>
      <c r="F349" s="1">
        <v>42369</v>
      </c>
      <c r="G349" t="s">
        <v>41</v>
      </c>
      <c r="H349" t="s">
        <v>31</v>
      </c>
      <c r="I349" t="s">
        <v>32</v>
      </c>
      <c r="K349">
        <v>306887</v>
      </c>
      <c r="L349">
        <v>226537</v>
      </c>
      <c r="Q349" t="s">
        <v>33</v>
      </c>
      <c r="U349">
        <v>12</v>
      </c>
      <c r="V349">
        <v>15</v>
      </c>
      <c r="W349">
        <v>659</v>
      </c>
      <c r="Y349" t="s">
        <v>34</v>
      </c>
      <c r="Z349">
        <v>110</v>
      </c>
      <c r="AA349" t="s">
        <v>35</v>
      </c>
      <c r="AB349" t="s">
        <v>36</v>
      </c>
      <c r="AC349">
        <v>946</v>
      </c>
    </row>
    <row r="350" spans="1:29">
      <c r="A350">
        <v>385</v>
      </c>
      <c r="B350">
        <v>385104</v>
      </c>
      <c r="C350" t="s">
        <v>47</v>
      </c>
      <c r="D350">
        <v>9570</v>
      </c>
      <c r="F350" s="1">
        <v>42369</v>
      </c>
      <c r="G350" t="s">
        <v>41</v>
      </c>
      <c r="H350" t="s">
        <v>31</v>
      </c>
      <c r="I350" t="s">
        <v>32</v>
      </c>
      <c r="K350">
        <v>306887</v>
      </c>
      <c r="L350">
        <v>226537</v>
      </c>
      <c r="Q350" t="s">
        <v>33</v>
      </c>
      <c r="U350">
        <v>12</v>
      </c>
      <c r="V350">
        <v>15</v>
      </c>
      <c r="W350">
        <v>228</v>
      </c>
      <c r="Y350" t="s">
        <v>34</v>
      </c>
      <c r="Z350">
        <v>110</v>
      </c>
      <c r="AA350" t="s">
        <v>35</v>
      </c>
      <c r="AB350" t="s">
        <v>36</v>
      </c>
      <c r="AC350">
        <v>949</v>
      </c>
    </row>
    <row r="351" spans="1:29">
      <c r="A351">
        <v>386</v>
      </c>
      <c r="B351">
        <v>386101</v>
      </c>
      <c r="C351" t="s">
        <v>47</v>
      </c>
      <c r="D351">
        <v>9570</v>
      </c>
      <c r="F351" s="1">
        <v>42369</v>
      </c>
      <c r="G351" t="s">
        <v>41</v>
      </c>
      <c r="H351" t="s">
        <v>31</v>
      </c>
      <c r="I351" t="s">
        <v>32</v>
      </c>
      <c r="K351">
        <v>306887</v>
      </c>
      <c r="L351">
        <v>226537</v>
      </c>
      <c r="Q351" t="s">
        <v>33</v>
      </c>
      <c r="U351">
        <v>12</v>
      </c>
      <c r="V351">
        <v>15</v>
      </c>
      <c r="W351">
        <v>53</v>
      </c>
      <c r="Y351" t="s">
        <v>34</v>
      </c>
      <c r="Z351">
        <v>110</v>
      </c>
      <c r="AA351" t="s">
        <v>35</v>
      </c>
      <c r="AB351" t="s">
        <v>36</v>
      </c>
      <c r="AC351">
        <v>952</v>
      </c>
    </row>
    <row r="352" spans="1:29">
      <c r="A352">
        <v>386</v>
      </c>
      <c r="B352">
        <v>386102</v>
      </c>
      <c r="C352" t="s">
        <v>47</v>
      </c>
      <c r="D352">
        <v>9570</v>
      </c>
      <c r="F352" s="1">
        <v>42369</v>
      </c>
      <c r="G352" t="s">
        <v>41</v>
      </c>
      <c r="H352" t="s">
        <v>31</v>
      </c>
      <c r="I352" t="s">
        <v>32</v>
      </c>
      <c r="K352">
        <v>306887</v>
      </c>
      <c r="L352">
        <v>226537</v>
      </c>
      <c r="Q352" t="s">
        <v>33</v>
      </c>
      <c r="U352">
        <v>12</v>
      </c>
      <c r="V352">
        <v>15</v>
      </c>
      <c r="W352">
        <v>24</v>
      </c>
      <c r="Y352" t="s">
        <v>34</v>
      </c>
      <c r="Z352">
        <v>110</v>
      </c>
      <c r="AA352" t="s">
        <v>35</v>
      </c>
      <c r="AB352" t="s">
        <v>36</v>
      </c>
      <c r="AC352">
        <v>955</v>
      </c>
    </row>
    <row r="353" spans="1:29">
      <c r="A353">
        <v>386</v>
      </c>
      <c r="B353">
        <v>386103</v>
      </c>
      <c r="C353" t="s">
        <v>48</v>
      </c>
      <c r="D353">
        <v>9570</v>
      </c>
      <c r="F353" s="1">
        <v>42369</v>
      </c>
      <c r="G353" t="s">
        <v>41</v>
      </c>
      <c r="H353" t="s">
        <v>31</v>
      </c>
      <c r="I353" t="s">
        <v>32</v>
      </c>
      <c r="K353">
        <v>306887</v>
      </c>
      <c r="L353">
        <v>226537</v>
      </c>
      <c r="Q353" t="s">
        <v>33</v>
      </c>
      <c r="U353">
        <v>12</v>
      </c>
      <c r="V353">
        <v>15</v>
      </c>
      <c r="W353">
        <v>106</v>
      </c>
      <c r="Y353" t="s">
        <v>34</v>
      </c>
      <c r="Z353">
        <v>110</v>
      </c>
      <c r="AA353" t="s">
        <v>35</v>
      </c>
      <c r="AB353" t="s">
        <v>36</v>
      </c>
      <c r="AC353">
        <v>958</v>
      </c>
    </row>
    <row r="354" spans="1:29">
      <c r="A354">
        <v>386</v>
      </c>
      <c r="B354">
        <v>386105</v>
      </c>
      <c r="C354" t="s">
        <v>47</v>
      </c>
      <c r="D354">
        <v>9570</v>
      </c>
      <c r="F354" s="1">
        <v>42369</v>
      </c>
      <c r="G354" t="s">
        <v>41</v>
      </c>
      <c r="H354" t="s">
        <v>31</v>
      </c>
      <c r="I354" t="s">
        <v>32</v>
      </c>
      <c r="K354">
        <v>306887</v>
      </c>
      <c r="L354">
        <v>226537</v>
      </c>
      <c r="Q354" t="s">
        <v>33</v>
      </c>
      <c r="U354">
        <v>12</v>
      </c>
      <c r="V354">
        <v>15</v>
      </c>
      <c r="W354">
        <v>192</v>
      </c>
      <c r="Y354" t="s">
        <v>34</v>
      </c>
      <c r="Z354">
        <v>110</v>
      </c>
      <c r="AA354" t="s">
        <v>35</v>
      </c>
      <c r="AB354" t="s">
        <v>36</v>
      </c>
      <c r="AC354">
        <v>961</v>
      </c>
    </row>
    <row r="355" spans="1:29">
      <c r="A355">
        <v>386</v>
      </c>
      <c r="B355">
        <v>386106</v>
      </c>
      <c r="C355" t="s">
        <v>47</v>
      </c>
      <c r="D355">
        <v>9570</v>
      </c>
      <c r="F355" s="1">
        <v>42369</v>
      </c>
      <c r="G355" t="s">
        <v>41</v>
      </c>
      <c r="H355" t="s">
        <v>31</v>
      </c>
      <c r="I355" t="s">
        <v>32</v>
      </c>
      <c r="K355">
        <v>306887</v>
      </c>
      <c r="L355">
        <v>226537</v>
      </c>
      <c r="Q355" t="s">
        <v>33</v>
      </c>
      <c r="U355">
        <v>12</v>
      </c>
      <c r="V355">
        <v>15</v>
      </c>
      <c r="W355">
        <v>21</v>
      </c>
      <c r="Y355" t="s">
        <v>34</v>
      </c>
      <c r="Z355">
        <v>110</v>
      </c>
      <c r="AA355" t="s">
        <v>35</v>
      </c>
      <c r="AB355" t="s">
        <v>36</v>
      </c>
      <c r="AC355">
        <v>964</v>
      </c>
    </row>
    <row r="356" spans="1:29">
      <c r="A356">
        <v>386</v>
      </c>
      <c r="B356">
        <v>386107</v>
      </c>
      <c r="C356" t="s">
        <v>47</v>
      </c>
      <c r="D356">
        <v>9570</v>
      </c>
      <c r="F356" s="1">
        <v>42369</v>
      </c>
      <c r="G356" t="s">
        <v>41</v>
      </c>
      <c r="H356" t="s">
        <v>31</v>
      </c>
      <c r="I356" t="s">
        <v>32</v>
      </c>
      <c r="K356">
        <v>306887</v>
      </c>
      <c r="L356">
        <v>226537</v>
      </c>
      <c r="Q356" t="s">
        <v>33</v>
      </c>
      <c r="U356">
        <v>12</v>
      </c>
      <c r="V356">
        <v>15</v>
      </c>
      <c r="W356">
        <v>80</v>
      </c>
      <c r="Y356" t="s">
        <v>34</v>
      </c>
      <c r="Z356">
        <v>110</v>
      </c>
      <c r="AA356" t="s">
        <v>35</v>
      </c>
      <c r="AB356" t="s">
        <v>36</v>
      </c>
      <c r="AC356">
        <v>967</v>
      </c>
    </row>
    <row r="357" spans="1:29">
      <c r="A357">
        <v>386</v>
      </c>
      <c r="B357">
        <v>386108</v>
      </c>
      <c r="C357" t="s">
        <v>47</v>
      </c>
      <c r="D357">
        <v>9570</v>
      </c>
      <c r="F357" s="1">
        <v>42369</v>
      </c>
      <c r="G357" t="s">
        <v>41</v>
      </c>
      <c r="H357" t="s">
        <v>31</v>
      </c>
      <c r="I357" t="s">
        <v>32</v>
      </c>
      <c r="K357">
        <v>306887</v>
      </c>
      <c r="L357">
        <v>226537</v>
      </c>
      <c r="Q357" t="s">
        <v>33</v>
      </c>
      <c r="U357">
        <v>12</v>
      </c>
      <c r="V357">
        <v>15</v>
      </c>
      <c r="W357">
        <v>14</v>
      </c>
      <c r="Y357" t="s">
        <v>34</v>
      </c>
      <c r="Z357">
        <v>110</v>
      </c>
      <c r="AA357" t="s">
        <v>35</v>
      </c>
      <c r="AB357" t="s">
        <v>36</v>
      </c>
      <c r="AC357">
        <v>970</v>
      </c>
    </row>
    <row r="358" spans="1:29">
      <c r="A358">
        <v>386</v>
      </c>
      <c r="B358">
        <v>386109</v>
      </c>
      <c r="C358" t="s">
        <v>47</v>
      </c>
      <c r="D358">
        <v>9570</v>
      </c>
      <c r="F358" s="1">
        <v>42369</v>
      </c>
      <c r="G358" t="s">
        <v>41</v>
      </c>
      <c r="H358" t="s">
        <v>31</v>
      </c>
      <c r="I358" t="s">
        <v>32</v>
      </c>
      <c r="K358">
        <v>306887</v>
      </c>
      <c r="L358">
        <v>226537</v>
      </c>
      <c r="Q358" t="s">
        <v>33</v>
      </c>
      <c r="U358">
        <v>12</v>
      </c>
      <c r="V358">
        <v>15</v>
      </c>
      <c r="W358">
        <v>132</v>
      </c>
      <c r="Y358" t="s">
        <v>34</v>
      </c>
      <c r="Z358">
        <v>110</v>
      </c>
      <c r="AA358" t="s">
        <v>35</v>
      </c>
      <c r="AB358" t="s">
        <v>36</v>
      </c>
      <c r="AC358">
        <v>973</v>
      </c>
    </row>
    <row r="359" spans="1:29">
      <c r="A359">
        <v>386</v>
      </c>
      <c r="B359">
        <v>386110</v>
      </c>
      <c r="C359" t="s">
        <v>47</v>
      </c>
      <c r="D359">
        <v>9570</v>
      </c>
      <c r="F359" s="1">
        <v>42369</v>
      </c>
      <c r="G359" t="s">
        <v>41</v>
      </c>
      <c r="H359" t="s">
        <v>31</v>
      </c>
      <c r="I359" t="s">
        <v>32</v>
      </c>
      <c r="K359">
        <v>306887</v>
      </c>
      <c r="L359">
        <v>226537</v>
      </c>
      <c r="Q359" t="s">
        <v>33</v>
      </c>
      <c r="U359">
        <v>12</v>
      </c>
      <c r="V359">
        <v>15</v>
      </c>
      <c r="W359">
        <v>50</v>
      </c>
      <c r="Y359" t="s">
        <v>34</v>
      </c>
      <c r="Z359">
        <v>110</v>
      </c>
      <c r="AA359" t="s">
        <v>35</v>
      </c>
      <c r="AB359" t="s">
        <v>36</v>
      </c>
      <c r="AC359">
        <v>976</v>
      </c>
    </row>
    <row r="360" spans="1:29">
      <c r="A360">
        <v>386</v>
      </c>
      <c r="B360">
        <v>386111</v>
      </c>
      <c r="C360" t="s">
        <v>47</v>
      </c>
      <c r="D360">
        <v>9570</v>
      </c>
      <c r="F360" s="1">
        <v>42369</v>
      </c>
      <c r="G360" t="s">
        <v>41</v>
      </c>
      <c r="H360" t="s">
        <v>31</v>
      </c>
      <c r="I360" t="s">
        <v>32</v>
      </c>
      <c r="K360">
        <v>306887</v>
      </c>
      <c r="L360">
        <v>226537</v>
      </c>
      <c r="Q360" t="s">
        <v>33</v>
      </c>
      <c r="U360">
        <v>12</v>
      </c>
      <c r="V360">
        <v>15</v>
      </c>
      <c r="W360">
        <v>153</v>
      </c>
      <c r="Y360" t="s">
        <v>34</v>
      </c>
      <c r="Z360">
        <v>110</v>
      </c>
      <c r="AA360" t="s">
        <v>35</v>
      </c>
      <c r="AB360" t="s">
        <v>36</v>
      </c>
      <c r="AC360">
        <v>979</v>
      </c>
    </row>
    <row r="361" spans="1:29">
      <c r="A361">
        <v>386</v>
      </c>
      <c r="B361">
        <v>386112</v>
      </c>
      <c r="C361" t="s">
        <v>47</v>
      </c>
      <c r="D361">
        <v>9570</v>
      </c>
      <c r="F361" s="1">
        <v>42369</v>
      </c>
      <c r="G361" t="s">
        <v>41</v>
      </c>
      <c r="H361" t="s">
        <v>31</v>
      </c>
      <c r="I361" t="s">
        <v>32</v>
      </c>
      <c r="K361">
        <v>306887</v>
      </c>
      <c r="L361">
        <v>226537</v>
      </c>
      <c r="Q361" t="s">
        <v>33</v>
      </c>
      <c r="U361">
        <v>12</v>
      </c>
      <c r="V361">
        <v>15</v>
      </c>
      <c r="W361">
        <v>58</v>
      </c>
      <c r="Y361" t="s">
        <v>34</v>
      </c>
      <c r="Z361">
        <v>110</v>
      </c>
      <c r="AA361" t="s">
        <v>35</v>
      </c>
      <c r="AB361" t="s">
        <v>36</v>
      </c>
      <c r="AC361">
        <v>982</v>
      </c>
    </row>
    <row r="362" spans="1:29">
      <c r="A362">
        <v>386</v>
      </c>
      <c r="B362">
        <v>386113</v>
      </c>
      <c r="C362" t="s">
        <v>47</v>
      </c>
      <c r="D362">
        <v>9570</v>
      </c>
      <c r="F362" s="1">
        <v>42369</v>
      </c>
      <c r="G362" t="s">
        <v>41</v>
      </c>
      <c r="H362" t="s">
        <v>31</v>
      </c>
      <c r="I362" t="s">
        <v>32</v>
      </c>
      <c r="K362">
        <v>306887</v>
      </c>
      <c r="L362">
        <v>226537</v>
      </c>
      <c r="Q362" t="s">
        <v>33</v>
      </c>
      <c r="U362">
        <v>12</v>
      </c>
      <c r="V362">
        <v>15</v>
      </c>
      <c r="W362">
        <v>164</v>
      </c>
      <c r="Y362" t="s">
        <v>34</v>
      </c>
      <c r="Z362">
        <v>110</v>
      </c>
      <c r="AA362" t="s">
        <v>35</v>
      </c>
      <c r="AB362" t="s">
        <v>36</v>
      </c>
      <c r="AC362">
        <v>985</v>
      </c>
    </row>
    <row r="363" spans="1:29">
      <c r="A363">
        <v>386</v>
      </c>
      <c r="B363">
        <v>386114</v>
      </c>
      <c r="C363" t="s">
        <v>47</v>
      </c>
      <c r="D363">
        <v>9570</v>
      </c>
      <c r="F363" s="1">
        <v>42369</v>
      </c>
      <c r="G363" t="s">
        <v>41</v>
      </c>
      <c r="H363" t="s">
        <v>31</v>
      </c>
      <c r="I363" t="s">
        <v>32</v>
      </c>
      <c r="K363">
        <v>306887</v>
      </c>
      <c r="L363">
        <v>226537</v>
      </c>
      <c r="Q363" t="s">
        <v>33</v>
      </c>
      <c r="U363">
        <v>12</v>
      </c>
      <c r="V363">
        <v>15</v>
      </c>
      <c r="W363">
        <v>21</v>
      </c>
      <c r="Y363" t="s">
        <v>34</v>
      </c>
      <c r="Z363">
        <v>110</v>
      </c>
      <c r="AA363" t="s">
        <v>35</v>
      </c>
      <c r="AB363" t="s">
        <v>36</v>
      </c>
      <c r="AC363">
        <v>988</v>
      </c>
    </row>
    <row r="364" spans="1:29">
      <c r="A364">
        <v>386</v>
      </c>
      <c r="B364">
        <v>386115</v>
      </c>
      <c r="C364" t="s">
        <v>47</v>
      </c>
      <c r="D364">
        <v>9570</v>
      </c>
      <c r="F364" s="1">
        <v>42369</v>
      </c>
      <c r="G364" t="s">
        <v>41</v>
      </c>
      <c r="H364" t="s">
        <v>31</v>
      </c>
      <c r="I364" t="s">
        <v>32</v>
      </c>
      <c r="K364">
        <v>306887</v>
      </c>
      <c r="L364">
        <v>226537</v>
      </c>
      <c r="Q364" t="s">
        <v>33</v>
      </c>
      <c r="U364">
        <v>12</v>
      </c>
      <c r="V364">
        <v>15</v>
      </c>
      <c r="W364">
        <v>57</v>
      </c>
      <c r="Y364" t="s">
        <v>34</v>
      </c>
      <c r="Z364">
        <v>110</v>
      </c>
      <c r="AA364" t="s">
        <v>35</v>
      </c>
      <c r="AB364" t="s">
        <v>36</v>
      </c>
      <c r="AC364">
        <v>991</v>
      </c>
    </row>
    <row r="365" spans="1:29">
      <c r="A365">
        <v>386</v>
      </c>
      <c r="B365">
        <v>386116</v>
      </c>
      <c r="C365" t="s">
        <v>47</v>
      </c>
      <c r="D365">
        <v>9570</v>
      </c>
      <c r="F365" s="1">
        <v>42369</v>
      </c>
      <c r="G365" t="s">
        <v>41</v>
      </c>
      <c r="H365" t="s">
        <v>31</v>
      </c>
      <c r="I365" t="s">
        <v>32</v>
      </c>
      <c r="K365">
        <v>306887</v>
      </c>
      <c r="L365">
        <v>226537</v>
      </c>
      <c r="Q365" t="s">
        <v>33</v>
      </c>
      <c r="U365">
        <v>12</v>
      </c>
      <c r="V365">
        <v>15</v>
      </c>
      <c r="W365">
        <v>261</v>
      </c>
      <c r="Y365" t="s">
        <v>34</v>
      </c>
      <c r="Z365">
        <v>110</v>
      </c>
      <c r="AA365" t="s">
        <v>35</v>
      </c>
      <c r="AB365" t="s">
        <v>36</v>
      </c>
      <c r="AC365">
        <v>994</v>
      </c>
    </row>
    <row r="366" spans="1:29">
      <c r="A366">
        <v>386</v>
      </c>
      <c r="B366">
        <v>386117</v>
      </c>
      <c r="C366" t="s">
        <v>47</v>
      </c>
      <c r="D366">
        <v>9570</v>
      </c>
      <c r="F366" s="1">
        <v>42369</v>
      </c>
      <c r="G366" t="s">
        <v>41</v>
      </c>
      <c r="H366" t="s">
        <v>31</v>
      </c>
      <c r="I366" t="s">
        <v>32</v>
      </c>
      <c r="K366">
        <v>306887</v>
      </c>
      <c r="L366">
        <v>226537</v>
      </c>
      <c r="Q366" t="s">
        <v>33</v>
      </c>
      <c r="U366">
        <v>12</v>
      </c>
      <c r="V366">
        <v>15</v>
      </c>
      <c r="W366">
        <v>29</v>
      </c>
      <c r="Y366" t="s">
        <v>34</v>
      </c>
      <c r="Z366">
        <v>110</v>
      </c>
      <c r="AA366" t="s">
        <v>35</v>
      </c>
      <c r="AB366" t="s">
        <v>36</v>
      </c>
      <c r="AC366">
        <v>997</v>
      </c>
    </row>
    <row r="367" spans="1:29">
      <c r="A367">
        <v>386</v>
      </c>
      <c r="B367">
        <v>386118</v>
      </c>
      <c r="C367" t="s">
        <v>47</v>
      </c>
      <c r="D367">
        <v>9570</v>
      </c>
      <c r="F367" s="1">
        <v>42369</v>
      </c>
      <c r="G367" t="s">
        <v>41</v>
      </c>
      <c r="H367" t="s">
        <v>31</v>
      </c>
      <c r="I367" t="s">
        <v>32</v>
      </c>
      <c r="K367">
        <v>306887</v>
      </c>
      <c r="L367">
        <v>226537</v>
      </c>
      <c r="Q367" t="s">
        <v>33</v>
      </c>
      <c r="U367">
        <v>12</v>
      </c>
      <c r="V367">
        <v>15</v>
      </c>
      <c r="W367">
        <v>154</v>
      </c>
      <c r="Y367" t="s">
        <v>34</v>
      </c>
      <c r="Z367">
        <v>110</v>
      </c>
      <c r="AA367" t="s">
        <v>35</v>
      </c>
      <c r="AB367" t="s">
        <v>36</v>
      </c>
      <c r="AC367">
        <v>1000</v>
      </c>
    </row>
    <row r="368" spans="1:29">
      <c r="A368">
        <v>386</v>
      </c>
      <c r="B368">
        <v>386119</v>
      </c>
      <c r="C368" t="s">
        <v>48</v>
      </c>
      <c r="D368">
        <v>9570</v>
      </c>
      <c r="F368" s="1">
        <v>42369</v>
      </c>
      <c r="G368" t="s">
        <v>41</v>
      </c>
      <c r="H368" t="s">
        <v>31</v>
      </c>
      <c r="I368" t="s">
        <v>32</v>
      </c>
      <c r="K368">
        <v>306887</v>
      </c>
      <c r="L368">
        <v>226537</v>
      </c>
      <c r="Q368" t="s">
        <v>33</v>
      </c>
      <c r="U368">
        <v>12</v>
      </c>
      <c r="V368">
        <v>15</v>
      </c>
      <c r="W368">
        <v>153</v>
      </c>
      <c r="Y368" t="s">
        <v>34</v>
      </c>
      <c r="Z368">
        <v>110</v>
      </c>
      <c r="AA368" t="s">
        <v>35</v>
      </c>
      <c r="AB368" t="s">
        <v>36</v>
      </c>
      <c r="AC368">
        <v>1003</v>
      </c>
    </row>
    <row r="369" spans="1:29">
      <c r="A369">
        <v>386</v>
      </c>
      <c r="B369">
        <v>386121</v>
      </c>
      <c r="C369" t="s">
        <v>47</v>
      </c>
      <c r="D369">
        <v>9570</v>
      </c>
      <c r="F369" s="1">
        <v>42369</v>
      </c>
      <c r="G369" t="s">
        <v>41</v>
      </c>
      <c r="H369" t="s">
        <v>31</v>
      </c>
      <c r="I369" t="s">
        <v>32</v>
      </c>
      <c r="K369">
        <v>306887</v>
      </c>
      <c r="L369">
        <v>226537</v>
      </c>
      <c r="Q369" t="s">
        <v>33</v>
      </c>
      <c r="U369">
        <v>12</v>
      </c>
      <c r="V369">
        <v>15</v>
      </c>
      <c r="W369">
        <v>42</v>
      </c>
      <c r="Y369" t="s">
        <v>34</v>
      </c>
      <c r="Z369">
        <v>110</v>
      </c>
      <c r="AA369" t="s">
        <v>35</v>
      </c>
      <c r="AB369" t="s">
        <v>36</v>
      </c>
      <c r="AC369">
        <v>1006</v>
      </c>
    </row>
    <row r="370" spans="1:29">
      <c r="A370">
        <v>386</v>
      </c>
      <c r="B370">
        <v>386122</v>
      </c>
      <c r="C370" t="s">
        <v>47</v>
      </c>
      <c r="D370">
        <v>9570</v>
      </c>
      <c r="F370" s="1">
        <v>42369</v>
      </c>
      <c r="G370" t="s">
        <v>41</v>
      </c>
      <c r="H370" t="s">
        <v>31</v>
      </c>
      <c r="I370" t="s">
        <v>32</v>
      </c>
      <c r="K370">
        <v>306887</v>
      </c>
      <c r="L370">
        <v>226537</v>
      </c>
      <c r="Q370" t="s">
        <v>33</v>
      </c>
      <c r="U370">
        <v>12</v>
      </c>
      <c r="V370">
        <v>15</v>
      </c>
      <c r="W370">
        <v>35</v>
      </c>
      <c r="Y370" t="s">
        <v>34</v>
      </c>
      <c r="Z370">
        <v>110</v>
      </c>
      <c r="AA370" t="s">
        <v>35</v>
      </c>
      <c r="AB370" t="s">
        <v>36</v>
      </c>
      <c r="AC370">
        <v>1009</v>
      </c>
    </row>
    <row r="371" spans="1:29">
      <c r="A371">
        <v>386</v>
      </c>
      <c r="B371">
        <v>386123</v>
      </c>
      <c r="C371" t="s">
        <v>47</v>
      </c>
      <c r="D371">
        <v>9570</v>
      </c>
      <c r="F371" s="1">
        <v>42369</v>
      </c>
      <c r="G371" t="s">
        <v>41</v>
      </c>
      <c r="H371" t="s">
        <v>31</v>
      </c>
      <c r="I371" t="s">
        <v>32</v>
      </c>
      <c r="K371">
        <v>306887</v>
      </c>
      <c r="L371">
        <v>226537</v>
      </c>
      <c r="Q371" t="s">
        <v>33</v>
      </c>
      <c r="U371">
        <v>12</v>
      </c>
      <c r="V371">
        <v>15</v>
      </c>
      <c r="W371">
        <v>125</v>
      </c>
      <c r="Y371" t="s">
        <v>34</v>
      </c>
      <c r="Z371">
        <v>110</v>
      </c>
      <c r="AA371" t="s">
        <v>35</v>
      </c>
      <c r="AB371" t="s">
        <v>36</v>
      </c>
      <c r="AC371">
        <v>1012</v>
      </c>
    </row>
    <row r="372" spans="1:29">
      <c r="A372">
        <v>386</v>
      </c>
      <c r="B372">
        <v>386124</v>
      </c>
      <c r="C372" t="s">
        <v>47</v>
      </c>
      <c r="D372">
        <v>9570</v>
      </c>
      <c r="F372" s="1">
        <v>42369</v>
      </c>
      <c r="G372" t="s">
        <v>41</v>
      </c>
      <c r="H372" t="s">
        <v>31</v>
      </c>
      <c r="I372" t="s">
        <v>32</v>
      </c>
      <c r="K372">
        <v>306887</v>
      </c>
      <c r="L372">
        <v>226537</v>
      </c>
      <c r="Q372" t="s">
        <v>33</v>
      </c>
      <c r="U372">
        <v>12</v>
      </c>
      <c r="V372">
        <v>15</v>
      </c>
      <c r="W372">
        <v>19</v>
      </c>
      <c r="Y372" t="s">
        <v>34</v>
      </c>
      <c r="Z372">
        <v>110</v>
      </c>
      <c r="AA372" t="s">
        <v>35</v>
      </c>
      <c r="AB372" t="s">
        <v>36</v>
      </c>
      <c r="AC372">
        <v>1015</v>
      </c>
    </row>
    <row r="373" spans="1:29">
      <c r="A373">
        <v>386</v>
      </c>
      <c r="B373">
        <v>386125</v>
      </c>
      <c r="C373" t="s">
        <v>47</v>
      </c>
      <c r="D373">
        <v>9570</v>
      </c>
      <c r="F373" s="1">
        <v>42369</v>
      </c>
      <c r="G373" t="s">
        <v>41</v>
      </c>
      <c r="H373" t="s">
        <v>31</v>
      </c>
      <c r="I373" t="s">
        <v>32</v>
      </c>
      <c r="K373">
        <v>306887</v>
      </c>
      <c r="L373">
        <v>226537</v>
      </c>
      <c r="Q373" t="s">
        <v>33</v>
      </c>
      <c r="U373">
        <v>12</v>
      </c>
      <c r="V373">
        <v>15</v>
      </c>
      <c r="W373">
        <v>31</v>
      </c>
      <c r="Y373" t="s">
        <v>34</v>
      </c>
      <c r="Z373">
        <v>110</v>
      </c>
      <c r="AA373" t="s">
        <v>35</v>
      </c>
      <c r="AB373" t="s">
        <v>36</v>
      </c>
      <c r="AC373">
        <v>1018</v>
      </c>
    </row>
    <row r="374" spans="1:29">
      <c r="A374">
        <v>386</v>
      </c>
      <c r="B374">
        <v>386126</v>
      </c>
      <c r="C374" t="s">
        <v>47</v>
      </c>
      <c r="D374">
        <v>9570</v>
      </c>
      <c r="F374" s="1">
        <v>42369</v>
      </c>
      <c r="G374" t="s">
        <v>41</v>
      </c>
      <c r="H374" t="s">
        <v>31</v>
      </c>
      <c r="I374" t="s">
        <v>32</v>
      </c>
      <c r="K374">
        <v>306887</v>
      </c>
      <c r="L374">
        <v>226537</v>
      </c>
      <c r="Q374" t="s">
        <v>33</v>
      </c>
      <c r="U374">
        <v>12</v>
      </c>
      <c r="V374">
        <v>15</v>
      </c>
      <c r="W374">
        <v>5</v>
      </c>
      <c r="Y374" t="s">
        <v>34</v>
      </c>
      <c r="Z374">
        <v>110</v>
      </c>
      <c r="AA374" t="s">
        <v>35</v>
      </c>
      <c r="AB374" t="s">
        <v>36</v>
      </c>
      <c r="AC374">
        <v>1021</v>
      </c>
    </row>
    <row r="375" spans="1:29">
      <c r="A375">
        <v>386</v>
      </c>
      <c r="B375">
        <v>386127</v>
      </c>
      <c r="C375" t="s">
        <v>47</v>
      </c>
      <c r="D375">
        <v>9570</v>
      </c>
      <c r="F375" s="1">
        <v>42369</v>
      </c>
      <c r="G375" t="s">
        <v>41</v>
      </c>
      <c r="H375" t="s">
        <v>31</v>
      </c>
      <c r="I375" t="s">
        <v>32</v>
      </c>
      <c r="K375">
        <v>306887</v>
      </c>
      <c r="L375">
        <v>226537</v>
      </c>
      <c r="Q375" t="s">
        <v>33</v>
      </c>
      <c r="U375">
        <v>12</v>
      </c>
      <c r="V375">
        <v>15</v>
      </c>
      <c r="W375">
        <v>11</v>
      </c>
      <c r="Y375" t="s">
        <v>34</v>
      </c>
      <c r="Z375">
        <v>110</v>
      </c>
      <c r="AA375" t="s">
        <v>35</v>
      </c>
      <c r="AB375" t="s">
        <v>36</v>
      </c>
      <c r="AC375">
        <v>1024</v>
      </c>
    </row>
    <row r="376" spans="1:29">
      <c r="A376">
        <v>386</v>
      </c>
      <c r="B376">
        <v>386128</v>
      </c>
      <c r="C376" t="s">
        <v>47</v>
      </c>
      <c r="D376">
        <v>9570</v>
      </c>
      <c r="F376" s="1">
        <v>42369</v>
      </c>
      <c r="G376" t="s">
        <v>41</v>
      </c>
      <c r="H376" t="s">
        <v>31</v>
      </c>
      <c r="I376" t="s">
        <v>32</v>
      </c>
      <c r="K376">
        <v>306887</v>
      </c>
      <c r="L376">
        <v>226537</v>
      </c>
      <c r="Q376" t="s">
        <v>33</v>
      </c>
      <c r="U376">
        <v>12</v>
      </c>
      <c r="V376">
        <v>15</v>
      </c>
      <c r="W376">
        <v>38</v>
      </c>
      <c r="Y376" t="s">
        <v>34</v>
      </c>
      <c r="Z376">
        <v>110</v>
      </c>
      <c r="AA376" t="s">
        <v>35</v>
      </c>
      <c r="AB376" t="s">
        <v>36</v>
      </c>
      <c r="AC376">
        <v>1027</v>
      </c>
    </row>
    <row r="377" spans="1:29">
      <c r="A377">
        <v>386</v>
      </c>
      <c r="B377">
        <v>386129</v>
      </c>
      <c r="C377" t="s">
        <v>47</v>
      </c>
      <c r="D377">
        <v>9570</v>
      </c>
      <c r="F377" s="1">
        <v>42369</v>
      </c>
      <c r="G377" t="s">
        <v>41</v>
      </c>
      <c r="H377" t="s">
        <v>31</v>
      </c>
      <c r="I377" t="s">
        <v>32</v>
      </c>
      <c r="K377">
        <v>306887</v>
      </c>
      <c r="L377">
        <v>226537</v>
      </c>
      <c r="Q377" t="s">
        <v>33</v>
      </c>
      <c r="U377">
        <v>12</v>
      </c>
      <c r="V377">
        <v>15</v>
      </c>
      <c r="W377">
        <v>16</v>
      </c>
      <c r="Y377" t="s">
        <v>34</v>
      </c>
      <c r="Z377">
        <v>110</v>
      </c>
      <c r="AA377" t="s">
        <v>35</v>
      </c>
      <c r="AB377" t="s">
        <v>36</v>
      </c>
      <c r="AC377">
        <v>1030</v>
      </c>
    </row>
    <row r="378" spans="1:29">
      <c r="A378">
        <v>386</v>
      </c>
      <c r="B378">
        <v>386132</v>
      </c>
      <c r="C378" t="s">
        <v>47</v>
      </c>
      <c r="D378">
        <v>9570</v>
      </c>
      <c r="F378" s="1">
        <v>42369</v>
      </c>
      <c r="G378" t="s">
        <v>41</v>
      </c>
      <c r="H378" t="s">
        <v>31</v>
      </c>
      <c r="I378" t="s">
        <v>32</v>
      </c>
      <c r="K378">
        <v>306887</v>
      </c>
      <c r="L378">
        <v>226537</v>
      </c>
      <c r="Q378" t="s">
        <v>33</v>
      </c>
      <c r="U378">
        <v>12</v>
      </c>
      <c r="V378">
        <v>15</v>
      </c>
      <c r="W378">
        <v>22</v>
      </c>
      <c r="Y378" t="s">
        <v>34</v>
      </c>
      <c r="Z378">
        <v>110</v>
      </c>
      <c r="AA378" t="s">
        <v>35</v>
      </c>
      <c r="AB378" t="s">
        <v>36</v>
      </c>
      <c r="AC378">
        <v>1033</v>
      </c>
    </row>
    <row r="379" spans="1:29">
      <c r="A379">
        <v>386</v>
      </c>
      <c r="B379">
        <v>386133</v>
      </c>
      <c r="C379" t="s">
        <v>47</v>
      </c>
      <c r="D379">
        <v>9570</v>
      </c>
      <c r="F379" s="1">
        <v>42369</v>
      </c>
      <c r="G379" t="s">
        <v>41</v>
      </c>
      <c r="H379" t="s">
        <v>31</v>
      </c>
      <c r="I379" t="s">
        <v>32</v>
      </c>
      <c r="K379">
        <v>306887</v>
      </c>
      <c r="L379">
        <v>226537</v>
      </c>
      <c r="Q379" t="s">
        <v>33</v>
      </c>
      <c r="U379">
        <v>12</v>
      </c>
      <c r="V379">
        <v>15</v>
      </c>
      <c r="W379">
        <v>72</v>
      </c>
      <c r="Y379" t="s">
        <v>34</v>
      </c>
      <c r="Z379">
        <v>110</v>
      </c>
      <c r="AA379" t="s">
        <v>35</v>
      </c>
      <c r="AB379" t="s">
        <v>36</v>
      </c>
      <c r="AC379">
        <v>1036</v>
      </c>
    </row>
    <row r="380" spans="1:29">
      <c r="A380">
        <v>386</v>
      </c>
      <c r="B380">
        <v>386134</v>
      </c>
      <c r="C380" t="s">
        <v>47</v>
      </c>
      <c r="D380">
        <v>9570</v>
      </c>
      <c r="F380" s="1">
        <v>42369</v>
      </c>
      <c r="G380" t="s">
        <v>41</v>
      </c>
      <c r="H380" t="s">
        <v>31</v>
      </c>
      <c r="I380" t="s">
        <v>32</v>
      </c>
      <c r="K380">
        <v>306887</v>
      </c>
      <c r="L380">
        <v>226537</v>
      </c>
      <c r="Q380" t="s">
        <v>33</v>
      </c>
      <c r="U380">
        <v>12</v>
      </c>
      <c r="V380">
        <v>15</v>
      </c>
      <c r="W380">
        <v>145</v>
      </c>
      <c r="Y380" t="s">
        <v>34</v>
      </c>
      <c r="Z380">
        <v>110</v>
      </c>
      <c r="AA380" t="s">
        <v>35</v>
      </c>
      <c r="AB380" t="s">
        <v>36</v>
      </c>
      <c r="AC380">
        <v>1038</v>
      </c>
    </row>
    <row r="381" spans="1:29">
      <c r="A381">
        <v>386</v>
      </c>
      <c r="B381">
        <v>386135</v>
      </c>
      <c r="C381" t="s">
        <v>47</v>
      </c>
      <c r="D381">
        <v>9570</v>
      </c>
      <c r="F381" s="1">
        <v>42369</v>
      </c>
      <c r="G381" t="s">
        <v>41</v>
      </c>
      <c r="H381" t="s">
        <v>31</v>
      </c>
      <c r="I381" t="s">
        <v>32</v>
      </c>
      <c r="K381">
        <v>306887</v>
      </c>
      <c r="L381">
        <v>226537</v>
      </c>
      <c r="Q381" t="s">
        <v>33</v>
      </c>
      <c r="U381">
        <v>12</v>
      </c>
      <c r="V381">
        <v>15</v>
      </c>
      <c r="W381">
        <v>59</v>
      </c>
      <c r="Y381" t="s">
        <v>34</v>
      </c>
      <c r="Z381">
        <v>110</v>
      </c>
      <c r="AA381" t="s">
        <v>35</v>
      </c>
      <c r="AB381" t="s">
        <v>36</v>
      </c>
      <c r="AC381">
        <v>1040</v>
      </c>
    </row>
    <row r="382" spans="1:29">
      <c r="A382">
        <v>386</v>
      </c>
      <c r="B382">
        <v>386136</v>
      </c>
      <c r="C382" t="s">
        <v>47</v>
      </c>
      <c r="D382">
        <v>9570</v>
      </c>
      <c r="F382" s="1">
        <v>42369</v>
      </c>
      <c r="G382" t="s">
        <v>41</v>
      </c>
      <c r="H382" t="s">
        <v>31</v>
      </c>
      <c r="I382" t="s">
        <v>32</v>
      </c>
      <c r="K382">
        <v>306887</v>
      </c>
      <c r="L382">
        <v>226537</v>
      </c>
      <c r="Q382" t="s">
        <v>33</v>
      </c>
      <c r="U382">
        <v>12</v>
      </c>
      <c r="V382">
        <v>15</v>
      </c>
      <c r="W382">
        <v>36</v>
      </c>
      <c r="Y382" t="s">
        <v>34</v>
      </c>
      <c r="Z382">
        <v>110</v>
      </c>
      <c r="AA382" t="s">
        <v>35</v>
      </c>
      <c r="AB382" t="s">
        <v>36</v>
      </c>
      <c r="AC382">
        <v>1042</v>
      </c>
    </row>
    <row r="383" spans="1:29">
      <c r="A383">
        <v>400</v>
      </c>
      <c r="B383">
        <v>400103</v>
      </c>
      <c r="C383" t="s">
        <v>47</v>
      </c>
      <c r="D383">
        <v>9570</v>
      </c>
      <c r="F383" s="1">
        <v>42369</v>
      </c>
      <c r="G383" t="s">
        <v>42</v>
      </c>
      <c r="H383" t="s">
        <v>31</v>
      </c>
      <c r="I383" t="s">
        <v>32</v>
      </c>
      <c r="K383">
        <v>306887</v>
      </c>
      <c r="L383">
        <v>226537</v>
      </c>
      <c r="Q383" t="s">
        <v>33</v>
      </c>
      <c r="U383">
        <v>12</v>
      </c>
      <c r="V383">
        <v>15</v>
      </c>
      <c r="W383">
        <v>101.8</v>
      </c>
      <c r="Y383" t="s">
        <v>34</v>
      </c>
      <c r="Z383">
        <v>110</v>
      </c>
      <c r="AA383" t="s">
        <v>35</v>
      </c>
      <c r="AB383" t="s">
        <v>36</v>
      </c>
      <c r="AC383">
        <v>1045</v>
      </c>
    </row>
    <row r="384" spans="1:29">
      <c r="A384">
        <v>400</v>
      </c>
      <c r="B384">
        <v>400104</v>
      </c>
      <c r="C384" t="s">
        <v>47</v>
      </c>
      <c r="D384">
        <v>9570</v>
      </c>
      <c r="F384" s="1">
        <v>42369</v>
      </c>
      <c r="G384" t="s">
        <v>42</v>
      </c>
      <c r="H384" t="s">
        <v>31</v>
      </c>
      <c r="I384" t="s">
        <v>32</v>
      </c>
      <c r="K384">
        <v>306887</v>
      </c>
      <c r="L384">
        <v>226537</v>
      </c>
      <c r="Q384" t="s">
        <v>33</v>
      </c>
      <c r="U384">
        <v>12</v>
      </c>
      <c r="V384">
        <v>15</v>
      </c>
      <c r="W384">
        <v>65</v>
      </c>
      <c r="Y384" t="s">
        <v>34</v>
      </c>
      <c r="Z384">
        <v>110</v>
      </c>
      <c r="AA384" t="s">
        <v>35</v>
      </c>
      <c r="AB384" t="s">
        <v>36</v>
      </c>
      <c r="AC384">
        <v>1048</v>
      </c>
    </row>
    <row r="385" spans="1:29">
      <c r="A385">
        <v>400</v>
      </c>
      <c r="B385">
        <v>400105</v>
      </c>
      <c r="C385" t="s">
        <v>47</v>
      </c>
      <c r="D385">
        <v>9570</v>
      </c>
      <c r="F385" s="1">
        <v>42369</v>
      </c>
      <c r="G385" t="s">
        <v>42</v>
      </c>
      <c r="H385" t="s">
        <v>31</v>
      </c>
      <c r="I385" t="s">
        <v>32</v>
      </c>
      <c r="K385">
        <v>306887</v>
      </c>
      <c r="L385">
        <v>226537</v>
      </c>
      <c r="Q385" t="s">
        <v>33</v>
      </c>
      <c r="U385">
        <v>12</v>
      </c>
      <c r="V385">
        <v>15</v>
      </c>
      <c r="W385">
        <v>93</v>
      </c>
      <c r="Y385" t="s">
        <v>34</v>
      </c>
      <c r="Z385">
        <v>110</v>
      </c>
      <c r="AA385" t="s">
        <v>35</v>
      </c>
      <c r="AB385" t="s">
        <v>36</v>
      </c>
      <c r="AC385">
        <v>1051</v>
      </c>
    </row>
    <row r="386" spans="1:29">
      <c r="A386">
        <v>400</v>
      </c>
      <c r="B386">
        <v>400106</v>
      </c>
      <c r="C386" t="s">
        <v>48</v>
      </c>
      <c r="D386">
        <v>9570</v>
      </c>
      <c r="F386" s="1">
        <v>42369</v>
      </c>
      <c r="G386" t="s">
        <v>42</v>
      </c>
      <c r="H386" t="s">
        <v>31</v>
      </c>
      <c r="I386" t="s">
        <v>32</v>
      </c>
      <c r="K386">
        <v>306887</v>
      </c>
      <c r="L386">
        <v>226537</v>
      </c>
      <c r="Q386" t="s">
        <v>33</v>
      </c>
      <c r="U386">
        <v>12</v>
      </c>
      <c r="V386">
        <v>15</v>
      </c>
      <c r="W386">
        <v>156</v>
      </c>
      <c r="Y386" t="s">
        <v>34</v>
      </c>
      <c r="Z386">
        <v>110</v>
      </c>
      <c r="AA386" t="s">
        <v>35</v>
      </c>
      <c r="AB386" t="s">
        <v>36</v>
      </c>
      <c r="AC386">
        <v>1054</v>
      </c>
    </row>
    <row r="387" spans="1:29">
      <c r="A387">
        <v>400</v>
      </c>
      <c r="B387">
        <v>400108</v>
      </c>
      <c r="C387" t="s">
        <v>47</v>
      </c>
      <c r="D387">
        <v>9570</v>
      </c>
      <c r="F387" s="1">
        <v>42369</v>
      </c>
      <c r="G387" t="s">
        <v>42</v>
      </c>
      <c r="H387" t="s">
        <v>31</v>
      </c>
      <c r="I387" t="s">
        <v>32</v>
      </c>
      <c r="K387">
        <v>306887</v>
      </c>
      <c r="L387">
        <v>226537</v>
      </c>
      <c r="Q387" t="s">
        <v>33</v>
      </c>
      <c r="U387">
        <v>12</v>
      </c>
      <c r="V387">
        <v>15</v>
      </c>
      <c r="W387">
        <v>19</v>
      </c>
      <c r="Y387" t="s">
        <v>34</v>
      </c>
      <c r="Z387">
        <v>110</v>
      </c>
      <c r="AA387" t="s">
        <v>35</v>
      </c>
      <c r="AB387" t="s">
        <v>36</v>
      </c>
      <c r="AC387">
        <v>1057</v>
      </c>
    </row>
    <row r="388" spans="1:29">
      <c r="A388">
        <v>400</v>
      </c>
      <c r="B388">
        <v>400109</v>
      </c>
      <c r="C388" t="s">
        <v>48</v>
      </c>
      <c r="D388">
        <v>9570</v>
      </c>
      <c r="F388" s="1">
        <v>42369</v>
      </c>
      <c r="G388" t="s">
        <v>42</v>
      </c>
      <c r="H388" t="s">
        <v>31</v>
      </c>
      <c r="I388" t="s">
        <v>32</v>
      </c>
      <c r="K388">
        <v>306887</v>
      </c>
      <c r="L388">
        <v>226537</v>
      </c>
      <c r="Q388" t="s">
        <v>33</v>
      </c>
      <c r="U388">
        <v>12</v>
      </c>
      <c r="V388">
        <v>15</v>
      </c>
      <c r="W388">
        <v>300.60000000000002</v>
      </c>
      <c r="Y388" t="s">
        <v>34</v>
      </c>
      <c r="Z388">
        <v>110</v>
      </c>
      <c r="AA388" t="s">
        <v>35</v>
      </c>
      <c r="AB388" t="s">
        <v>36</v>
      </c>
      <c r="AC388">
        <v>1060</v>
      </c>
    </row>
    <row r="389" spans="1:29">
      <c r="A389">
        <v>400</v>
      </c>
      <c r="B389">
        <v>400110</v>
      </c>
      <c r="C389" t="s">
        <v>47</v>
      </c>
      <c r="D389">
        <v>9570</v>
      </c>
      <c r="F389" s="1">
        <v>42369</v>
      </c>
      <c r="G389" t="s">
        <v>42</v>
      </c>
      <c r="H389" t="s">
        <v>31</v>
      </c>
      <c r="I389" t="s">
        <v>32</v>
      </c>
      <c r="K389">
        <v>306887</v>
      </c>
      <c r="L389">
        <v>226537</v>
      </c>
      <c r="Q389" t="s">
        <v>33</v>
      </c>
      <c r="U389">
        <v>12</v>
      </c>
      <c r="V389">
        <v>15</v>
      </c>
      <c r="W389">
        <v>206</v>
      </c>
      <c r="Y389" t="s">
        <v>34</v>
      </c>
      <c r="Z389">
        <v>110</v>
      </c>
      <c r="AA389" t="s">
        <v>35</v>
      </c>
      <c r="AB389" t="s">
        <v>36</v>
      </c>
      <c r="AC389">
        <v>1063</v>
      </c>
    </row>
    <row r="390" spans="1:29">
      <c r="A390">
        <v>400</v>
      </c>
      <c r="B390">
        <v>400111</v>
      </c>
      <c r="C390" t="s">
        <v>48</v>
      </c>
      <c r="D390">
        <v>9570</v>
      </c>
      <c r="F390" s="1">
        <v>42369</v>
      </c>
      <c r="G390" t="s">
        <v>42</v>
      </c>
      <c r="H390" t="s">
        <v>31</v>
      </c>
      <c r="I390" t="s">
        <v>32</v>
      </c>
      <c r="K390">
        <v>306887</v>
      </c>
      <c r="L390">
        <v>226537</v>
      </c>
      <c r="Q390" t="s">
        <v>33</v>
      </c>
      <c r="U390">
        <v>12</v>
      </c>
      <c r="V390">
        <v>15</v>
      </c>
      <c r="W390">
        <v>92</v>
      </c>
      <c r="Y390" t="s">
        <v>34</v>
      </c>
      <c r="Z390">
        <v>110</v>
      </c>
      <c r="AA390" t="s">
        <v>35</v>
      </c>
      <c r="AB390" t="s">
        <v>36</v>
      </c>
      <c r="AC390">
        <v>1066</v>
      </c>
    </row>
    <row r="391" spans="1:29">
      <c r="A391">
        <v>400</v>
      </c>
      <c r="B391">
        <v>400113</v>
      </c>
      <c r="C391" t="s">
        <v>48</v>
      </c>
      <c r="D391">
        <v>9570</v>
      </c>
      <c r="F391" s="1">
        <v>42369</v>
      </c>
      <c r="G391" t="s">
        <v>42</v>
      </c>
      <c r="H391" t="s">
        <v>31</v>
      </c>
      <c r="I391" t="s">
        <v>32</v>
      </c>
      <c r="K391">
        <v>306887</v>
      </c>
      <c r="L391">
        <v>226537</v>
      </c>
      <c r="Q391" t="s">
        <v>33</v>
      </c>
      <c r="U391">
        <v>12</v>
      </c>
      <c r="V391">
        <v>15</v>
      </c>
      <c r="W391">
        <v>132</v>
      </c>
      <c r="Y391" t="s">
        <v>34</v>
      </c>
      <c r="Z391">
        <v>110</v>
      </c>
      <c r="AA391" t="s">
        <v>35</v>
      </c>
      <c r="AB391" t="s">
        <v>36</v>
      </c>
      <c r="AC391">
        <v>1069</v>
      </c>
    </row>
    <row r="392" spans="1:29">
      <c r="A392">
        <v>400</v>
      </c>
      <c r="B392">
        <v>400114</v>
      </c>
      <c r="C392" t="s">
        <v>47</v>
      </c>
      <c r="D392">
        <v>9570</v>
      </c>
      <c r="F392" s="1">
        <v>42369</v>
      </c>
      <c r="G392" t="s">
        <v>42</v>
      </c>
      <c r="H392" t="s">
        <v>31</v>
      </c>
      <c r="I392" t="s">
        <v>32</v>
      </c>
      <c r="K392">
        <v>306887</v>
      </c>
      <c r="L392">
        <v>226537</v>
      </c>
      <c r="Q392" t="s">
        <v>33</v>
      </c>
      <c r="U392">
        <v>12</v>
      </c>
      <c r="V392">
        <v>15</v>
      </c>
      <c r="W392">
        <v>17</v>
      </c>
      <c r="Y392" t="s">
        <v>34</v>
      </c>
      <c r="Z392">
        <v>110</v>
      </c>
      <c r="AA392" t="s">
        <v>35</v>
      </c>
      <c r="AB392" t="s">
        <v>36</v>
      </c>
      <c r="AC392">
        <v>1072</v>
      </c>
    </row>
    <row r="393" spans="1:29">
      <c r="A393">
        <v>400</v>
      </c>
      <c r="B393">
        <v>400115</v>
      </c>
      <c r="C393" t="s">
        <v>47</v>
      </c>
      <c r="D393">
        <v>9570</v>
      </c>
      <c r="F393" s="1">
        <v>42369</v>
      </c>
      <c r="G393" t="s">
        <v>42</v>
      </c>
      <c r="H393" t="s">
        <v>31</v>
      </c>
      <c r="I393" t="s">
        <v>32</v>
      </c>
      <c r="K393">
        <v>306887</v>
      </c>
      <c r="L393">
        <v>226537</v>
      </c>
      <c r="Q393" t="s">
        <v>33</v>
      </c>
      <c r="U393">
        <v>12</v>
      </c>
      <c r="V393">
        <v>15</v>
      </c>
      <c r="W393">
        <v>119</v>
      </c>
      <c r="Y393" t="s">
        <v>34</v>
      </c>
      <c r="Z393">
        <v>110</v>
      </c>
      <c r="AA393" t="s">
        <v>35</v>
      </c>
      <c r="AB393" t="s">
        <v>36</v>
      </c>
      <c r="AC393">
        <v>1075</v>
      </c>
    </row>
    <row r="394" spans="1:29">
      <c r="A394">
        <v>400</v>
      </c>
      <c r="B394">
        <v>400116</v>
      </c>
      <c r="C394" t="s">
        <v>48</v>
      </c>
      <c r="D394">
        <v>9570</v>
      </c>
      <c r="F394" s="1">
        <v>42369</v>
      </c>
      <c r="G394" t="s">
        <v>42</v>
      </c>
      <c r="H394" t="s">
        <v>31</v>
      </c>
      <c r="I394" t="s">
        <v>32</v>
      </c>
      <c r="K394">
        <v>306887</v>
      </c>
      <c r="L394">
        <v>226537</v>
      </c>
      <c r="Q394" t="s">
        <v>33</v>
      </c>
      <c r="U394">
        <v>12</v>
      </c>
      <c r="V394">
        <v>15</v>
      </c>
      <c r="W394">
        <v>116</v>
      </c>
      <c r="Y394" t="s">
        <v>34</v>
      </c>
      <c r="Z394">
        <v>110</v>
      </c>
      <c r="AA394" t="s">
        <v>35</v>
      </c>
      <c r="AB394" t="s">
        <v>36</v>
      </c>
      <c r="AC394">
        <v>1078</v>
      </c>
    </row>
    <row r="395" spans="1:29">
      <c r="A395">
        <v>400</v>
      </c>
      <c r="B395">
        <v>400118</v>
      </c>
      <c r="C395" t="s">
        <v>48</v>
      </c>
      <c r="D395">
        <v>9570</v>
      </c>
      <c r="F395" s="1">
        <v>42369</v>
      </c>
      <c r="G395" t="s">
        <v>42</v>
      </c>
      <c r="H395" t="s">
        <v>31</v>
      </c>
      <c r="I395" t="s">
        <v>32</v>
      </c>
      <c r="K395">
        <v>306887</v>
      </c>
      <c r="L395">
        <v>226537</v>
      </c>
      <c r="Q395" t="s">
        <v>33</v>
      </c>
      <c r="U395">
        <v>12</v>
      </c>
      <c r="V395">
        <v>15</v>
      </c>
      <c r="W395">
        <v>91.4</v>
      </c>
      <c r="Y395" t="s">
        <v>34</v>
      </c>
      <c r="Z395">
        <v>110</v>
      </c>
      <c r="AA395" t="s">
        <v>35</v>
      </c>
      <c r="AB395" t="s">
        <v>36</v>
      </c>
      <c r="AC395">
        <v>1081</v>
      </c>
    </row>
    <row r="396" spans="1:29">
      <c r="A396">
        <v>400</v>
      </c>
      <c r="B396">
        <v>400119</v>
      </c>
      <c r="C396" t="s">
        <v>48</v>
      </c>
      <c r="D396">
        <v>9570</v>
      </c>
      <c r="F396" s="1">
        <v>42369</v>
      </c>
      <c r="G396" t="s">
        <v>42</v>
      </c>
      <c r="H396" t="s">
        <v>31</v>
      </c>
      <c r="I396" t="s">
        <v>32</v>
      </c>
      <c r="K396">
        <v>306887</v>
      </c>
      <c r="L396">
        <v>226537</v>
      </c>
      <c r="Q396" t="s">
        <v>33</v>
      </c>
      <c r="U396">
        <v>12</v>
      </c>
      <c r="V396">
        <v>15</v>
      </c>
      <c r="W396">
        <v>164</v>
      </c>
      <c r="Y396" t="s">
        <v>34</v>
      </c>
      <c r="Z396">
        <v>110</v>
      </c>
      <c r="AA396" t="s">
        <v>35</v>
      </c>
      <c r="AB396" t="s">
        <v>36</v>
      </c>
      <c r="AC396">
        <v>1084</v>
      </c>
    </row>
    <row r="397" spans="1:29">
      <c r="A397">
        <v>400</v>
      </c>
      <c r="B397">
        <v>400120</v>
      </c>
      <c r="C397" t="s">
        <v>47</v>
      </c>
      <c r="D397">
        <v>9570</v>
      </c>
      <c r="F397" s="1">
        <v>42369</v>
      </c>
      <c r="G397" t="s">
        <v>42</v>
      </c>
      <c r="H397" t="s">
        <v>31</v>
      </c>
      <c r="I397" t="s">
        <v>32</v>
      </c>
      <c r="K397">
        <v>306887</v>
      </c>
      <c r="L397">
        <v>226537</v>
      </c>
      <c r="Q397" t="s">
        <v>33</v>
      </c>
      <c r="U397">
        <v>12</v>
      </c>
      <c r="V397">
        <v>15</v>
      </c>
      <c r="W397">
        <v>186.8</v>
      </c>
      <c r="Y397" t="s">
        <v>34</v>
      </c>
      <c r="Z397">
        <v>110</v>
      </c>
      <c r="AA397" t="s">
        <v>35</v>
      </c>
      <c r="AB397" t="s">
        <v>36</v>
      </c>
      <c r="AC397">
        <v>1087</v>
      </c>
    </row>
    <row r="398" spans="1:29">
      <c r="A398">
        <v>400</v>
      </c>
      <c r="B398">
        <v>400121</v>
      </c>
      <c r="C398" t="s">
        <v>47</v>
      </c>
      <c r="D398">
        <v>9570</v>
      </c>
      <c r="F398" s="1">
        <v>42369</v>
      </c>
      <c r="G398" t="s">
        <v>42</v>
      </c>
      <c r="H398" t="s">
        <v>31</v>
      </c>
      <c r="I398" t="s">
        <v>32</v>
      </c>
      <c r="K398">
        <v>306887</v>
      </c>
      <c r="L398">
        <v>226537</v>
      </c>
      <c r="Q398" t="s">
        <v>33</v>
      </c>
      <c r="U398">
        <v>12</v>
      </c>
      <c r="V398">
        <v>15</v>
      </c>
      <c r="W398">
        <v>48</v>
      </c>
      <c r="Y398" t="s">
        <v>34</v>
      </c>
      <c r="Z398">
        <v>110</v>
      </c>
      <c r="AA398" t="s">
        <v>35</v>
      </c>
      <c r="AB398" t="s">
        <v>36</v>
      </c>
      <c r="AC398">
        <v>1090</v>
      </c>
    </row>
    <row r="399" spans="1:29">
      <c r="A399">
        <v>400</v>
      </c>
      <c r="B399">
        <v>400122</v>
      </c>
      <c r="C399" t="s">
        <v>47</v>
      </c>
      <c r="D399">
        <v>9570</v>
      </c>
      <c r="F399" s="1">
        <v>42369</v>
      </c>
      <c r="G399" t="s">
        <v>42</v>
      </c>
      <c r="H399" t="s">
        <v>31</v>
      </c>
      <c r="I399" t="s">
        <v>32</v>
      </c>
      <c r="K399">
        <v>306887</v>
      </c>
      <c r="L399">
        <v>226537</v>
      </c>
      <c r="Q399" t="s">
        <v>33</v>
      </c>
      <c r="U399">
        <v>12</v>
      </c>
      <c r="V399">
        <v>15</v>
      </c>
      <c r="W399">
        <v>95.5</v>
      </c>
      <c r="Y399" t="s">
        <v>34</v>
      </c>
      <c r="Z399">
        <v>110</v>
      </c>
      <c r="AA399" t="s">
        <v>35</v>
      </c>
      <c r="AB399" t="s">
        <v>36</v>
      </c>
      <c r="AC399">
        <v>1093</v>
      </c>
    </row>
    <row r="400" spans="1:29">
      <c r="A400">
        <v>400</v>
      </c>
      <c r="B400">
        <v>400123</v>
      </c>
      <c r="C400" t="s">
        <v>48</v>
      </c>
      <c r="D400">
        <v>9570</v>
      </c>
      <c r="F400" s="1">
        <v>42369</v>
      </c>
      <c r="G400" t="s">
        <v>42</v>
      </c>
      <c r="H400" t="s">
        <v>31</v>
      </c>
      <c r="I400" t="s">
        <v>32</v>
      </c>
      <c r="K400">
        <v>306887</v>
      </c>
      <c r="L400">
        <v>226537</v>
      </c>
      <c r="Q400" t="s">
        <v>33</v>
      </c>
      <c r="U400">
        <v>12</v>
      </c>
      <c r="V400">
        <v>15</v>
      </c>
      <c r="W400">
        <v>254</v>
      </c>
      <c r="Y400" t="s">
        <v>34</v>
      </c>
      <c r="Z400">
        <v>110</v>
      </c>
      <c r="AA400" t="s">
        <v>35</v>
      </c>
      <c r="AB400" t="s">
        <v>36</v>
      </c>
      <c r="AC400">
        <v>1096</v>
      </c>
    </row>
    <row r="401" spans="1:29">
      <c r="A401">
        <v>400</v>
      </c>
      <c r="B401">
        <v>400124</v>
      </c>
      <c r="C401" t="s">
        <v>47</v>
      </c>
      <c r="D401">
        <v>9570</v>
      </c>
      <c r="F401" s="1">
        <v>42369</v>
      </c>
      <c r="G401" t="s">
        <v>42</v>
      </c>
      <c r="H401" t="s">
        <v>31</v>
      </c>
      <c r="I401" t="s">
        <v>32</v>
      </c>
      <c r="K401">
        <v>306887</v>
      </c>
      <c r="L401">
        <v>226537</v>
      </c>
      <c r="Q401" t="s">
        <v>33</v>
      </c>
      <c r="U401">
        <v>12</v>
      </c>
      <c r="V401">
        <v>15</v>
      </c>
      <c r="W401">
        <v>64</v>
      </c>
      <c r="Y401" t="s">
        <v>34</v>
      </c>
      <c r="Z401">
        <v>110</v>
      </c>
      <c r="AA401" t="s">
        <v>35</v>
      </c>
      <c r="AB401" t="s">
        <v>36</v>
      </c>
      <c r="AC401">
        <v>1099</v>
      </c>
    </row>
    <row r="402" spans="1:29">
      <c r="A402">
        <v>400</v>
      </c>
      <c r="B402">
        <v>400125</v>
      </c>
      <c r="C402" t="s">
        <v>48</v>
      </c>
      <c r="D402">
        <v>9570</v>
      </c>
      <c r="F402" s="1">
        <v>42369</v>
      </c>
      <c r="G402" t="s">
        <v>42</v>
      </c>
      <c r="H402" t="s">
        <v>31</v>
      </c>
      <c r="I402" t="s">
        <v>32</v>
      </c>
      <c r="K402">
        <v>306887</v>
      </c>
      <c r="L402">
        <v>226537</v>
      </c>
      <c r="Q402" t="s">
        <v>33</v>
      </c>
      <c r="U402">
        <v>12</v>
      </c>
      <c r="V402">
        <v>15</v>
      </c>
      <c r="W402">
        <v>23</v>
      </c>
      <c r="Y402" t="s">
        <v>34</v>
      </c>
      <c r="Z402">
        <v>110</v>
      </c>
      <c r="AA402" t="s">
        <v>35</v>
      </c>
      <c r="AB402" t="s">
        <v>36</v>
      </c>
      <c r="AC402">
        <v>1102</v>
      </c>
    </row>
    <row r="403" spans="1:29">
      <c r="A403">
        <v>400</v>
      </c>
      <c r="B403">
        <v>400126</v>
      </c>
      <c r="C403" t="s">
        <v>48</v>
      </c>
      <c r="D403">
        <v>9570</v>
      </c>
      <c r="F403" s="1">
        <v>42369</v>
      </c>
      <c r="G403" t="s">
        <v>42</v>
      </c>
      <c r="H403" t="s">
        <v>31</v>
      </c>
      <c r="I403" t="s">
        <v>32</v>
      </c>
      <c r="K403">
        <v>306887</v>
      </c>
      <c r="L403">
        <v>226537</v>
      </c>
      <c r="Q403" t="s">
        <v>33</v>
      </c>
      <c r="U403">
        <v>12</v>
      </c>
      <c r="V403">
        <v>15</v>
      </c>
      <c r="W403">
        <v>115</v>
      </c>
      <c r="Y403" t="s">
        <v>34</v>
      </c>
      <c r="Z403">
        <v>110</v>
      </c>
      <c r="AA403" t="s">
        <v>35</v>
      </c>
      <c r="AB403" t="s">
        <v>36</v>
      </c>
      <c r="AC403">
        <v>1105</v>
      </c>
    </row>
    <row r="404" spans="1:29">
      <c r="A404">
        <v>400</v>
      </c>
      <c r="B404">
        <v>400127</v>
      </c>
      <c r="C404" t="s">
        <v>47</v>
      </c>
      <c r="D404">
        <v>9570</v>
      </c>
      <c r="F404" s="1">
        <v>42369</v>
      </c>
      <c r="G404" t="s">
        <v>42</v>
      </c>
      <c r="H404" t="s">
        <v>31</v>
      </c>
      <c r="I404" t="s">
        <v>32</v>
      </c>
      <c r="K404">
        <v>306887</v>
      </c>
      <c r="L404">
        <v>226537</v>
      </c>
      <c r="Q404" t="s">
        <v>33</v>
      </c>
      <c r="U404">
        <v>12</v>
      </c>
      <c r="V404">
        <v>15</v>
      </c>
      <c r="W404">
        <v>4844.1000000000004</v>
      </c>
      <c r="Y404" t="s">
        <v>34</v>
      </c>
      <c r="Z404">
        <v>110</v>
      </c>
      <c r="AA404" t="s">
        <v>35</v>
      </c>
      <c r="AB404" t="s">
        <v>36</v>
      </c>
      <c r="AC404">
        <v>1108</v>
      </c>
    </row>
    <row r="405" spans="1:29">
      <c r="A405">
        <v>400</v>
      </c>
      <c r="B405">
        <v>400128</v>
      </c>
      <c r="C405" t="s">
        <v>48</v>
      </c>
      <c r="D405">
        <v>9570</v>
      </c>
      <c r="F405" s="1">
        <v>42369</v>
      </c>
      <c r="G405" t="s">
        <v>42</v>
      </c>
      <c r="H405" t="s">
        <v>31</v>
      </c>
      <c r="I405" t="s">
        <v>32</v>
      </c>
      <c r="K405">
        <v>306887</v>
      </c>
      <c r="L405">
        <v>226537</v>
      </c>
      <c r="Q405" t="s">
        <v>33</v>
      </c>
      <c r="U405">
        <v>12</v>
      </c>
      <c r="V405">
        <v>15</v>
      </c>
      <c r="W405">
        <v>4152.6000000000004</v>
      </c>
      <c r="Y405" t="s">
        <v>34</v>
      </c>
      <c r="Z405">
        <v>110</v>
      </c>
      <c r="AA405" t="s">
        <v>35</v>
      </c>
      <c r="AB405" t="s">
        <v>36</v>
      </c>
      <c r="AC405">
        <v>1111</v>
      </c>
    </row>
    <row r="406" spans="1:29">
      <c r="A406">
        <v>400</v>
      </c>
      <c r="B406">
        <v>400130</v>
      </c>
      <c r="C406" t="s">
        <v>47</v>
      </c>
      <c r="D406">
        <v>9570</v>
      </c>
      <c r="F406" s="1">
        <v>42369</v>
      </c>
      <c r="G406" t="s">
        <v>42</v>
      </c>
      <c r="H406" t="s">
        <v>31</v>
      </c>
      <c r="I406" t="s">
        <v>32</v>
      </c>
      <c r="K406">
        <v>306887</v>
      </c>
      <c r="L406">
        <v>226537</v>
      </c>
      <c r="Q406" t="s">
        <v>33</v>
      </c>
      <c r="U406">
        <v>12</v>
      </c>
      <c r="V406">
        <v>15</v>
      </c>
      <c r="W406">
        <v>2333.3000000000002</v>
      </c>
      <c r="Y406" t="s">
        <v>34</v>
      </c>
      <c r="Z406">
        <v>110</v>
      </c>
      <c r="AA406" t="s">
        <v>35</v>
      </c>
      <c r="AB406" t="s">
        <v>36</v>
      </c>
      <c r="AC406">
        <v>1116</v>
      </c>
    </row>
    <row r="407" spans="1:29">
      <c r="A407">
        <v>400</v>
      </c>
      <c r="B407">
        <v>400131</v>
      </c>
      <c r="C407" t="s">
        <v>48</v>
      </c>
      <c r="D407">
        <v>9570</v>
      </c>
      <c r="F407" s="1">
        <v>42369</v>
      </c>
      <c r="G407" t="s">
        <v>42</v>
      </c>
      <c r="H407" t="s">
        <v>31</v>
      </c>
      <c r="I407" t="s">
        <v>32</v>
      </c>
      <c r="K407">
        <v>306887</v>
      </c>
      <c r="L407">
        <v>226537</v>
      </c>
      <c r="Q407" t="s">
        <v>33</v>
      </c>
      <c r="U407">
        <v>12</v>
      </c>
      <c r="V407">
        <v>15</v>
      </c>
      <c r="W407">
        <v>2315.6999999999998</v>
      </c>
      <c r="Y407" t="s">
        <v>34</v>
      </c>
      <c r="Z407">
        <v>110</v>
      </c>
      <c r="AA407" t="s">
        <v>35</v>
      </c>
      <c r="AB407" t="s">
        <v>36</v>
      </c>
      <c r="AC407">
        <v>1119</v>
      </c>
    </row>
    <row r="408" spans="1:29">
      <c r="A408">
        <v>400</v>
      </c>
      <c r="B408">
        <v>400133</v>
      </c>
      <c r="C408" t="s">
        <v>47</v>
      </c>
      <c r="D408">
        <v>9570</v>
      </c>
      <c r="F408" s="1">
        <v>42369</v>
      </c>
      <c r="G408" t="s">
        <v>42</v>
      </c>
      <c r="H408" t="s">
        <v>31</v>
      </c>
      <c r="I408" t="s">
        <v>32</v>
      </c>
      <c r="K408">
        <v>306887</v>
      </c>
      <c r="L408">
        <v>226537</v>
      </c>
      <c r="Q408" t="s">
        <v>33</v>
      </c>
      <c r="U408">
        <v>12</v>
      </c>
      <c r="V408">
        <v>15</v>
      </c>
      <c r="W408">
        <v>129</v>
      </c>
      <c r="Y408" t="s">
        <v>34</v>
      </c>
      <c r="Z408">
        <v>110</v>
      </c>
      <c r="AA408" t="s">
        <v>35</v>
      </c>
      <c r="AB408" t="s">
        <v>36</v>
      </c>
      <c r="AC408">
        <v>1122</v>
      </c>
    </row>
    <row r="409" spans="1:29">
      <c r="A409">
        <v>400</v>
      </c>
      <c r="B409">
        <v>400134</v>
      </c>
      <c r="C409" t="s">
        <v>48</v>
      </c>
      <c r="D409">
        <v>9570</v>
      </c>
      <c r="F409" s="1">
        <v>42369</v>
      </c>
      <c r="G409" t="s">
        <v>42</v>
      </c>
      <c r="H409" t="s">
        <v>31</v>
      </c>
      <c r="I409" t="s">
        <v>32</v>
      </c>
      <c r="K409">
        <v>306887</v>
      </c>
      <c r="L409">
        <v>226537</v>
      </c>
      <c r="Q409" t="s">
        <v>33</v>
      </c>
      <c r="U409">
        <v>12</v>
      </c>
      <c r="V409">
        <v>15</v>
      </c>
      <c r="W409">
        <v>134</v>
      </c>
      <c r="Y409" t="s">
        <v>34</v>
      </c>
      <c r="Z409">
        <v>110</v>
      </c>
      <c r="AA409" t="s">
        <v>35</v>
      </c>
      <c r="AB409" t="s">
        <v>36</v>
      </c>
      <c r="AC409">
        <v>1125</v>
      </c>
    </row>
    <row r="410" spans="1:29">
      <c r="A410">
        <v>400</v>
      </c>
      <c r="B410">
        <v>400136</v>
      </c>
      <c r="C410" t="s">
        <v>47</v>
      </c>
      <c r="D410">
        <v>9570</v>
      </c>
      <c r="F410" s="1">
        <v>42369</v>
      </c>
      <c r="G410" t="s">
        <v>42</v>
      </c>
      <c r="H410" t="s">
        <v>31</v>
      </c>
      <c r="I410" t="s">
        <v>32</v>
      </c>
      <c r="K410">
        <v>306887</v>
      </c>
      <c r="L410">
        <v>226537</v>
      </c>
      <c r="Q410" t="s">
        <v>33</v>
      </c>
      <c r="U410">
        <v>12</v>
      </c>
      <c r="V410">
        <v>15</v>
      </c>
      <c r="W410">
        <v>187.6</v>
      </c>
      <c r="Y410" t="s">
        <v>34</v>
      </c>
      <c r="Z410">
        <v>110</v>
      </c>
      <c r="AA410" t="s">
        <v>35</v>
      </c>
      <c r="AB410" t="s">
        <v>36</v>
      </c>
      <c r="AC410">
        <v>1128</v>
      </c>
    </row>
    <row r="411" spans="1:29">
      <c r="A411">
        <v>400</v>
      </c>
      <c r="B411">
        <v>400137</v>
      </c>
      <c r="C411" t="s">
        <v>47</v>
      </c>
      <c r="D411">
        <v>9570</v>
      </c>
      <c r="F411" s="1">
        <v>42369</v>
      </c>
      <c r="G411" t="s">
        <v>42</v>
      </c>
      <c r="H411" t="s">
        <v>31</v>
      </c>
      <c r="I411" t="s">
        <v>32</v>
      </c>
      <c r="K411">
        <v>306887</v>
      </c>
      <c r="L411">
        <v>226537</v>
      </c>
      <c r="Q411" t="s">
        <v>33</v>
      </c>
      <c r="U411">
        <v>12</v>
      </c>
      <c r="V411">
        <v>15</v>
      </c>
      <c r="W411">
        <v>186</v>
      </c>
      <c r="Y411" t="s">
        <v>34</v>
      </c>
      <c r="Z411">
        <v>110</v>
      </c>
      <c r="AA411" t="s">
        <v>35</v>
      </c>
      <c r="AB411" t="s">
        <v>36</v>
      </c>
      <c r="AC411">
        <v>1131</v>
      </c>
    </row>
    <row r="412" spans="1:29">
      <c r="A412">
        <v>400</v>
      </c>
      <c r="B412">
        <v>400138</v>
      </c>
      <c r="C412" t="s">
        <v>47</v>
      </c>
      <c r="D412">
        <v>9570</v>
      </c>
      <c r="F412" s="1">
        <v>42369</v>
      </c>
      <c r="G412" t="s">
        <v>42</v>
      </c>
      <c r="H412" t="s">
        <v>31</v>
      </c>
      <c r="I412" t="s">
        <v>32</v>
      </c>
      <c r="K412">
        <v>306887</v>
      </c>
      <c r="L412">
        <v>226537</v>
      </c>
      <c r="Q412" t="s">
        <v>33</v>
      </c>
      <c r="U412">
        <v>12</v>
      </c>
      <c r="V412">
        <v>15</v>
      </c>
      <c r="W412">
        <v>167</v>
      </c>
      <c r="Y412" t="s">
        <v>34</v>
      </c>
      <c r="Z412">
        <v>110</v>
      </c>
      <c r="AA412" t="s">
        <v>35</v>
      </c>
      <c r="AB412" t="s">
        <v>36</v>
      </c>
      <c r="AC412">
        <v>1134</v>
      </c>
    </row>
    <row r="413" spans="1:29">
      <c r="A413">
        <v>400</v>
      </c>
      <c r="B413">
        <v>400139</v>
      </c>
      <c r="C413" t="s">
        <v>47</v>
      </c>
      <c r="D413">
        <v>9570</v>
      </c>
      <c r="F413" s="1">
        <v>42369</v>
      </c>
      <c r="G413" t="s">
        <v>42</v>
      </c>
      <c r="H413" t="s">
        <v>31</v>
      </c>
      <c r="I413" t="s">
        <v>32</v>
      </c>
      <c r="K413">
        <v>306887</v>
      </c>
      <c r="L413">
        <v>226537</v>
      </c>
      <c r="Q413" t="s">
        <v>33</v>
      </c>
      <c r="U413">
        <v>12</v>
      </c>
      <c r="V413">
        <v>15</v>
      </c>
      <c r="W413">
        <v>160.80000000000001</v>
      </c>
      <c r="Y413" t="s">
        <v>34</v>
      </c>
      <c r="Z413">
        <v>110</v>
      </c>
      <c r="AA413" t="s">
        <v>35</v>
      </c>
      <c r="AB413" t="s">
        <v>36</v>
      </c>
      <c r="AC413">
        <v>1137</v>
      </c>
    </row>
    <row r="414" spans="1:29">
      <c r="A414">
        <v>400</v>
      </c>
      <c r="B414">
        <v>400140</v>
      </c>
      <c r="C414" t="s">
        <v>47</v>
      </c>
      <c r="D414">
        <v>9570</v>
      </c>
      <c r="F414" s="1">
        <v>42369</v>
      </c>
      <c r="G414" t="s">
        <v>42</v>
      </c>
      <c r="H414" t="s">
        <v>31</v>
      </c>
      <c r="I414" t="s">
        <v>32</v>
      </c>
      <c r="K414">
        <v>306887</v>
      </c>
      <c r="L414">
        <v>226537</v>
      </c>
      <c r="Q414" t="s">
        <v>33</v>
      </c>
      <c r="U414">
        <v>12</v>
      </c>
      <c r="V414">
        <v>15</v>
      </c>
      <c r="W414">
        <v>217.5</v>
      </c>
      <c r="Y414" t="s">
        <v>34</v>
      </c>
      <c r="Z414">
        <v>110</v>
      </c>
      <c r="AA414" t="s">
        <v>35</v>
      </c>
      <c r="AB414" t="s">
        <v>36</v>
      </c>
      <c r="AC414">
        <v>1140</v>
      </c>
    </row>
    <row r="415" spans="1:29">
      <c r="A415">
        <v>400</v>
      </c>
      <c r="B415">
        <v>400141</v>
      </c>
      <c r="C415" t="s">
        <v>48</v>
      </c>
      <c r="D415">
        <v>9570</v>
      </c>
      <c r="F415" s="1">
        <v>42369</v>
      </c>
      <c r="G415" t="s">
        <v>42</v>
      </c>
      <c r="H415" t="s">
        <v>31</v>
      </c>
      <c r="I415" t="s">
        <v>32</v>
      </c>
      <c r="K415">
        <v>306887</v>
      </c>
      <c r="L415">
        <v>226537</v>
      </c>
      <c r="Q415" t="s">
        <v>33</v>
      </c>
      <c r="U415">
        <v>12</v>
      </c>
      <c r="V415">
        <v>15</v>
      </c>
      <c r="W415">
        <v>1117.8</v>
      </c>
      <c r="Y415" t="s">
        <v>34</v>
      </c>
      <c r="Z415">
        <v>110</v>
      </c>
      <c r="AA415" t="s">
        <v>35</v>
      </c>
      <c r="AB415" t="s">
        <v>36</v>
      </c>
      <c r="AC415">
        <v>1143</v>
      </c>
    </row>
    <row r="416" spans="1:29">
      <c r="A416">
        <v>400</v>
      </c>
      <c r="B416">
        <v>400142</v>
      </c>
      <c r="C416" t="s">
        <v>47</v>
      </c>
      <c r="D416">
        <v>9570</v>
      </c>
      <c r="F416" s="1">
        <v>42369</v>
      </c>
      <c r="G416" t="s">
        <v>42</v>
      </c>
      <c r="H416" t="s">
        <v>31</v>
      </c>
      <c r="I416" t="s">
        <v>32</v>
      </c>
      <c r="K416">
        <v>306887</v>
      </c>
      <c r="L416">
        <v>226537</v>
      </c>
      <c r="Q416" t="s">
        <v>33</v>
      </c>
      <c r="U416">
        <v>12</v>
      </c>
      <c r="V416">
        <v>15</v>
      </c>
      <c r="W416">
        <v>32</v>
      </c>
      <c r="Y416" t="s">
        <v>34</v>
      </c>
      <c r="Z416">
        <v>110</v>
      </c>
      <c r="AA416" t="s">
        <v>35</v>
      </c>
      <c r="AB416" t="s">
        <v>36</v>
      </c>
      <c r="AC416">
        <v>1146</v>
      </c>
    </row>
    <row r="417" spans="1:29">
      <c r="A417">
        <v>400</v>
      </c>
      <c r="B417">
        <v>400143</v>
      </c>
      <c r="C417" t="s">
        <v>48</v>
      </c>
      <c r="D417">
        <v>9570</v>
      </c>
      <c r="F417" s="1">
        <v>42369</v>
      </c>
      <c r="G417" t="s">
        <v>42</v>
      </c>
      <c r="H417" t="s">
        <v>31</v>
      </c>
      <c r="I417" t="s">
        <v>32</v>
      </c>
      <c r="K417">
        <v>306887</v>
      </c>
      <c r="L417">
        <v>226537</v>
      </c>
      <c r="Q417" t="s">
        <v>33</v>
      </c>
      <c r="U417">
        <v>12</v>
      </c>
      <c r="V417">
        <v>15</v>
      </c>
      <c r="W417">
        <v>3468.6</v>
      </c>
      <c r="Y417" t="s">
        <v>34</v>
      </c>
      <c r="Z417">
        <v>110</v>
      </c>
      <c r="AA417" t="s">
        <v>35</v>
      </c>
      <c r="AB417" t="s">
        <v>36</v>
      </c>
      <c r="AC417">
        <v>1149</v>
      </c>
    </row>
    <row r="418" spans="1:29">
      <c r="A418">
        <v>400</v>
      </c>
      <c r="B418">
        <v>400144</v>
      </c>
      <c r="C418" t="s">
        <v>47</v>
      </c>
      <c r="D418">
        <v>9570</v>
      </c>
      <c r="F418" s="1">
        <v>42369</v>
      </c>
      <c r="G418" t="s">
        <v>42</v>
      </c>
      <c r="H418" t="s">
        <v>31</v>
      </c>
      <c r="I418" t="s">
        <v>32</v>
      </c>
      <c r="K418">
        <v>306887</v>
      </c>
      <c r="L418">
        <v>226537</v>
      </c>
      <c r="Q418" t="s">
        <v>33</v>
      </c>
      <c r="U418">
        <v>12</v>
      </c>
      <c r="V418">
        <v>15</v>
      </c>
      <c r="W418">
        <v>205</v>
      </c>
      <c r="Y418" t="s">
        <v>34</v>
      </c>
      <c r="Z418">
        <v>110</v>
      </c>
      <c r="AA418" t="s">
        <v>35</v>
      </c>
      <c r="AB418" t="s">
        <v>36</v>
      </c>
      <c r="AC418">
        <v>1152</v>
      </c>
    </row>
    <row r="419" spans="1:29">
      <c r="A419">
        <v>400</v>
      </c>
      <c r="B419">
        <v>400145</v>
      </c>
      <c r="C419" t="s">
        <v>48</v>
      </c>
      <c r="D419">
        <v>9570</v>
      </c>
      <c r="F419" s="1">
        <v>42369</v>
      </c>
      <c r="G419" t="s">
        <v>42</v>
      </c>
      <c r="H419" t="s">
        <v>31</v>
      </c>
      <c r="I419" t="s">
        <v>32</v>
      </c>
      <c r="K419">
        <v>306887</v>
      </c>
      <c r="L419">
        <v>226537</v>
      </c>
      <c r="Q419" t="s">
        <v>33</v>
      </c>
      <c r="U419">
        <v>12</v>
      </c>
      <c r="V419">
        <v>15</v>
      </c>
      <c r="W419">
        <v>259</v>
      </c>
      <c r="Y419" t="s">
        <v>34</v>
      </c>
      <c r="Z419">
        <v>110</v>
      </c>
      <c r="AA419" t="s">
        <v>35</v>
      </c>
      <c r="AB419" t="s">
        <v>36</v>
      </c>
      <c r="AC419">
        <v>1155</v>
      </c>
    </row>
    <row r="420" spans="1:29">
      <c r="A420">
        <v>400</v>
      </c>
      <c r="B420">
        <v>400147</v>
      </c>
      <c r="C420" t="s">
        <v>47</v>
      </c>
      <c r="D420">
        <v>9570</v>
      </c>
      <c r="F420" s="1">
        <v>42369</v>
      </c>
      <c r="G420" t="s">
        <v>42</v>
      </c>
      <c r="H420" t="s">
        <v>31</v>
      </c>
      <c r="I420" t="s">
        <v>32</v>
      </c>
      <c r="K420">
        <v>306887</v>
      </c>
      <c r="L420">
        <v>226537</v>
      </c>
      <c r="Q420" t="s">
        <v>33</v>
      </c>
      <c r="U420">
        <v>12</v>
      </c>
      <c r="V420">
        <v>15</v>
      </c>
      <c r="W420">
        <v>123</v>
      </c>
      <c r="Y420" t="s">
        <v>34</v>
      </c>
      <c r="Z420">
        <v>110</v>
      </c>
      <c r="AA420" t="s">
        <v>35</v>
      </c>
      <c r="AB420" t="s">
        <v>36</v>
      </c>
      <c r="AC420">
        <v>1158</v>
      </c>
    </row>
    <row r="421" spans="1:29">
      <c r="A421">
        <v>400</v>
      </c>
      <c r="B421">
        <v>400149</v>
      </c>
      <c r="C421" t="s">
        <v>48</v>
      </c>
      <c r="D421">
        <v>9570</v>
      </c>
      <c r="F421" s="1">
        <v>42369</v>
      </c>
      <c r="G421" t="s">
        <v>42</v>
      </c>
      <c r="H421" t="s">
        <v>31</v>
      </c>
      <c r="I421" t="s">
        <v>32</v>
      </c>
      <c r="K421">
        <v>306887</v>
      </c>
      <c r="L421">
        <v>226537</v>
      </c>
      <c r="Q421" t="s">
        <v>33</v>
      </c>
      <c r="U421">
        <v>12</v>
      </c>
      <c r="V421">
        <v>15</v>
      </c>
      <c r="W421">
        <v>80</v>
      </c>
      <c r="Y421" t="s">
        <v>34</v>
      </c>
      <c r="Z421">
        <v>110</v>
      </c>
      <c r="AA421" t="s">
        <v>35</v>
      </c>
      <c r="AB421" t="s">
        <v>36</v>
      </c>
      <c r="AC421">
        <v>1161</v>
      </c>
    </row>
    <row r="422" spans="1:29">
      <c r="A422">
        <v>401</v>
      </c>
      <c r="B422">
        <v>401104</v>
      </c>
      <c r="C422" t="s">
        <v>47</v>
      </c>
      <c r="D422">
        <v>9570</v>
      </c>
      <c r="F422" s="1">
        <v>42369</v>
      </c>
      <c r="G422" t="s">
        <v>42</v>
      </c>
      <c r="H422" t="s">
        <v>31</v>
      </c>
      <c r="I422" t="s">
        <v>32</v>
      </c>
      <c r="K422">
        <v>306887</v>
      </c>
      <c r="L422">
        <v>226537</v>
      </c>
      <c r="Q422" t="s">
        <v>33</v>
      </c>
      <c r="U422">
        <v>12</v>
      </c>
      <c r="V422">
        <v>15</v>
      </c>
      <c r="W422">
        <v>198.5</v>
      </c>
      <c r="Y422" t="s">
        <v>34</v>
      </c>
      <c r="Z422">
        <v>110</v>
      </c>
      <c r="AA422" t="s">
        <v>35</v>
      </c>
      <c r="AB422" t="s">
        <v>36</v>
      </c>
      <c r="AC422">
        <v>1163</v>
      </c>
    </row>
    <row r="423" spans="1:29">
      <c r="A423">
        <v>401</v>
      </c>
      <c r="B423">
        <v>401105</v>
      </c>
      <c r="C423" t="s">
        <v>47</v>
      </c>
      <c r="D423">
        <v>9570</v>
      </c>
      <c r="F423" s="1">
        <v>42369</v>
      </c>
      <c r="G423" t="s">
        <v>42</v>
      </c>
      <c r="H423" t="s">
        <v>31</v>
      </c>
      <c r="I423" t="s">
        <v>32</v>
      </c>
      <c r="K423">
        <v>306887</v>
      </c>
      <c r="L423">
        <v>226537</v>
      </c>
      <c r="Q423" t="s">
        <v>33</v>
      </c>
      <c r="U423">
        <v>12</v>
      </c>
      <c r="V423">
        <v>15</v>
      </c>
      <c r="W423">
        <v>310</v>
      </c>
      <c r="Y423" t="s">
        <v>34</v>
      </c>
      <c r="Z423">
        <v>110</v>
      </c>
      <c r="AA423" t="s">
        <v>35</v>
      </c>
      <c r="AB423" t="s">
        <v>36</v>
      </c>
      <c r="AC423">
        <v>1166</v>
      </c>
    </row>
    <row r="424" spans="1:29">
      <c r="A424">
        <v>401</v>
      </c>
      <c r="B424">
        <v>401107</v>
      </c>
      <c r="C424" t="s">
        <v>47</v>
      </c>
      <c r="D424">
        <v>9570</v>
      </c>
      <c r="F424" s="1">
        <v>42369</v>
      </c>
      <c r="G424" t="s">
        <v>42</v>
      </c>
      <c r="H424" t="s">
        <v>31</v>
      </c>
      <c r="I424" t="s">
        <v>32</v>
      </c>
      <c r="K424">
        <v>306887</v>
      </c>
      <c r="L424">
        <v>226537</v>
      </c>
      <c r="Q424" t="s">
        <v>33</v>
      </c>
      <c r="U424">
        <v>12</v>
      </c>
      <c r="V424">
        <v>15</v>
      </c>
      <c r="W424">
        <v>238.8</v>
      </c>
      <c r="Y424" t="s">
        <v>34</v>
      </c>
      <c r="Z424">
        <v>110</v>
      </c>
      <c r="AA424" t="s">
        <v>35</v>
      </c>
      <c r="AB424" t="s">
        <v>36</v>
      </c>
      <c r="AC424">
        <v>1169</v>
      </c>
    </row>
    <row r="425" spans="1:29">
      <c r="A425">
        <v>401</v>
      </c>
      <c r="B425">
        <v>401108</v>
      </c>
      <c r="C425" t="s">
        <v>47</v>
      </c>
      <c r="D425">
        <v>9570</v>
      </c>
      <c r="F425" s="1">
        <v>42369</v>
      </c>
      <c r="G425" t="s">
        <v>42</v>
      </c>
      <c r="H425" t="s">
        <v>31</v>
      </c>
      <c r="I425" t="s">
        <v>32</v>
      </c>
      <c r="K425">
        <v>306887</v>
      </c>
      <c r="L425">
        <v>226537</v>
      </c>
      <c r="Q425" t="s">
        <v>33</v>
      </c>
      <c r="U425">
        <v>12</v>
      </c>
      <c r="V425">
        <v>15</v>
      </c>
      <c r="W425">
        <v>353</v>
      </c>
      <c r="Y425" t="s">
        <v>34</v>
      </c>
      <c r="Z425">
        <v>110</v>
      </c>
      <c r="AA425" t="s">
        <v>35</v>
      </c>
      <c r="AB425" t="s">
        <v>36</v>
      </c>
      <c r="AC425">
        <v>1172</v>
      </c>
    </row>
    <row r="426" spans="1:29">
      <c r="A426">
        <v>401</v>
      </c>
      <c r="B426">
        <v>401109</v>
      </c>
      <c r="C426" t="s">
        <v>47</v>
      </c>
      <c r="D426">
        <v>9570</v>
      </c>
      <c r="F426" s="1">
        <v>42369</v>
      </c>
      <c r="G426" t="s">
        <v>42</v>
      </c>
      <c r="H426" t="s">
        <v>31</v>
      </c>
      <c r="I426" t="s">
        <v>32</v>
      </c>
      <c r="K426">
        <v>306887</v>
      </c>
      <c r="L426">
        <v>226537</v>
      </c>
      <c r="Q426" t="s">
        <v>33</v>
      </c>
      <c r="U426">
        <v>12</v>
      </c>
      <c r="V426">
        <v>15</v>
      </c>
      <c r="W426">
        <v>192</v>
      </c>
      <c r="Y426" t="s">
        <v>34</v>
      </c>
      <c r="Z426">
        <v>110</v>
      </c>
      <c r="AA426" t="s">
        <v>35</v>
      </c>
      <c r="AB426" t="s">
        <v>36</v>
      </c>
      <c r="AC426">
        <v>1175</v>
      </c>
    </row>
    <row r="427" spans="1:29">
      <c r="A427">
        <v>401</v>
      </c>
      <c r="B427">
        <v>401110</v>
      </c>
      <c r="C427" t="s">
        <v>47</v>
      </c>
      <c r="D427">
        <v>9570</v>
      </c>
      <c r="F427" s="1">
        <v>42369</v>
      </c>
      <c r="G427" t="s">
        <v>42</v>
      </c>
      <c r="H427" t="s">
        <v>31</v>
      </c>
      <c r="I427" t="s">
        <v>32</v>
      </c>
      <c r="K427">
        <v>306887</v>
      </c>
      <c r="L427">
        <v>226537</v>
      </c>
      <c r="Q427" t="s">
        <v>33</v>
      </c>
      <c r="U427">
        <v>12</v>
      </c>
      <c r="V427">
        <v>15</v>
      </c>
      <c r="W427">
        <v>67</v>
      </c>
      <c r="Y427" t="s">
        <v>34</v>
      </c>
      <c r="Z427">
        <v>110</v>
      </c>
      <c r="AA427" t="s">
        <v>35</v>
      </c>
      <c r="AB427" t="s">
        <v>36</v>
      </c>
      <c r="AC427">
        <v>1178</v>
      </c>
    </row>
    <row r="428" spans="1:29">
      <c r="A428">
        <v>401</v>
      </c>
      <c r="B428">
        <v>401111</v>
      </c>
      <c r="C428" t="s">
        <v>47</v>
      </c>
      <c r="D428">
        <v>9570</v>
      </c>
      <c r="F428" s="1">
        <v>42369</v>
      </c>
      <c r="G428" t="s">
        <v>42</v>
      </c>
      <c r="H428" t="s">
        <v>31</v>
      </c>
      <c r="I428" t="s">
        <v>32</v>
      </c>
      <c r="K428">
        <v>306887</v>
      </c>
      <c r="L428">
        <v>226537</v>
      </c>
      <c r="Q428" t="s">
        <v>33</v>
      </c>
      <c r="U428">
        <v>12</v>
      </c>
      <c r="V428">
        <v>15</v>
      </c>
      <c r="W428">
        <v>73</v>
      </c>
      <c r="Y428" t="s">
        <v>34</v>
      </c>
      <c r="Z428">
        <v>110</v>
      </c>
      <c r="AA428" t="s">
        <v>35</v>
      </c>
      <c r="AB428" t="s">
        <v>36</v>
      </c>
      <c r="AC428">
        <v>1181</v>
      </c>
    </row>
    <row r="429" spans="1:29">
      <c r="A429">
        <v>401</v>
      </c>
      <c r="B429">
        <v>401112</v>
      </c>
      <c r="C429" t="s">
        <v>47</v>
      </c>
      <c r="D429">
        <v>9570</v>
      </c>
      <c r="F429" s="1">
        <v>42369</v>
      </c>
      <c r="G429" t="s">
        <v>42</v>
      </c>
      <c r="H429" t="s">
        <v>31</v>
      </c>
      <c r="I429" t="s">
        <v>32</v>
      </c>
      <c r="K429">
        <v>306887</v>
      </c>
      <c r="L429">
        <v>226537</v>
      </c>
      <c r="Q429" t="s">
        <v>33</v>
      </c>
      <c r="U429">
        <v>12</v>
      </c>
      <c r="V429">
        <v>15</v>
      </c>
      <c r="W429">
        <v>116.5</v>
      </c>
      <c r="Y429" t="s">
        <v>34</v>
      </c>
      <c r="Z429">
        <v>110</v>
      </c>
      <c r="AA429" t="s">
        <v>35</v>
      </c>
      <c r="AB429" t="s">
        <v>36</v>
      </c>
      <c r="AC429">
        <v>1184</v>
      </c>
    </row>
    <row r="430" spans="1:29">
      <c r="A430">
        <v>401</v>
      </c>
      <c r="B430">
        <v>401113</v>
      </c>
      <c r="C430" t="s">
        <v>47</v>
      </c>
      <c r="D430">
        <v>9570</v>
      </c>
      <c r="F430" s="1">
        <v>42369</v>
      </c>
      <c r="G430" t="s">
        <v>42</v>
      </c>
      <c r="H430" t="s">
        <v>31</v>
      </c>
      <c r="I430" t="s">
        <v>32</v>
      </c>
      <c r="K430">
        <v>306887</v>
      </c>
      <c r="L430">
        <v>226537</v>
      </c>
      <c r="Q430" t="s">
        <v>33</v>
      </c>
      <c r="U430">
        <v>12</v>
      </c>
      <c r="V430">
        <v>15</v>
      </c>
      <c r="W430">
        <v>20</v>
      </c>
      <c r="Y430" t="s">
        <v>34</v>
      </c>
      <c r="Z430">
        <v>110</v>
      </c>
      <c r="AA430" t="s">
        <v>35</v>
      </c>
      <c r="AB430" t="s">
        <v>36</v>
      </c>
      <c r="AC430">
        <v>1187</v>
      </c>
    </row>
    <row r="431" spans="1:29">
      <c r="A431">
        <v>401</v>
      </c>
      <c r="B431">
        <v>401114</v>
      </c>
      <c r="C431" t="s">
        <v>47</v>
      </c>
      <c r="D431">
        <v>9570</v>
      </c>
      <c r="F431" s="1">
        <v>42369</v>
      </c>
      <c r="G431" t="s">
        <v>42</v>
      </c>
      <c r="H431" t="s">
        <v>31</v>
      </c>
      <c r="I431" t="s">
        <v>32</v>
      </c>
      <c r="K431">
        <v>306887</v>
      </c>
      <c r="L431">
        <v>226537</v>
      </c>
      <c r="Q431" t="s">
        <v>33</v>
      </c>
      <c r="U431">
        <v>12</v>
      </c>
      <c r="V431">
        <v>15</v>
      </c>
      <c r="W431">
        <v>24</v>
      </c>
      <c r="Y431" t="s">
        <v>34</v>
      </c>
      <c r="Z431">
        <v>110</v>
      </c>
      <c r="AA431" t="s">
        <v>35</v>
      </c>
      <c r="AB431" t="s">
        <v>36</v>
      </c>
      <c r="AC431">
        <v>1190</v>
      </c>
    </row>
    <row r="432" spans="1:29">
      <c r="A432">
        <v>401</v>
      </c>
      <c r="B432">
        <v>401115</v>
      </c>
      <c r="C432" t="s">
        <v>47</v>
      </c>
      <c r="D432">
        <v>9570</v>
      </c>
      <c r="F432" s="1">
        <v>42369</v>
      </c>
      <c r="G432" t="s">
        <v>42</v>
      </c>
      <c r="H432" t="s">
        <v>31</v>
      </c>
      <c r="I432" t="s">
        <v>32</v>
      </c>
      <c r="K432">
        <v>306887</v>
      </c>
      <c r="L432">
        <v>226537</v>
      </c>
      <c r="Q432" t="s">
        <v>33</v>
      </c>
      <c r="U432">
        <v>12</v>
      </c>
      <c r="V432">
        <v>15</v>
      </c>
      <c r="W432">
        <v>133</v>
      </c>
      <c r="Y432" t="s">
        <v>34</v>
      </c>
      <c r="Z432">
        <v>110</v>
      </c>
      <c r="AA432" t="s">
        <v>35</v>
      </c>
      <c r="AB432" t="s">
        <v>36</v>
      </c>
      <c r="AC432">
        <v>1193</v>
      </c>
    </row>
    <row r="433" spans="1:29">
      <c r="A433">
        <v>401</v>
      </c>
      <c r="B433">
        <v>401116</v>
      </c>
      <c r="C433" t="s">
        <v>47</v>
      </c>
      <c r="D433">
        <v>9570</v>
      </c>
      <c r="F433" s="1">
        <v>42369</v>
      </c>
      <c r="G433" t="s">
        <v>42</v>
      </c>
      <c r="H433" t="s">
        <v>31</v>
      </c>
      <c r="I433" t="s">
        <v>32</v>
      </c>
      <c r="K433">
        <v>306887</v>
      </c>
      <c r="L433">
        <v>226537</v>
      </c>
      <c r="Q433" t="s">
        <v>33</v>
      </c>
      <c r="U433">
        <v>12</v>
      </c>
      <c r="V433">
        <v>15</v>
      </c>
      <c r="W433">
        <v>193.6</v>
      </c>
      <c r="Y433" t="s">
        <v>34</v>
      </c>
      <c r="Z433">
        <v>110</v>
      </c>
      <c r="AA433" t="s">
        <v>35</v>
      </c>
      <c r="AB433" t="s">
        <v>36</v>
      </c>
      <c r="AC433">
        <v>1196</v>
      </c>
    </row>
    <row r="434" spans="1:29">
      <c r="A434">
        <v>401</v>
      </c>
      <c r="B434">
        <v>401117</v>
      </c>
      <c r="C434" t="s">
        <v>47</v>
      </c>
      <c r="D434">
        <v>9570</v>
      </c>
      <c r="F434" s="1">
        <v>42369</v>
      </c>
      <c r="G434" t="s">
        <v>42</v>
      </c>
      <c r="H434" t="s">
        <v>31</v>
      </c>
      <c r="I434" t="s">
        <v>32</v>
      </c>
      <c r="K434">
        <v>306887</v>
      </c>
      <c r="L434">
        <v>226537</v>
      </c>
      <c r="Q434" t="s">
        <v>33</v>
      </c>
      <c r="U434">
        <v>12</v>
      </c>
      <c r="V434">
        <v>15</v>
      </c>
      <c r="W434">
        <v>46</v>
      </c>
      <c r="Y434" t="s">
        <v>34</v>
      </c>
      <c r="Z434">
        <v>110</v>
      </c>
      <c r="AA434" t="s">
        <v>35</v>
      </c>
      <c r="AB434" t="s">
        <v>36</v>
      </c>
      <c r="AC434">
        <v>1199</v>
      </c>
    </row>
    <row r="435" spans="1:29">
      <c r="A435">
        <v>401</v>
      </c>
      <c r="B435">
        <v>401118</v>
      </c>
      <c r="C435" t="s">
        <v>47</v>
      </c>
      <c r="D435">
        <v>9570</v>
      </c>
      <c r="F435" s="1">
        <v>42369</v>
      </c>
      <c r="G435" t="s">
        <v>42</v>
      </c>
      <c r="H435" t="s">
        <v>31</v>
      </c>
      <c r="I435" t="s">
        <v>32</v>
      </c>
      <c r="K435">
        <v>306887</v>
      </c>
      <c r="L435">
        <v>226537</v>
      </c>
      <c r="Q435" t="s">
        <v>33</v>
      </c>
      <c r="U435">
        <v>12</v>
      </c>
      <c r="V435">
        <v>15</v>
      </c>
      <c r="W435">
        <v>87</v>
      </c>
      <c r="Y435" t="s">
        <v>34</v>
      </c>
      <c r="Z435">
        <v>110</v>
      </c>
      <c r="AA435" t="s">
        <v>35</v>
      </c>
      <c r="AB435" t="s">
        <v>36</v>
      </c>
      <c r="AC435">
        <v>1202</v>
      </c>
    </row>
    <row r="436" spans="1:29">
      <c r="A436">
        <v>401</v>
      </c>
      <c r="B436">
        <v>401119</v>
      </c>
      <c r="C436" t="s">
        <v>47</v>
      </c>
      <c r="D436">
        <v>9570</v>
      </c>
      <c r="F436" s="1">
        <v>42369</v>
      </c>
      <c r="G436" t="s">
        <v>42</v>
      </c>
      <c r="H436" t="s">
        <v>31</v>
      </c>
      <c r="I436" t="s">
        <v>32</v>
      </c>
      <c r="K436">
        <v>306887</v>
      </c>
      <c r="L436">
        <v>226537</v>
      </c>
      <c r="Q436" t="s">
        <v>33</v>
      </c>
      <c r="U436">
        <v>12</v>
      </c>
      <c r="V436">
        <v>15</v>
      </c>
      <c r="W436">
        <v>10</v>
      </c>
      <c r="Y436" t="s">
        <v>34</v>
      </c>
      <c r="Z436">
        <v>110</v>
      </c>
      <c r="AA436" t="s">
        <v>35</v>
      </c>
      <c r="AB436" t="s">
        <v>36</v>
      </c>
      <c r="AC436">
        <v>1205</v>
      </c>
    </row>
    <row r="437" spans="1:29">
      <c r="A437">
        <v>401</v>
      </c>
      <c r="B437">
        <v>401120</v>
      </c>
      <c r="C437" t="s">
        <v>47</v>
      </c>
      <c r="D437">
        <v>9570</v>
      </c>
      <c r="F437" s="1">
        <v>42369</v>
      </c>
      <c r="G437" t="s">
        <v>42</v>
      </c>
      <c r="H437" t="s">
        <v>31</v>
      </c>
      <c r="I437" t="s">
        <v>32</v>
      </c>
      <c r="K437">
        <v>306887</v>
      </c>
      <c r="L437">
        <v>226537</v>
      </c>
      <c r="Q437" t="s">
        <v>33</v>
      </c>
      <c r="U437">
        <v>12</v>
      </c>
      <c r="V437">
        <v>15</v>
      </c>
      <c r="W437">
        <v>38</v>
      </c>
      <c r="Y437" t="s">
        <v>34</v>
      </c>
      <c r="Z437">
        <v>110</v>
      </c>
      <c r="AA437" t="s">
        <v>35</v>
      </c>
      <c r="AB437" t="s">
        <v>36</v>
      </c>
      <c r="AC437">
        <v>1208</v>
      </c>
    </row>
    <row r="438" spans="1:29">
      <c r="A438">
        <v>401</v>
      </c>
      <c r="B438">
        <v>401121</v>
      </c>
      <c r="C438" t="s">
        <v>47</v>
      </c>
      <c r="D438">
        <v>9570</v>
      </c>
      <c r="F438" s="1">
        <v>42369</v>
      </c>
      <c r="G438" t="s">
        <v>42</v>
      </c>
      <c r="H438" t="s">
        <v>31</v>
      </c>
      <c r="I438" t="s">
        <v>32</v>
      </c>
      <c r="K438">
        <v>306887</v>
      </c>
      <c r="L438">
        <v>226537</v>
      </c>
      <c r="Q438" t="s">
        <v>33</v>
      </c>
      <c r="U438">
        <v>12</v>
      </c>
      <c r="V438">
        <v>15</v>
      </c>
      <c r="W438">
        <v>56</v>
      </c>
      <c r="Y438" t="s">
        <v>34</v>
      </c>
      <c r="Z438">
        <v>110</v>
      </c>
      <c r="AA438" t="s">
        <v>35</v>
      </c>
      <c r="AB438" t="s">
        <v>36</v>
      </c>
      <c r="AC438">
        <v>1211</v>
      </c>
    </row>
    <row r="439" spans="1:29">
      <c r="A439">
        <v>401</v>
      </c>
      <c r="B439">
        <v>401122</v>
      </c>
      <c r="C439" t="s">
        <v>47</v>
      </c>
      <c r="D439">
        <v>9570</v>
      </c>
      <c r="F439" s="1">
        <v>42369</v>
      </c>
      <c r="G439" t="s">
        <v>42</v>
      </c>
      <c r="H439" t="s">
        <v>31</v>
      </c>
      <c r="I439" t="s">
        <v>32</v>
      </c>
      <c r="K439">
        <v>306887</v>
      </c>
      <c r="L439">
        <v>226537</v>
      </c>
      <c r="Q439" t="s">
        <v>33</v>
      </c>
      <c r="U439">
        <v>12</v>
      </c>
      <c r="V439">
        <v>15</v>
      </c>
      <c r="W439">
        <v>159</v>
      </c>
      <c r="Y439" t="s">
        <v>34</v>
      </c>
      <c r="Z439">
        <v>110</v>
      </c>
      <c r="AA439" t="s">
        <v>35</v>
      </c>
      <c r="AB439" t="s">
        <v>36</v>
      </c>
      <c r="AC439">
        <v>1214</v>
      </c>
    </row>
    <row r="440" spans="1:29">
      <c r="A440">
        <v>401</v>
      </c>
      <c r="B440">
        <v>401123</v>
      </c>
      <c r="C440" t="s">
        <v>47</v>
      </c>
      <c r="D440">
        <v>9570</v>
      </c>
      <c r="F440" s="1">
        <v>42369</v>
      </c>
      <c r="G440" t="s">
        <v>42</v>
      </c>
      <c r="H440" t="s">
        <v>31</v>
      </c>
      <c r="I440" t="s">
        <v>32</v>
      </c>
      <c r="K440">
        <v>306887</v>
      </c>
      <c r="L440">
        <v>226537</v>
      </c>
      <c r="Q440" t="s">
        <v>33</v>
      </c>
      <c r="U440">
        <v>12</v>
      </c>
      <c r="V440">
        <v>15</v>
      </c>
      <c r="W440">
        <v>32</v>
      </c>
      <c r="Y440" t="s">
        <v>34</v>
      </c>
      <c r="Z440">
        <v>110</v>
      </c>
      <c r="AA440" t="s">
        <v>35</v>
      </c>
      <c r="AB440" t="s">
        <v>36</v>
      </c>
      <c r="AC440">
        <v>1217</v>
      </c>
    </row>
    <row r="441" spans="1:29">
      <c r="A441">
        <v>401</v>
      </c>
      <c r="B441">
        <v>401124</v>
      </c>
      <c r="C441" t="s">
        <v>47</v>
      </c>
      <c r="D441">
        <v>9570</v>
      </c>
      <c r="F441" s="1">
        <v>42369</v>
      </c>
      <c r="G441" t="s">
        <v>42</v>
      </c>
      <c r="H441" t="s">
        <v>31</v>
      </c>
      <c r="I441" t="s">
        <v>32</v>
      </c>
      <c r="K441">
        <v>306887</v>
      </c>
      <c r="L441">
        <v>226537</v>
      </c>
      <c r="Q441" t="s">
        <v>33</v>
      </c>
      <c r="U441">
        <v>12</v>
      </c>
      <c r="V441">
        <v>15</v>
      </c>
      <c r="W441">
        <v>21</v>
      </c>
      <c r="Y441" t="s">
        <v>34</v>
      </c>
      <c r="Z441">
        <v>110</v>
      </c>
      <c r="AA441" t="s">
        <v>35</v>
      </c>
      <c r="AB441" t="s">
        <v>36</v>
      </c>
      <c r="AC441">
        <v>1220</v>
      </c>
    </row>
    <row r="442" spans="1:29">
      <c r="A442">
        <v>401</v>
      </c>
      <c r="B442">
        <v>401125</v>
      </c>
      <c r="C442" t="s">
        <v>47</v>
      </c>
      <c r="D442">
        <v>9570</v>
      </c>
      <c r="F442" s="1">
        <v>42369</v>
      </c>
      <c r="G442" t="s">
        <v>42</v>
      </c>
      <c r="H442" t="s">
        <v>31</v>
      </c>
      <c r="I442" t="s">
        <v>32</v>
      </c>
      <c r="K442">
        <v>306887</v>
      </c>
      <c r="L442">
        <v>226537</v>
      </c>
      <c r="Q442" t="s">
        <v>33</v>
      </c>
      <c r="U442">
        <v>12</v>
      </c>
      <c r="V442">
        <v>15</v>
      </c>
      <c r="W442">
        <v>33</v>
      </c>
      <c r="Y442" t="s">
        <v>34</v>
      </c>
      <c r="Z442">
        <v>110</v>
      </c>
      <c r="AA442" t="s">
        <v>35</v>
      </c>
      <c r="AB442" t="s">
        <v>36</v>
      </c>
      <c r="AC442">
        <v>1223</v>
      </c>
    </row>
    <row r="443" spans="1:29">
      <c r="A443">
        <v>401</v>
      </c>
      <c r="B443">
        <v>401126</v>
      </c>
      <c r="C443" t="s">
        <v>47</v>
      </c>
      <c r="D443">
        <v>9570</v>
      </c>
      <c r="F443" s="1">
        <v>42369</v>
      </c>
      <c r="G443" t="s">
        <v>42</v>
      </c>
      <c r="H443" t="s">
        <v>31</v>
      </c>
      <c r="I443" t="s">
        <v>32</v>
      </c>
      <c r="K443">
        <v>306887</v>
      </c>
      <c r="L443">
        <v>226537</v>
      </c>
      <c r="Q443" t="s">
        <v>33</v>
      </c>
      <c r="U443">
        <v>12</v>
      </c>
      <c r="V443">
        <v>15</v>
      </c>
      <c r="W443">
        <v>23</v>
      </c>
      <c r="Y443" t="s">
        <v>34</v>
      </c>
      <c r="Z443">
        <v>110</v>
      </c>
      <c r="AA443" t="s">
        <v>35</v>
      </c>
      <c r="AB443" t="s">
        <v>36</v>
      </c>
      <c r="AC443">
        <v>1226</v>
      </c>
    </row>
    <row r="444" spans="1:29">
      <c r="A444">
        <v>401</v>
      </c>
      <c r="B444">
        <v>401127</v>
      </c>
      <c r="C444" t="s">
        <v>47</v>
      </c>
      <c r="D444">
        <v>9570</v>
      </c>
      <c r="F444" s="1">
        <v>42369</v>
      </c>
      <c r="G444" t="s">
        <v>42</v>
      </c>
      <c r="H444" t="s">
        <v>31</v>
      </c>
      <c r="I444" t="s">
        <v>32</v>
      </c>
      <c r="K444">
        <v>306887</v>
      </c>
      <c r="L444">
        <v>226537</v>
      </c>
      <c r="Q444" t="s">
        <v>33</v>
      </c>
      <c r="U444">
        <v>12</v>
      </c>
      <c r="V444">
        <v>15</v>
      </c>
      <c r="W444">
        <v>381</v>
      </c>
      <c r="Y444" t="s">
        <v>34</v>
      </c>
      <c r="Z444">
        <v>110</v>
      </c>
      <c r="AA444" t="s">
        <v>35</v>
      </c>
      <c r="AB444" t="s">
        <v>36</v>
      </c>
      <c r="AC444">
        <v>1229</v>
      </c>
    </row>
    <row r="445" spans="1:29">
      <c r="A445">
        <v>401</v>
      </c>
      <c r="B445">
        <v>401128</v>
      </c>
      <c r="C445" t="s">
        <v>47</v>
      </c>
      <c r="D445">
        <v>9570</v>
      </c>
      <c r="F445" s="1">
        <v>42369</v>
      </c>
      <c r="G445" t="s">
        <v>42</v>
      </c>
      <c r="H445" t="s">
        <v>31</v>
      </c>
      <c r="I445" t="s">
        <v>32</v>
      </c>
      <c r="K445">
        <v>306887</v>
      </c>
      <c r="L445">
        <v>226537</v>
      </c>
      <c r="Q445" t="s">
        <v>33</v>
      </c>
      <c r="U445">
        <v>12</v>
      </c>
      <c r="V445">
        <v>15</v>
      </c>
      <c r="W445">
        <v>45</v>
      </c>
      <c r="Y445" t="s">
        <v>34</v>
      </c>
      <c r="Z445">
        <v>110</v>
      </c>
      <c r="AA445" t="s">
        <v>35</v>
      </c>
      <c r="AB445" t="s">
        <v>36</v>
      </c>
      <c r="AC445">
        <v>1232</v>
      </c>
    </row>
    <row r="446" spans="1:29">
      <c r="A446">
        <v>401</v>
      </c>
      <c r="B446">
        <v>401129</v>
      </c>
      <c r="C446" t="s">
        <v>47</v>
      </c>
      <c r="D446">
        <v>9570</v>
      </c>
      <c r="F446" s="1">
        <v>42369</v>
      </c>
      <c r="G446" t="s">
        <v>42</v>
      </c>
      <c r="H446" t="s">
        <v>31</v>
      </c>
      <c r="I446" t="s">
        <v>32</v>
      </c>
      <c r="K446">
        <v>306887</v>
      </c>
      <c r="L446">
        <v>226537</v>
      </c>
      <c r="Q446" t="s">
        <v>33</v>
      </c>
      <c r="U446">
        <v>12</v>
      </c>
      <c r="V446">
        <v>15</v>
      </c>
      <c r="W446">
        <v>144</v>
      </c>
      <c r="Y446" t="s">
        <v>34</v>
      </c>
      <c r="Z446">
        <v>110</v>
      </c>
      <c r="AA446" t="s">
        <v>35</v>
      </c>
      <c r="AB446" t="s">
        <v>36</v>
      </c>
      <c r="AC446">
        <v>1235</v>
      </c>
    </row>
    <row r="447" spans="1:29">
      <c r="A447">
        <v>401</v>
      </c>
      <c r="B447">
        <v>401130</v>
      </c>
      <c r="C447" t="s">
        <v>47</v>
      </c>
      <c r="D447">
        <v>9570</v>
      </c>
      <c r="F447" s="1">
        <v>42369</v>
      </c>
      <c r="G447" t="s">
        <v>42</v>
      </c>
      <c r="H447" t="s">
        <v>31</v>
      </c>
      <c r="I447" t="s">
        <v>32</v>
      </c>
      <c r="K447">
        <v>306887</v>
      </c>
      <c r="L447">
        <v>226537</v>
      </c>
      <c r="Q447" t="s">
        <v>33</v>
      </c>
      <c r="U447">
        <v>12</v>
      </c>
      <c r="V447">
        <v>15</v>
      </c>
      <c r="W447">
        <v>43</v>
      </c>
      <c r="Y447" t="s">
        <v>34</v>
      </c>
      <c r="Z447">
        <v>110</v>
      </c>
      <c r="AA447" t="s">
        <v>35</v>
      </c>
      <c r="AB447" t="s">
        <v>36</v>
      </c>
      <c r="AC447">
        <v>1238</v>
      </c>
    </row>
    <row r="448" spans="1:29">
      <c r="A448">
        <v>401</v>
      </c>
      <c r="B448">
        <v>401131</v>
      </c>
      <c r="C448" t="s">
        <v>47</v>
      </c>
      <c r="D448">
        <v>9570</v>
      </c>
      <c r="F448" s="1">
        <v>42369</v>
      </c>
      <c r="G448" t="s">
        <v>42</v>
      </c>
      <c r="H448" t="s">
        <v>31</v>
      </c>
      <c r="I448" t="s">
        <v>32</v>
      </c>
      <c r="K448">
        <v>306887</v>
      </c>
      <c r="L448">
        <v>226537</v>
      </c>
      <c r="Q448" t="s">
        <v>33</v>
      </c>
      <c r="U448">
        <v>12</v>
      </c>
      <c r="V448">
        <v>15</v>
      </c>
      <c r="W448">
        <v>76</v>
      </c>
      <c r="Y448" t="s">
        <v>34</v>
      </c>
      <c r="Z448">
        <v>110</v>
      </c>
      <c r="AA448" t="s">
        <v>35</v>
      </c>
      <c r="AB448" t="s">
        <v>36</v>
      </c>
      <c r="AC448">
        <v>1241</v>
      </c>
    </row>
    <row r="449" spans="1:29">
      <c r="A449">
        <v>401</v>
      </c>
      <c r="B449">
        <v>401132</v>
      </c>
      <c r="C449" t="s">
        <v>47</v>
      </c>
      <c r="D449">
        <v>9570</v>
      </c>
      <c r="F449" s="1">
        <v>42369</v>
      </c>
      <c r="G449" t="s">
        <v>42</v>
      </c>
      <c r="H449" t="s">
        <v>31</v>
      </c>
      <c r="I449" t="s">
        <v>32</v>
      </c>
      <c r="K449">
        <v>306887</v>
      </c>
      <c r="L449">
        <v>226537</v>
      </c>
      <c r="Q449" t="s">
        <v>33</v>
      </c>
      <c r="U449">
        <v>12</v>
      </c>
      <c r="V449">
        <v>15</v>
      </c>
      <c r="W449">
        <v>79</v>
      </c>
      <c r="Y449" t="s">
        <v>34</v>
      </c>
      <c r="Z449">
        <v>110</v>
      </c>
      <c r="AA449" t="s">
        <v>35</v>
      </c>
      <c r="AB449" t="s">
        <v>36</v>
      </c>
      <c r="AC449">
        <v>1244</v>
      </c>
    </row>
    <row r="450" spans="1:29">
      <c r="A450">
        <v>401</v>
      </c>
      <c r="B450">
        <v>401133</v>
      </c>
      <c r="C450" t="s">
        <v>47</v>
      </c>
      <c r="D450">
        <v>9570</v>
      </c>
      <c r="F450" s="1">
        <v>42369</v>
      </c>
      <c r="G450" t="s">
        <v>42</v>
      </c>
      <c r="H450" t="s">
        <v>31</v>
      </c>
      <c r="I450" t="s">
        <v>32</v>
      </c>
      <c r="K450">
        <v>306887</v>
      </c>
      <c r="L450">
        <v>226537</v>
      </c>
      <c r="Q450" t="s">
        <v>33</v>
      </c>
      <c r="U450">
        <v>12</v>
      </c>
      <c r="V450">
        <v>15</v>
      </c>
      <c r="W450">
        <v>154</v>
      </c>
      <c r="Y450" t="s">
        <v>34</v>
      </c>
      <c r="Z450">
        <v>110</v>
      </c>
      <c r="AA450" t="s">
        <v>35</v>
      </c>
      <c r="AB450" t="s">
        <v>36</v>
      </c>
      <c r="AC450">
        <v>1247</v>
      </c>
    </row>
    <row r="451" spans="1:29">
      <c r="A451">
        <v>401</v>
      </c>
      <c r="B451">
        <v>401134</v>
      </c>
      <c r="C451" t="s">
        <v>47</v>
      </c>
      <c r="D451">
        <v>9570</v>
      </c>
      <c r="F451" s="1">
        <v>42369</v>
      </c>
      <c r="G451" t="s">
        <v>42</v>
      </c>
      <c r="H451" t="s">
        <v>31</v>
      </c>
      <c r="I451" t="s">
        <v>32</v>
      </c>
      <c r="K451">
        <v>306887</v>
      </c>
      <c r="L451">
        <v>226537</v>
      </c>
      <c r="Q451" t="s">
        <v>33</v>
      </c>
      <c r="U451">
        <v>12</v>
      </c>
      <c r="V451">
        <v>15</v>
      </c>
      <c r="W451">
        <v>60</v>
      </c>
      <c r="Y451" t="s">
        <v>34</v>
      </c>
      <c r="Z451">
        <v>110</v>
      </c>
      <c r="AA451" t="s">
        <v>35</v>
      </c>
      <c r="AB451" t="s">
        <v>36</v>
      </c>
      <c r="AC451">
        <v>1250</v>
      </c>
    </row>
    <row r="452" spans="1:29">
      <c r="A452">
        <v>401</v>
      </c>
      <c r="B452">
        <v>401135</v>
      </c>
      <c r="C452" t="s">
        <v>47</v>
      </c>
      <c r="D452">
        <v>9570</v>
      </c>
      <c r="F452" s="1">
        <v>42369</v>
      </c>
      <c r="G452" t="s">
        <v>42</v>
      </c>
      <c r="H452" t="s">
        <v>31</v>
      </c>
      <c r="I452" t="s">
        <v>32</v>
      </c>
      <c r="K452">
        <v>306887</v>
      </c>
      <c r="L452">
        <v>226537</v>
      </c>
      <c r="Q452" t="s">
        <v>33</v>
      </c>
      <c r="U452">
        <v>12</v>
      </c>
      <c r="V452">
        <v>15</v>
      </c>
      <c r="W452">
        <v>22</v>
      </c>
      <c r="Y452" t="s">
        <v>34</v>
      </c>
      <c r="Z452">
        <v>110</v>
      </c>
      <c r="AA452" t="s">
        <v>35</v>
      </c>
      <c r="AB452" t="s">
        <v>36</v>
      </c>
      <c r="AC452">
        <v>1253</v>
      </c>
    </row>
    <row r="453" spans="1:29">
      <c r="A453">
        <v>401</v>
      </c>
      <c r="B453">
        <v>401136</v>
      </c>
      <c r="C453" t="s">
        <v>47</v>
      </c>
      <c r="D453">
        <v>9570</v>
      </c>
      <c r="F453" s="1">
        <v>42369</v>
      </c>
      <c r="G453" t="s">
        <v>42</v>
      </c>
      <c r="H453" t="s">
        <v>31</v>
      </c>
      <c r="I453" t="s">
        <v>32</v>
      </c>
      <c r="K453">
        <v>306887</v>
      </c>
      <c r="L453">
        <v>226537</v>
      </c>
      <c r="Q453" t="s">
        <v>33</v>
      </c>
      <c r="U453">
        <v>12</v>
      </c>
      <c r="V453">
        <v>15</v>
      </c>
      <c r="W453">
        <v>102.6</v>
      </c>
      <c r="Y453" t="s">
        <v>34</v>
      </c>
      <c r="Z453">
        <v>110</v>
      </c>
      <c r="AA453" t="s">
        <v>35</v>
      </c>
      <c r="AB453" t="s">
        <v>36</v>
      </c>
      <c r="AC453">
        <v>1256</v>
      </c>
    </row>
    <row r="454" spans="1:29">
      <c r="A454">
        <v>401</v>
      </c>
      <c r="B454">
        <v>401137</v>
      </c>
      <c r="C454" t="s">
        <v>47</v>
      </c>
      <c r="D454">
        <v>9570</v>
      </c>
      <c r="F454" s="1">
        <v>42369</v>
      </c>
      <c r="G454" t="s">
        <v>42</v>
      </c>
      <c r="H454" t="s">
        <v>31</v>
      </c>
      <c r="I454" t="s">
        <v>32</v>
      </c>
      <c r="K454">
        <v>306887</v>
      </c>
      <c r="L454">
        <v>226537</v>
      </c>
      <c r="Q454" t="s">
        <v>33</v>
      </c>
      <c r="U454">
        <v>12</v>
      </c>
      <c r="V454">
        <v>15</v>
      </c>
      <c r="W454">
        <v>263</v>
      </c>
      <c r="Y454" t="s">
        <v>34</v>
      </c>
      <c r="Z454">
        <v>110</v>
      </c>
      <c r="AA454" t="s">
        <v>35</v>
      </c>
      <c r="AB454" t="s">
        <v>36</v>
      </c>
      <c r="AC454">
        <v>1259</v>
      </c>
    </row>
    <row r="455" spans="1:29">
      <c r="A455">
        <v>401</v>
      </c>
      <c r="B455">
        <v>401138</v>
      </c>
      <c r="C455" t="s">
        <v>47</v>
      </c>
      <c r="D455">
        <v>9570</v>
      </c>
      <c r="F455" s="1">
        <v>42369</v>
      </c>
      <c r="G455" t="s">
        <v>42</v>
      </c>
      <c r="H455" t="s">
        <v>31</v>
      </c>
      <c r="I455" t="s">
        <v>32</v>
      </c>
      <c r="K455">
        <v>306887</v>
      </c>
      <c r="L455">
        <v>226537</v>
      </c>
      <c r="Q455" t="s">
        <v>33</v>
      </c>
      <c r="U455">
        <v>12</v>
      </c>
      <c r="V455">
        <v>15</v>
      </c>
      <c r="W455">
        <v>189</v>
      </c>
      <c r="Y455" t="s">
        <v>34</v>
      </c>
      <c r="Z455">
        <v>110</v>
      </c>
      <c r="AA455" t="s">
        <v>35</v>
      </c>
      <c r="AB455" t="s">
        <v>36</v>
      </c>
      <c r="AC455">
        <v>1262</v>
      </c>
    </row>
    <row r="456" spans="1:29">
      <c r="A456">
        <v>401</v>
      </c>
      <c r="B456">
        <v>401139</v>
      </c>
      <c r="C456" t="s">
        <v>47</v>
      </c>
      <c r="D456">
        <v>9570</v>
      </c>
      <c r="F456" s="1">
        <v>42369</v>
      </c>
      <c r="G456" t="s">
        <v>42</v>
      </c>
      <c r="H456" t="s">
        <v>31</v>
      </c>
      <c r="I456" t="s">
        <v>32</v>
      </c>
      <c r="K456">
        <v>306887</v>
      </c>
      <c r="L456">
        <v>226537</v>
      </c>
      <c r="Q456" t="s">
        <v>33</v>
      </c>
      <c r="U456">
        <v>12</v>
      </c>
      <c r="V456">
        <v>15</v>
      </c>
      <c r="W456">
        <v>70</v>
      </c>
      <c r="Y456" t="s">
        <v>34</v>
      </c>
      <c r="Z456">
        <v>110</v>
      </c>
      <c r="AA456" t="s">
        <v>35</v>
      </c>
      <c r="AB456" t="s">
        <v>36</v>
      </c>
      <c r="AC456">
        <v>1265</v>
      </c>
    </row>
    <row r="457" spans="1:29">
      <c r="A457">
        <v>401</v>
      </c>
      <c r="B457">
        <v>401140</v>
      </c>
      <c r="C457" t="s">
        <v>48</v>
      </c>
      <c r="D457">
        <v>9570</v>
      </c>
      <c r="F457" s="1">
        <v>42369</v>
      </c>
      <c r="G457" t="s">
        <v>42</v>
      </c>
      <c r="H457" t="s">
        <v>31</v>
      </c>
      <c r="I457" t="s">
        <v>32</v>
      </c>
      <c r="K457">
        <v>306887</v>
      </c>
      <c r="L457">
        <v>226537</v>
      </c>
      <c r="Q457" t="s">
        <v>33</v>
      </c>
      <c r="U457">
        <v>12</v>
      </c>
      <c r="V457">
        <v>15</v>
      </c>
      <c r="W457">
        <v>38</v>
      </c>
      <c r="Y457" t="s">
        <v>34</v>
      </c>
      <c r="Z457">
        <v>110</v>
      </c>
      <c r="AA457" t="s">
        <v>35</v>
      </c>
      <c r="AB457" t="s">
        <v>36</v>
      </c>
      <c r="AC457">
        <v>1268</v>
      </c>
    </row>
    <row r="458" spans="1:29">
      <c r="A458">
        <v>401</v>
      </c>
      <c r="B458">
        <v>401142</v>
      </c>
      <c r="C458" t="s">
        <v>47</v>
      </c>
      <c r="D458">
        <v>9570</v>
      </c>
      <c r="F458" s="1">
        <v>42369</v>
      </c>
      <c r="G458" t="s">
        <v>42</v>
      </c>
      <c r="H458" t="s">
        <v>31</v>
      </c>
      <c r="I458" t="s">
        <v>32</v>
      </c>
      <c r="K458">
        <v>306887</v>
      </c>
      <c r="L458">
        <v>226537</v>
      </c>
      <c r="Q458" t="s">
        <v>33</v>
      </c>
      <c r="U458">
        <v>12</v>
      </c>
      <c r="V458">
        <v>15</v>
      </c>
      <c r="W458">
        <v>213</v>
      </c>
      <c r="Y458" t="s">
        <v>34</v>
      </c>
      <c r="Z458">
        <v>110</v>
      </c>
      <c r="AA458" t="s">
        <v>35</v>
      </c>
      <c r="AB458" t="s">
        <v>36</v>
      </c>
      <c r="AC458">
        <v>1271</v>
      </c>
    </row>
    <row r="459" spans="1:29">
      <c r="A459">
        <v>401</v>
      </c>
      <c r="B459">
        <v>401143</v>
      </c>
      <c r="C459" t="s">
        <v>48</v>
      </c>
      <c r="D459">
        <v>9570</v>
      </c>
      <c r="F459" s="1">
        <v>42369</v>
      </c>
      <c r="G459" t="s">
        <v>42</v>
      </c>
      <c r="H459" t="s">
        <v>31</v>
      </c>
      <c r="I459" t="s">
        <v>32</v>
      </c>
      <c r="K459">
        <v>306887</v>
      </c>
      <c r="L459">
        <v>226537</v>
      </c>
      <c r="Q459" t="s">
        <v>33</v>
      </c>
      <c r="U459">
        <v>12</v>
      </c>
      <c r="V459">
        <v>15</v>
      </c>
      <c r="W459">
        <v>215</v>
      </c>
      <c r="Y459" t="s">
        <v>34</v>
      </c>
      <c r="Z459">
        <v>110</v>
      </c>
      <c r="AA459" t="s">
        <v>35</v>
      </c>
      <c r="AB459" t="s">
        <v>36</v>
      </c>
      <c r="AC459">
        <v>1274</v>
      </c>
    </row>
    <row r="460" spans="1:29">
      <c r="A460">
        <v>401</v>
      </c>
      <c r="B460">
        <v>401145</v>
      </c>
      <c r="C460" t="s">
        <v>47</v>
      </c>
      <c r="D460">
        <v>9570</v>
      </c>
      <c r="F460" s="1">
        <v>42369</v>
      </c>
      <c r="G460" t="s">
        <v>42</v>
      </c>
      <c r="H460" t="s">
        <v>31</v>
      </c>
      <c r="I460" t="s">
        <v>32</v>
      </c>
      <c r="K460">
        <v>306887</v>
      </c>
      <c r="L460">
        <v>226537</v>
      </c>
      <c r="Q460" t="s">
        <v>33</v>
      </c>
      <c r="U460">
        <v>12</v>
      </c>
      <c r="V460">
        <v>15</v>
      </c>
      <c r="W460">
        <v>16</v>
      </c>
      <c r="Y460" t="s">
        <v>34</v>
      </c>
      <c r="Z460">
        <v>110</v>
      </c>
      <c r="AA460" t="s">
        <v>35</v>
      </c>
      <c r="AB460" t="s">
        <v>36</v>
      </c>
      <c r="AC460">
        <v>1277</v>
      </c>
    </row>
    <row r="461" spans="1:29">
      <c r="A461">
        <v>401</v>
      </c>
      <c r="B461">
        <v>401146</v>
      </c>
      <c r="C461" t="s">
        <v>47</v>
      </c>
      <c r="D461">
        <v>9570</v>
      </c>
      <c r="F461" s="1">
        <v>42369</v>
      </c>
      <c r="G461" t="s">
        <v>42</v>
      </c>
      <c r="H461" t="s">
        <v>31</v>
      </c>
      <c r="I461" t="s">
        <v>32</v>
      </c>
      <c r="K461">
        <v>306887</v>
      </c>
      <c r="L461">
        <v>226537</v>
      </c>
      <c r="Q461" t="s">
        <v>33</v>
      </c>
      <c r="U461">
        <v>12</v>
      </c>
      <c r="V461">
        <v>15</v>
      </c>
      <c r="W461">
        <v>27</v>
      </c>
      <c r="Y461" t="s">
        <v>34</v>
      </c>
      <c r="Z461">
        <v>110</v>
      </c>
      <c r="AA461" t="s">
        <v>35</v>
      </c>
      <c r="AB461" t="s">
        <v>36</v>
      </c>
      <c r="AC461">
        <v>1280</v>
      </c>
    </row>
    <row r="462" spans="1:29">
      <c r="A462">
        <v>401</v>
      </c>
      <c r="B462">
        <v>401147</v>
      </c>
      <c r="C462" t="s">
        <v>47</v>
      </c>
      <c r="D462">
        <v>9570</v>
      </c>
      <c r="F462" s="1">
        <v>42369</v>
      </c>
      <c r="G462" t="s">
        <v>42</v>
      </c>
      <c r="H462" t="s">
        <v>31</v>
      </c>
      <c r="I462" t="s">
        <v>32</v>
      </c>
      <c r="K462">
        <v>306887</v>
      </c>
      <c r="L462">
        <v>226537</v>
      </c>
      <c r="Q462" t="s">
        <v>33</v>
      </c>
      <c r="U462">
        <v>12</v>
      </c>
      <c r="V462">
        <v>15</v>
      </c>
      <c r="W462">
        <v>26.8</v>
      </c>
      <c r="Y462" t="s">
        <v>34</v>
      </c>
      <c r="Z462">
        <v>110</v>
      </c>
      <c r="AA462" t="s">
        <v>35</v>
      </c>
      <c r="AB462" t="s">
        <v>36</v>
      </c>
      <c r="AC462">
        <v>1283</v>
      </c>
    </row>
    <row r="463" spans="1:29">
      <c r="A463">
        <v>401</v>
      </c>
      <c r="B463">
        <v>401148</v>
      </c>
      <c r="C463" t="s">
        <v>47</v>
      </c>
      <c r="D463">
        <v>9570</v>
      </c>
      <c r="F463" s="1">
        <v>42369</v>
      </c>
      <c r="G463" t="s">
        <v>42</v>
      </c>
      <c r="H463" t="s">
        <v>31</v>
      </c>
      <c r="I463" t="s">
        <v>32</v>
      </c>
      <c r="K463">
        <v>306887</v>
      </c>
      <c r="L463">
        <v>226537</v>
      </c>
      <c r="Q463" t="s">
        <v>33</v>
      </c>
      <c r="U463">
        <v>12</v>
      </c>
      <c r="V463">
        <v>15</v>
      </c>
      <c r="W463">
        <v>31.2</v>
      </c>
      <c r="Y463" t="s">
        <v>34</v>
      </c>
      <c r="Z463">
        <v>110</v>
      </c>
      <c r="AA463" t="s">
        <v>35</v>
      </c>
      <c r="AB463" t="s">
        <v>36</v>
      </c>
      <c r="AC463">
        <v>1286</v>
      </c>
    </row>
    <row r="464" spans="1:29">
      <c r="A464">
        <v>401</v>
      </c>
      <c r="B464">
        <v>401149</v>
      </c>
      <c r="C464" t="s">
        <v>47</v>
      </c>
      <c r="D464">
        <v>9570</v>
      </c>
      <c r="F464" s="1">
        <v>42369</v>
      </c>
      <c r="G464" t="s">
        <v>42</v>
      </c>
      <c r="H464" t="s">
        <v>31</v>
      </c>
      <c r="I464" t="s">
        <v>32</v>
      </c>
      <c r="K464">
        <v>306887</v>
      </c>
      <c r="L464">
        <v>226537</v>
      </c>
      <c r="Q464" t="s">
        <v>33</v>
      </c>
      <c r="U464">
        <v>12</v>
      </c>
      <c r="V464">
        <v>15</v>
      </c>
      <c r="W464">
        <v>40</v>
      </c>
      <c r="Y464" t="s">
        <v>34</v>
      </c>
      <c r="Z464">
        <v>110</v>
      </c>
      <c r="AA464" t="s">
        <v>35</v>
      </c>
      <c r="AB464" t="s">
        <v>36</v>
      </c>
      <c r="AC464">
        <v>1289</v>
      </c>
    </row>
    <row r="465" spans="1:29">
      <c r="A465">
        <v>401</v>
      </c>
      <c r="B465">
        <v>401150</v>
      </c>
      <c r="C465" t="s">
        <v>47</v>
      </c>
      <c r="D465">
        <v>9570</v>
      </c>
      <c r="F465" s="1">
        <v>42369</v>
      </c>
      <c r="G465" t="s">
        <v>42</v>
      </c>
      <c r="H465" t="s">
        <v>31</v>
      </c>
      <c r="I465" t="s">
        <v>32</v>
      </c>
      <c r="K465">
        <v>306887</v>
      </c>
      <c r="L465">
        <v>226537</v>
      </c>
      <c r="Q465" t="s">
        <v>33</v>
      </c>
      <c r="U465">
        <v>12</v>
      </c>
      <c r="V465">
        <v>15</v>
      </c>
      <c r="W465">
        <v>82</v>
      </c>
      <c r="Y465" t="s">
        <v>34</v>
      </c>
      <c r="Z465">
        <v>110</v>
      </c>
      <c r="AA465" t="s">
        <v>35</v>
      </c>
      <c r="AB465" t="s">
        <v>36</v>
      </c>
      <c r="AC465">
        <v>1292</v>
      </c>
    </row>
    <row r="466" spans="1:29">
      <c r="A466">
        <v>401</v>
      </c>
      <c r="B466">
        <v>401151</v>
      </c>
      <c r="C466" t="s">
        <v>48</v>
      </c>
      <c r="D466">
        <v>9570</v>
      </c>
      <c r="F466" s="1">
        <v>42369</v>
      </c>
      <c r="G466" t="s">
        <v>42</v>
      </c>
      <c r="H466" t="s">
        <v>31</v>
      </c>
      <c r="I466" t="s">
        <v>32</v>
      </c>
      <c r="K466">
        <v>306887</v>
      </c>
      <c r="L466">
        <v>226537</v>
      </c>
      <c r="Q466" t="s">
        <v>33</v>
      </c>
      <c r="U466">
        <v>12</v>
      </c>
      <c r="V466">
        <v>15</v>
      </c>
      <c r="W466">
        <v>55</v>
      </c>
      <c r="Y466" t="s">
        <v>34</v>
      </c>
      <c r="Z466">
        <v>110</v>
      </c>
      <c r="AA466" t="s">
        <v>35</v>
      </c>
      <c r="AB466" t="s">
        <v>36</v>
      </c>
      <c r="AC466">
        <v>1295</v>
      </c>
    </row>
    <row r="467" spans="1:29">
      <c r="A467">
        <v>401</v>
      </c>
      <c r="B467">
        <v>401153</v>
      </c>
      <c r="C467" t="s">
        <v>47</v>
      </c>
      <c r="D467">
        <v>9570</v>
      </c>
      <c r="F467" s="1">
        <v>42369</v>
      </c>
      <c r="G467" t="s">
        <v>42</v>
      </c>
      <c r="H467" t="s">
        <v>31</v>
      </c>
      <c r="I467" t="s">
        <v>32</v>
      </c>
      <c r="K467">
        <v>306887</v>
      </c>
      <c r="L467">
        <v>226537</v>
      </c>
      <c r="Q467" t="s">
        <v>33</v>
      </c>
      <c r="U467">
        <v>12</v>
      </c>
      <c r="V467">
        <v>15</v>
      </c>
      <c r="W467">
        <v>137</v>
      </c>
      <c r="Y467" t="s">
        <v>34</v>
      </c>
      <c r="Z467">
        <v>110</v>
      </c>
      <c r="AA467" t="s">
        <v>35</v>
      </c>
      <c r="AB467" t="s">
        <v>36</v>
      </c>
      <c r="AC467">
        <v>1298</v>
      </c>
    </row>
    <row r="468" spans="1:29">
      <c r="A468">
        <v>401</v>
      </c>
      <c r="B468">
        <v>401154</v>
      </c>
      <c r="C468" t="s">
        <v>48</v>
      </c>
      <c r="D468">
        <v>9570</v>
      </c>
      <c r="F468" s="1">
        <v>42369</v>
      </c>
      <c r="G468" t="s">
        <v>42</v>
      </c>
      <c r="H468" t="s">
        <v>31</v>
      </c>
      <c r="I468" t="s">
        <v>32</v>
      </c>
      <c r="K468">
        <v>306887</v>
      </c>
      <c r="L468">
        <v>226537</v>
      </c>
      <c r="Q468" t="s">
        <v>33</v>
      </c>
      <c r="U468">
        <v>12</v>
      </c>
      <c r="V468">
        <v>15</v>
      </c>
      <c r="W468">
        <v>46</v>
      </c>
      <c r="Y468" t="s">
        <v>34</v>
      </c>
      <c r="Z468">
        <v>110</v>
      </c>
      <c r="AA468" t="s">
        <v>35</v>
      </c>
      <c r="AB468" t="s">
        <v>36</v>
      </c>
      <c r="AC468">
        <v>1301</v>
      </c>
    </row>
    <row r="469" spans="1:29">
      <c r="A469">
        <v>401</v>
      </c>
      <c r="B469">
        <v>401156</v>
      </c>
      <c r="C469" t="s">
        <v>47</v>
      </c>
      <c r="D469">
        <v>9570</v>
      </c>
      <c r="F469" s="1">
        <v>42369</v>
      </c>
      <c r="G469" t="s">
        <v>42</v>
      </c>
      <c r="H469" t="s">
        <v>31</v>
      </c>
      <c r="I469" t="s">
        <v>32</v>
      </c>
      <c r="K469">
        <v>306887</v>
      </c>
      <c r="L469">
        <v>226537</v>
      </c>
      <c r="Q469" t="s">
        <v>33</v>
      </c>
      <c r="U469">
        <v>12</v>
      </c>
      <c r="V469">
        <v>15</v>
      </c>
      <c r="W469">
        <v>41</v>
      </c>
      <c r="Y469" t="s">
        <v>34</v>
      </c>
      <c r="Z469">
        <v>110</v>
      </c>
      <c r="AA469" t="s">
        <v>35</v>
      </c>
      <c r="AB469" t="s">
        <v>36</v>
      </c>
      <c r="AC469">
        <v>1304</v>
      </c>
    </row>
    <row r="470" spans="1:29">
      <c r="A470">
        <v>401</v>
      </c>
      <c r="B470">
        <v>401157</v>
      </c>
      <c r="C470" t="s">
        <v>47</v>
      </c>
      <c r="D470">
        <v>9570</v>
      </c>
      <c r="F470" s="1">
        <v>42369</v>
      </c>
      <c r="G470" t="s">
        <v>42</v>
      </c>
      <c r="H470" t="s">
        <v>31</v>
      </c>
      <c r="I470" t="s">
        <v>32</v>
      </c>
      <c r="K470">
        <v>306887</v>
      </c>
      <c r="L470">
        <v>226537</v>
      </c>
      <c r="Q470" t="s">
        <v>33</v>
      </c>
      <c r="U470">
        <v>12</v>
      </c>
      <c r="V470">
        <v>15</v>
      </c>
      <c r="W470">
        <v>27.5</v>
      </c>
      <c r="Y470" t="s">
        <v>34</v>
      </c>
      <c r="Z470">
        <v>110</v>
      </c>
      <c r="AA470" t="s">
        <v>35</v>
      </c>
      <c r="AB470" t="s">
        <v>36</v>
      </c>
      <c r="AC470">
        <v>1307</v>
      </c>
    </row>
    <row r="471" spans="1:29">
      <c r="A471">
        <v>401</v>
      </c>
      <c r="B471">
        <v>401158</v>
      </c>
      <c r="C471" t="s">
        <v>47</v>
      </c>
      <c r="D471">
        <v>9570</v>
      </c>
      <c r="F471" s="1">
        <v>42369</v>
      </c>
      <c r="G471" t="s">
        <v>42</v>
      </c>
      <c r="H471" t="s">
        <v>31</v>
      </c>
      <c r="I471" t="s">
        <v>32</v>
      </c>
      <c r="K471">
        <v>306887</v>
      </c>
      <c r="L471">
        <v>226537</v>
      </c>
      <c r="Q471" t="s">
        <v>33</v>
      </c>
      <c r="U471">
        <v>12</v>
      </c>
      <c r="V471">
        <v>15</v>
      </c>
      <c r="W471">
        <v>21</v>
      </c>
      <c r="Y471" t="s">
        <v>34</v>
      </c>
      <c r="Z471">
        <v>110</v>
      </c>
      <c r="AA471" t="s">
        <v>35</v>
      </c>
      <c r="AB471" t="s">
        <v>36</v>
      </c>
      <c r="AC471">
        <v>1310</v>
      </c>
    </row>
    <row r="472" spans="1:29">
      <c r="A472">
        <v>401</v>
      </c>
      <c r="B472">
        <v>401159</v>
      </c>
      <c r="C472" t="s">
        <v>47</v>
      </c>
      <c r="D472">
        <v>9570</v>
      </c>
      <c r="F472" s="1">
        <v>42369</v>
      </c>
      <c r="G472" t="s">
        <v>42</v>
      </c>
      <c r="H472" t="s">
        <v>31</v>
      </c>
      <c r="I472" t="s">
        <v>32</v>
      </c>
      <c r="K472">
        <v>306887</v>
      </c>
      <c r="L472">
        <v>226537</v>
      </c>
      <c r="Q472" t="s">
        <v>33</v>
      </c>
      <c r="U472">
        <v>12</v>
      </c>
      <c r="V472">
        <v>15</v>
      </c>
      <c r="W472">
        <v>35</v>
      </c>
      <c r="Y472" t="s">
        <v>34</v>
      </c>
      <c r="Z472">
        <v>110</v>
      </c>
      <c r="AA472" t="s">
        <v>35</v>
      </c>
      <c r="AB472" t="s">
        <v>36</v>
      </c>
      <c r="AC472">
        <v>1313</v>
      </c>
    </row>
    <row r="473" spans="1:29">
      <c r="A473">
        <v>401</v>
      </c>
      <c r="B473">
        <v>401160</v>
      </c>
      <c r="C473" t="s">
        <v>47</v>
      </c>
      <c r="D473">
        <v>9570</v>
      </c>
      <c r="F473" s="1">
        <v>42369</v>
      </c>
      <c r="G473" t="s">
        <v>42</v>
      </c>
      <c r="H473" t="s">
        <v>31</v>
      </c>
      <c r="I473" t="s">
        <v>32</v>
      </c>
      <c r="K473">
        <v>306887</v>
      </c>
      <c r="L473">
        <v>226537</v>
      </c>
      <c r="Q473" t="s">
        <v>33</v>
      </c>
      <c r="U473">
        <v>12</v>
      </c>
      <c r="V473">
        <v>15</v>
      </c>
      <c r="W473">
        <v>64</v>
      </c>
      <c r="Y473" t="s">
        <v>34</v>
      </c>
      <c r="Z473">
        <v>110</v>
      </c>
      <c r="AA473" t="s">
        <v>35</v>
      </c>
      <c r="AB473" t="s">
        <v>36</v>
      </c>
      <c r="AC473">
        <v>1316</v>
      </c>
    </row>
    <row r="474" spans="1:29">
      <c r="A474">
        <v>401</v>
      </c>
      <c r="B474">
        <v>401161</v>
      </c>
      <c r="C474" t="s">
        <v>47</v>
      </c>
      <c r="D474">
        <v>9570</v>
      </c>
      <c r="F474" s="1">
        <v>42369</v>
      </c>
      <c r="G474" t="s">
        <v>42</v>
      </c>
      <c r="H474" t="s">
        <v>31</v>
      </c>
      <c r="I474" t="s">
        <v>32</v>
      </c>
      <c r="K474">
        <v>306887</v>
      </c>
      <c r="L474">
        <v>226537</v>
      </c>
      <c r="Q474" t="s">
        <v>33</v>
      </c>
      <c r="U474">
        <v>12</v>
      </c>
      <c r="V474">
        <v>15</v>
      </c>
      <c r="W474">
        <v>69.8</v>
      </c>
      <c r="Y474" t="s">
        <v>34</v>
      </c>
      <c r="Z474">
        <v>110</v>
      </c>
      <c r="AA474" t="s">
        <v>35</v>
      </c>
      <c r="AB474" t="s">
        <v>36</v>
      </c>
      <c r="AC474">
        <v>1319</v>
      </c>
    </row>
    <row r="475" spans="1:29">
      <c r="A475">
        <v>401</v>
      </c>
      <c r="B475">
        <v>401162</v>
      </c>
      <c r="C475" t="s">
        <v>47</v>
      </c>
      <c r="D475">
        <v>9570</v>
      </c>
      <c r="F475" s="1">
        <v>42369</v>
      </c>
      <c r="G475" t="s">
        <v>42</v>
      </c>
      <c r="H475" t="s">
        <v>31</v>
      </c>
      <c r="I475" t="s">
        <v>32</v>
      </c>
      <c r="K475">
        <v>306887</v>
      </c>
      <c r="L475">
        <v>226537</v>
      </c>
      <c r="Q475" t="s">
        <v>33</v>
      </c>
      <c r="U475">
        <v>12</v>
      </c>
      <c r="V475">
        <v>15</v>
      </c>
      <c r="W475">
        <v>55.4</v>
      </c>
      <c r="Y475" t="s">
        <v>34</v>
      </c>
      <c r="Z475">
        <v>110</v>
      </c>
      <c r="AA475" t="s">
        <v>35</v>
      </c>
      <c r="AB475" t="s">
        <v>36</v>
      </c>
      <c r="AC475">
        <v>1322</v>
      </c>
    </row>
    <row r="476" spans="1:29">
      <c r="A476">
        <v>401</v>
      </c>
      <c r="B476">
        <v>401163</v>
      </c>
      <c r="C476" t="s">
        <v>47</v>
      </c>
      <c r="D476">
        <v>9570</v>
      </c>
      <c r="F476" s="1">
        <v>42369</v>
      </c>
      <c r="G476" t="s">
        <v>42</v>
      </c>
      <c r="H476" t="s">
        <v>31</v>
      </c>
      <c r="I476" t="s">
        <v>32</v>
      </c>
      <c r="K476">
        <v>306887</v>
      </c>
      <c r="L476">
        <v>226537</v>
      </c>
      <c r="Q476" t="s">
        <v>33</v>
      </c>
      <c r="U476">
        <v>12</v>
      </c>
      <c r="V476">
        <v>15</v>
      </c>
      <c r="W476">
        <v>34.6</v>
      </c>
      <c r="Y476" t="s">
        <v>34</v>
      </c>
      <c r="Z476">
        <v>110</v>
      </c>
      <c r="AA476" t="s">
        <v>35</v>
      </c>
      <c r="AB476" t="s">
        <v>36</v>
      </c>
      <c r="AC476">
        <v>1325</v>
      </c>
    </row>
    <row r="477" spans="1:29">
      <c r="A477">
        <v>401</v>
      </c>
      <c r="B477">
        <v>401164</v>
      </c>
      <c r="C477" t="s">
        <v>47</v>
      </c>
      <c r="D477">
        <v>9570</v>
      </c>
      <c r="F477" s="1">
        <v>42369</v>
      </c>
      <c r="G477" t="s">
        <v>42</v>
      </c>
      <c r="H477" t="s">
        <v>31</v>
      </c>
      <c r="I477" t="s">
        <v>32</v>
      </c>
      <c r="K477">
        <v>306887</v>
      </c>
      <c r="L477">
        <v>226537</v>
      </c>
      <c r="Q477" t="s">
        <v>33</v>
      </c>
      <c r="U477">
        <v>12</v>
      </c>
      <c r="V477">
        <v>15</v>
      </c>
      <c r="W477">
        <v>30.6</v>
      </c>
      <c r="Y477" t="s">
        <v>34</v>
      </c>
      <c r="Z477">
        <v>110</v>
      </c>
      <c r="AA477" t="s">
        <v>35</v>
      </c>
      <c r="AB477" t="s">
        <v>36</v>
      </c>
      <c r="AC477">
        <v>1328</v>
      </c>
    </row>
    <row r="478" spans="1:29">
      <c r="A478">
        <v>401</v>
      </c>
      <c r="B478">
        <v>401165</v>
      </c>
      <c r="C478" t="s">
        <v>47</v>
      </c>
      <c r="D478">
        <v>9570</v>
      </c>
      <c r="F478" s="1">
        <v>42369</v>
      </c>
      <c r="G478" t="s">
        <v>42</v>
      </c>
      <c r="H478" t="s">
        <v>31</v>
      </c>
      <c r="I478" t="s">
        <v>32</v>
      </c>
      <c r="K478">
        <v>306887</v>
      </c>
      <c r="L478">
        <v>226537</v>
      </c>
      <c r="Q478" t="s">
        <v>33</v>
      </c>
      <c r="U478">
        <v>12</v>
      </c>
      <c r="V478">
        <v>15</v>
      </c>
      <c r="W478">
        <v>66</v>
      </c>
      <c r="Y478" t="s">
        <v>34</v>
      </c>
      <c r="Z478">
        <v>110</v>
      </c>
      <c r="AA478" t="s">
        <v>35</v>
      </c>
      <c r="AB478" t="s">
        <v>36</v>
      </c>
      <c r="AC478">
        <v>1331</v>
      </c>
    </row>
    <row r="479" spans="1:29">
      <c r="A479">
        <v>401</v>
      </c>
      <c r="B479">
        <v>401166</v>
      </c>
      <c r="C479" t="s">
        <v>47</v>
      </c>
      <c r="D479">
        <v>9570</v>
      </c>
      <c r="F479" s="1">
        <v>42369</v>
      </c>
      <c r="G479" t="s">
        <v>42</v>
      </c>
      <c r="H479" t="s">
        <v>31</v>
      </c>
      <c r="I479" t="s">
        <v>32</v>
      </c>
      <c r="K479">
        <v>306887</v>
      </c>
      <c r="L479">
        <v>226537</v>
      </c>
      <c r="Q479" t="s">
        <v>33</v>
      </c>
      <c r="U479">
        <v>12</v>
      </c>
      <c r="V479">
        <v>15</v>
      </c>
      <c r="W479">
        <v>28</v>
      </c>
      <c r="Y479" t="s">
        <v>34</v>
      </c>
      <c r="Z479">
        <v>110</v>
      </c>
      <c r="AA479" t="s">
        <v>35</v>
      </c>
      <c r="AB479" t="s">
        <v>36</v>
      </c>
      <c r="AC479">
        <v>1334</v>
      </c>
    </row>
    <row r="480" spans="1:29">
      <c r="A480">
        <v>401</v>
      </c>
      <c r="B480">
        <v>401167</v>
      </c>
      <c r="C480" t="s">
        <v>47</v>
      </c>
      <c r="D480">
        <v>9570</v>
      </c>
      <c r="F480" s="1">
        <v>42369</v>
      </c>
      <c r="G480" t="s">
        <v>42</v>
      </c>
      <c r="H480" t="s">
        <v>31</v>
      </c>
      <c r="I480" t="s">
        <v>32</v>
      </c>
      <c r="K480">
        <v>306887</v>
      </c>
      <c r="L480">
        <v>226537</v>
      </c>
      <c r="Q480" t="s">
        <v>33</v>
      </c>
      <c r="U480">
        <v>12</v>
      </c>
      <c r="V480">
        <v>15</v>
      </c>
      <c r="W480">
        <v>20</v>
      </c>
      <c r="Y480" t="s">
        <v>34</v>
      </c>
      <c r="Z480">
        <v>110</v>
      </c>
      <c r="AA480" t="s">
        <v>35</v>
      </c>
      <c r="AB480" t="s">
        <v>36</v>
      </c>
      <c r="AC480">
        <v>1337</v>
      </c>
    </row>
    <row r="481" spans="1:29">
      <c r="A481">
        <v>401</v>
      </c>
      <c r="B481">
        <v>401168</v>
      </c>
      <c r="C481" t="s">
        <v>47</v>
      </c>
      <c r="D481">
        <v>9570</v>
      </c>
      <c r="F481" s="1">
        <v>42369</v>
      </c>
      <c r="G481" t="s">
        <v>42</v>
      </c>
      <c r="H481" t="s">
        <v>31</v>
      </c>
      <c r="I481" t="s">
        <v>32</v>
      </c>
      <c r="K481">
        <v>306887</v>
      </c>
      <c r="L481">
        <v>226537</v>
      </c>
      <c r="Q481" t="s">
        <v>33</v>
      </c>
      <c r="U481">
        <v>12</v>
      </c>
      <c r="V481">
        <v>15</v>
      </c>
      <c r="W481">
        <v>25</v>
      </c>
      <c r="Y481" t="s">
        <v>34</v>
      </c>
      <c r="Z481">
        <v>110</v>
      </c>
      <c r="AA481" t="s">
        <v>35</v>
      </c>
      <c r="AB481" t="s">
        <v>36</v>
      </c>
      <c r="AC481">
        <v>1340</v>
      </c>
    </row>
    <row r="482" spans="1:29">
      <c r="A482">
        <v>401</v>
      </c>
      <c r="B482">
        <v>401169</v>
      </c>
      <c r="C482" t="s">
        <v>47</v>
      </c>
      <c r="D482">
        <v>9570</v>
      </c>
      <c r="F482" s="1">
        <v>42369</v>
      </c>
      <c r="G482" t="s">
        <v>42</v>
      </c>
      <c r="H482" t="s">
        <v>31</v>
      </c>
      <c r="I482" t="s">
        <v>32</v>
      </c>
      <c r="K482">
        <v>306887</v>
      </c>
      <c r="L482">
        <v>226537</v>
      </c>
      <c r="Q482" t="s">
        <v>33</v>
      </c>
      <c r="U482">
        <v>12</v>
      </c>
      <c r="V482">
        <v>15</v>
      </c>
      <c r="W482">
        <v>49.4</v>
      </c>
      <c r="Y482" t="s">
        <v>34</v>
      </c>
      <c r="Z482">
        <v>110</v>
      </c>
      <c r="AA482" t="s">
        <v>35</v>
      </c>
      <c r="AB482" t="s">
        <v>36</v>
      </c>
      <c r="AC482">
        <v>1343</v>
      </c>
    </row>
    <row r="483" spans="1:29">
      <c r="A483">
        <v>401</v>
      </c>
      <c r="B483">
        <v>401170</v>
      </c>
      <c r="C483" t="s">
        <v>47</v>
      </c>
      <c r="D483">
        <v>9570</v>
      </c>
      <c r="F483" s="1">
        <v>42369</v>
      </c>
      <c r="G483" t="s">
        <v>42</v>
      </c>
      <c r="H483" t="s">
        <v>31</v>
      </c>
      <c r="I483" t="s">
        <v>32</v>
      </c>
      <c r="K483">
        <v>306887</v>
      </c>
      <c r="L483">
        <v>226537</v>
      </c>
      <c r="Q483" t="s">
        <v>33</v>
      </c>
      <c r="U483">
        <v>12</v>
      </c>
      <c r="V483">
        <v>15</v>
      </c>
      <c r="W483">
        <v>15</v>
      </c>
      <c r="Y483" t="s">
        <v>34</v>
      </c>
      <c r="Z483">
        <v>110</v>
      </c>
      <c r="AA483" t="s">
        <v>35</v>
      </c>
      <c r="AB483" t="s">
        <v>36</v>
      </c>
      <c r="AC483">
        <v>1346</v>
      </c>
    </row>
    <row r="484" spans="1:29">
      <c r="A484">
        <v>401</v>
      </c>
      <c r="B484">
        <v>401171</v>
      </c>
      <c r="C484" t="s">
        <v>47</v>
      </c>
      <c r="D484">
        <v>9570</v>
      </c>
      <c r="F484" s="1">
        <v>42369</v>
      </c>
      <c r="G484" t="s">
        <v>42</v>
      </c>
      <c r="H484" t="s">
        <v>31</v>
      </c>
      <c r="I484" t="s">
        <v>32</v>
      </c>
      <c r="K484">
        <v>306887</v>
      </c>
      <c r="L484">
        <v>226537</v>
      </c>
      <c r="Q484" t="s">
        <v>33</v>
      </c>
      <c r="U484">
        <v>12</v>
      </c>
      <c r="V484">
        <v>15</v>
      </c>
      <c r="W484">
        <v>41.2</v>
      </c>
      <c r="Y484" t="s">
        <v>34</v>
      </c>
      <c r="Z484">
        <v>110</v>
      </c>
      <c r="AA484" t="s">
        <v>35</v>
      </c>
      <c r="AB484" t="s">
        <v>36</v>
      </c>
      <c r="AC484">
        <v>1349</v>
      </c>
    </row>
    <row r="485" spans="1:29">
      <c r="A485">
        <v>401</v>
      </c>
      <c r="B485">
        <v>401172</v>
      </c>
      <c r="C485" t="s">
        <v>47</v>
      </c>
      <c r="D485">
        <v>9570</v>
      </c>
      <c r="F485" s="1">
        <v>42369</v>
      </c>
      <c r="G485" t="s">
        <v>42</v>
      </c>
      <c r="H485" t="s">
        <v>31</v>
      </c>
      <c r="I485" t="s">
        <v>32</v>
      </c>
      <c r="K485">
        <v>306887</v>
      </c>
      <c r="L485">
        <v>226537</v>
      </c>
      <c r="Q485" t="s">
        <v>33</v>
      </c>
      <c r="U485">
        <v>12</v>
      </c>
      <c r="V485">
        <v>15</v>
      </c>
      <c r="W485">
        <v>35.6</v>
      </c>
      <c r="Y485" t="s">
        <v>34</v>
      </c>
      <c r="Z485">
        <v>110</v>
      </c>
      <c r="AA485" t="s">
        <v>35</v>
      </c>
      <c r="AB485" t="s">
        <v>36</v>
      </c>
      <c r="AC485">
        <v>1352</v>
      </c>
    </row>
    <row r="486" spans="1:29">
      <c r="A486">
        <v>401</v>
      </c>
      <c r="B486">
        <v>401173</v>
      </c>
      <c r="C486" t="s">
        <v>47</v>
      </c>
      <c r="D486">
        <v>9570</v>
      </c>
      <c r="F486" s="1">
        <v>42369</v>
      </c>
      <c r="G486" t="s">
        <v>42</v>
      </c>
      <c r="H486" t="s">
        <v>31</v>
      </c>
      <c r="I486" t="s">
        <v>32</v>
      </c>
      <c r="K486">
        <v>306887</v>
      </c>
      <c r="L486">
        <v>226537</v>
      </c>
      <c r="Q486" t="s">
        <v>33</v>
      </c>
      <c r="U486">
        <v>12</v>
      </c>
      <c r="V486">
        <v>15</v>
      </c>
      <c r="W486">
        <v>38.200000000000003</v>
      </c>
      <c r="Y486" t="s">
        <v>34</v>
      </c>
      <c r="Z486">
        <v>110</v>
      </c>
      <c r="AA486" t="s">
        <v>35</v>
      </c>
      <c r="AB486" t="s">
        <v>36</v>
      </c>
      <c r="AC486">
        <v>1355</v>
      </c>
    </row>
    <row r="487" spans="1:29">
      <c r="A487">
        <v>401</v>
      </c>
      <c r="B487">
        <v>401174</v>
      </c>
      <c r="C487" t="s">
        <v>47</v>
      </c>
      <c r="D487">
        <v>9570</v>
      </c>
      <c r="F487" s="1">
        <v>42369</v>
      </c>
      <c r="G487" t="s">
        <v>42</v>
      </c>
      <c r="H487" t="s">
        <v>31</v>
      </c>
      <c r="I487" t="s">
        <v>32</v>
      </c>
      <c r="K487">
        <v>306887</v>
      </c>
      <c r="L487">
        <v>226537</v>
      </c>
      <c r="Q487" t="s">
        <v>33</v>
      </c>
      <c r="U487">
        <v>12</v>
      </c>
      <c r="V487">
        <v>15</v>
      </c>
      <c r="W487">
        <v>47</v>
      </c>
      <c r="Y487" t="s">
        <v>34</v>
      </c>
      <c r="Z487">
        <v>110</v>
      </c>
      <c r="AA487" t="s">
        <v>35</v>
      </c>
      <c r="AB487" t="s">
        <v>36</v>
      </c>
      <c r="AC487">
        <v>1358</v>
      </c>
    </row>
    <row r="488" spans="1:29">
      <c r="A488">
        <v>401</v>
      </c>
      <c r="B488">
        <v>401175</v>
      </c>
      <c r="C488" t="s">
        <v>47</v>
      </c>
      <c r="D488">
        <v>9570</v>
      </c>
      <c r="F488" s="1">
        <v>42369</v>
      </c>
      <c r="G488" t="s">
        <v>42</v>
      </c>
      <c r="H488" t="s">
        <v>31</v>
      </c>
      <c r="I488" t="s">
        <v>32</v>
      </c>
      <c r="K488">
        <v>306887</v>
      </c>
      <c r="L488">
        <v>226537</v>
      </c>
      <c r="Q488" t="s">
        <v>33</v>
      </c>
      <c r="U488">
        <v>12</v>
      </c>
      <c r="V488">
        <v>15</v>
      </c>
      <c r="W488">
        <v>14</v>
      </c>
      <c r="Y488" t="s">
        <v>34</v>
      </c>
      <c r="Z488">
        <v>110</v>
      </c>
      <c r="AA488" t="s">
        <v>35</v>
      </c>
      <c r="AB488" t="s">
        <v>36</v>
      </c>
      <c r="AC488">
        <v>1361</v>
      </c>
    </row>
    <row r="489" spans="1:29">
      <c r="A489">
        <v>401</v>
      </c>
      <c r="B489">
        <v>401176</v>
      </c>
      <c r="C489" t="s">
        <v>47</v>
      </c>
      <c r="D489">
        <v>9570</v>
      </c>
      <c r="F489" s="1">
        <v>42369</v>
      </c>
      <c r="G489" t="s">
        <v>42</v>
      </c>
      <c r="H489" t="s">
        <v>31</v>
      </c>
      <c r="I489" t="s">
        <v>32</v>
      </c>
      <c r="K489">
        <v>306887</v>
      </c>
      <c r="L489">
        <v>226537</v>
      </c>
      <c r="Q489" t="s">
        <v>33</v>
      </c>
      <c r="U489">
        <v>12</v>
      </c>
      <c r="V489">
        <v>15</v>
      </c>
      <c r="W489">
        <v>76</v>
      </c>
      <c r="Y489" t="s">
        <v>34</v>
      </c>
      <c r="Z489">
        <v>110</v>
      </c>
      <c r="AA489" t="s">
        <v>35</v>
      </c>
      <c r="AB489" t="s">
        <v>36</v>
      </c>
      <c r="AC489">
        <v>1364</v>
      </c>
    </row>
    <row r="490" spans="1:29">
      <c r="A490">
        <v>401</v>
      </c>
      <c r="B490">
        <v>401177</v>
      </c>
      <c r="C490" t="s">
        <v>47</v>
      </c>
      <c r="D490">
        <v>9570</v>
      </c>
      <c r="F490" s="1">
        <v>42369</v>
      </c>
      <c r="G490" t="s">
        <v>42</v>
      </c>
      <c r="H490" t="s">
        <v>31</v>
      </c>
      <c r="I490" t="s">
        <v>32</v>
      </c>
      <c r="K490">
        <v>306887</v>
      </c>
      <c r="L490">
        <v>226537</v>
      </c>
      <c r="Q490" t="s">
        <v>33</v>
      </c>
      <c r="U490">
        <v>12</v>
      </c>
      <c r="V490">
        <v>15</v>
      </c>
      <c r="W490">
        <v>90</v>
      </c>
      <c r="Y490" t="s">
        <v>34</v>
      </c>
      <c r="Z490">
        <v>110</v>
      </c>
      <c r="AA490" t="s">
        <v>35</v>
      </c>
      <c r="AB490" t="s">
        <v>36</v>
      </c>
      <c r="AC490">
        <v>1367</v>
      </c>
    </row>
    <row r="491" spans="1:29">
      <c r="A491">
        <v>401</v>
      </c>
      <c r="B491">
        <v>401178</v>
      </c>
      <c r="C491" t="s">
        <v>47</v>
      </c>
      <c r="D491">
        <v>9570</v>
      </c>
      <c r="F491" s="1">
        <v>42369</v>
      </c>
      <c r="G491" t="s">
        <v>42</v>
      </c>
      <c r="H491" t="s">
        <v>31</v>
      </c>
      <c r="I491" t="s">
        <v>32</v>
      </c>
      <c r="K491">
        <v>306887</v>
      </c>
      <c r="L491">
        <v>226537</v>
      </c>
      <c r="Q491" t="s">
        <v>33</v>
      </c>
      <c r="U491">
        <v>12</v>
      </c>
      <c r="V491">
        <v>15</v>
      </c>
      <c r="W491">
        <v>72</v>
      </c>
      <c r="Y491" t="s">
        <v>34</v>
      </c>
      <c r="Z491">
        <v>110</v>
      </c>
      <c r="AA491" t="s">
        <v>35</v>
      </c>
      <c r="AB491" t="s">
        <v>36</v>
      </c>
      <c r="AC491">
        <v>1370</v>
      </c>
    </row>
    <row r="492" spans="1:29">
      <c r="A492">
        <v>401</v>
      </c>
      <c r="B492">
        <v>401179</v>
      </c>
      <c r="C492" t="s">
        <v>47</v>
      </c>
      <c r="D492">
        <v>9570</v>
      </c>
      <c r="F492" s="1">
        <v>42369</v>
      </c>
      <c r="G492" t="s">
        <v>42</v>
      </c>
      <c r="H492" t="s">
        <v>31</v>
      </c>
      <c r="I492" t="s">
        <v>32</v>
      </c>
      <c r="K492">
        <v>306887</v>
      </c>
      <c r="L492">
        <v>226537</v>
      </c>
      <c r="Q492" t="s">
        <v>33</v>
      </c>
      <c r="U492">
        <v>12</v>
      </c>
      <c r="V492">
        <v>15</v>
      </c>
      <c r="W492">
        <v>65</v>
      </c>
      <c r="Y492" t="s">
        <v>34</v>
      </c>
      <c r="Z492">
        <v>110</v>
      </c>
      <c r="AA492" t="s">
        <v>35</v>
      </c>
      <c r="AB492" t="s">
        <v>36</v>
      </c>
      <c r="AC492">
        <v>1373</v>
      </c>
    </row>
    <row r="493" spans="1:29">
      <c r="A493">
        <v>401</v>
      </c>
      <c r="B493">
        <v>401180</v>
      </c>
      <c r="C493" t="s">
        <v>47</v>
      </c>
      <c r="D493">
        <v>9570</v>
      </c>
      <c r="F493" s="1">
        <v>42369</v>
      </c>
      <c r="G493" t="s">
        <v>42</v>
      </c>
      <c r="H493" t="s">
        <v>31</v>
      </c>
      <c r="I493" t="s">
        <v>32</v>
      </c>
      <c r="K493">
        <v>306887</v>
      </c>
      <c r="L493">
        <v>226537</v>
      </c>
      <c r="Q493" t="s">
        <v>33</v>
      </c>
      <c r="U493">
        <v>12</v>
      </c>
      <c r="V493">
        <v>15</v>
      </c>
      <c r="W493">
        <v>72</v>
      </c>
      <c r="Y493" t="s">
        <v>34</v>
      </c>
      <c r="Z493">
        <v>110</v>
      </c>
      <c r="AA493" t="s">
        <v>35</v>
      </c>
      <c r="AB493" t="s">
        <v>36</v>
      </c>
      <c r="AC493">
        <v>1376</v>
      </c>
    </row>
    <row r="494" spans="1:29">
      <c r="A494">
        <v>401</v>
      </c>
      <c r="B494">
        <v>401181</v>
      </c>
      <c r="C494" t="s">
        <v>47</v>
      </c>
      <c r="D494">
        <v>9570</v>
      </c>
      <c r="F494" s="1">
        <v>42369</v>
      </c>
      <c r="G494" t="s">
        <v>42</v>
      </c>
      <c r="H494" t="s">
        <v>31</v>
      </c>
      <c r="I494" t="s">
        <v>32</v>
      </c>
      <c r="K494">
        <v>306887</v>
      </c>
      <c r="L494">
        <v>226537</v>
      </c>
      <c r="Q494" t="s">
        <v>33</v>
      </c>
      <c r="U494">
        <v>12</v>
      </c>
      <c r="V494">
        <v>15</v>
      </c>
      <c r="W494">
        <v>17</v>
      </c>
      <c r="Y494" t="s">
        <v>34</v>
      </c>
      <c r="Z494">
        <v>110</v>
      </c>
      <c r="AA494" t="s">
        <v>35</v>
      </c>
      <c r="AB494" t="s">
        <v>36</v>
      </c>
      <c r="AC494">
        <v>1379</v>
      </c>
    </row>
    <row r="495" spans="1:29">
      <c r="A495">
        <v>401</v>
      </c>
      <c r="B495">
        <v>401182</v>
      </c>
      <c r="C495" t="s">
        <v>47</v>
      </c>
      <c r="D495">
        <v>9570</v>
      </c>
      <c r="F495" s="1">
        <v>42369</v>
      </c>
      <c r="G495" t="s">
        <v>42</v>
      </c>
      <c r="H495" t="s">
        <v>31</v>
      </c>
      <c r="I495" t="s">
        <v>32</v>
      </c>
      <c r="K495">
        <v>306887</v>
      </c>
      <c r="L495">
        <v>226537</v>
      </c>
      <c r="Q495" t="s">
        <v>33</v>
      </c>
      <c r="U495">
        <v>12</v>
      </c>
      <c r="V495">
        <v>15</v>
      </c>
      <c r="W495">
        <v>52</v>
      </c>
      <c r="Y495" t="s">
        <v>34</v>
      </c>
      <c r="Z495">
        <v>110</v>
      </c>
      <c r="AA495" t="s">
        <v>35</v>
      </c>
      <c r="AB495" t="s">
        <v>36</v>
      </c>
      <c r="AC495">
        <v>1382</v>
      </c>
    </row>
    <row r="496" spans="1:29">
      <c r="A496">
        <v>401</v>
      </c>
      <c r="B496">
        <v>401183</v>
      </c>
      <c r="C496" t="s">
        <v>47</v>
      </c>
      <c r="D496">
        <v>9570</v>
      </c>
      <c r="F496" s="1">
        <v>42369</v>
      </c>
      <c r="G496" t="s">
        <v>42</v>
      </c>
      <c r="H496" t="s">
        <v>31</v>
      </c>
      <c r="I496" t="s">
        <v>32</v>
      </c>
      <c r="K496">
        <v>306887</v>
      </c>
      <c r="L496">
        <v>226537</v>
      </c>
      <c r="Q496" t="s">
        <v>33</v>
      </c>
      <c r="U496">
        <v>12</v>
      </c>
      <c r="V496">
        <v>15</v>
      </c>
      <c r="W496">
        <v>33</v>
      </c>
      <c r="Y496" t="s">
        <v>34</v>
      </c>
      <c r="Z496">
        <v>110</v>
      </c>
      <c r="AA496" t="s">
        <v>35</v>
      </c>
      <c r="AB496" t="s">
        <v>36</v>
      </c>
      <c r="AC496">
        <v>1385</v>
      </c>
    </row>
    <row r="497" spans="1:29">
      <c r="A497">
        <v>401</v>
      </c>
      <c r="B497">
        <v>401184</v>
      </c>
      <c r="C497" t="s">
        <v>47</v>
      </c>
      <c r="D497">
        <v>9570</v>
      </c>
      <c r="F497" s="1">
        <v>42369</v>
      </c>
      <c r="G497" t="s">
        <v>42</v>
      </c>
      <c r="H497" t="s">
        <v>31</v>
      </c>
      <c r="I497" t="s">
        <v>32</v>
      </c>
      <c r="K497">
        <v>306887</v>
      </c>
      <c r="L497">
        <v>226537</v>
      </c>
      <c r="Q497" t="s">
        <v>33</v>
      </c>
      <c r="U497">
        <v>12</v>
      </c>
      <c r="V497">
        <v>15</v>
      </c>
      <c r="W497">
        <v>107</v>
      </c>
      <c r="Y497" t="s">
        <v>34</v>
      </c>
      <c r="Z497">
        <v>110</v>
      </c>
      <c r="AA497" t="s">
        <v>35</v>
      </c>
      <c r="AB497" t="s">
        <v>36</v>
      </c>
      <c r="AC497">
        <v>1388</v>
      </c>
    </row>
    <row r="498" spans="1:29">
      <c r="A498">
        <v>401</v>
      </c>
      <c r="B498">
        <v>401185</v>
      </c>
      <c r="C498" t="s">
        <v>47</v>
      </c>
      <c r="D498">
        <v>9570</v>
      </c>
      <c r="F498" s="1">
        <v>42369</v>
      </c>
      <c r="G498" t="s">
        <v>42</v>
      </c>
      <c r="H498" t="s">
        <v>31</v>
      </c>
      <c r="I498" t="s">
        <v>32</v>
      </c>
      <c r="K498">
        <v>306887</v>
      </c>
      <c r="L498">
        <v>226537</v>
      </c>
      <c r="Q498" t="s">
        <v>33</v>
      </c>
      <c r="U498">
        <v>12</v>
      </c>
      <c r="V498">
        <v>15</v>
      </c>
      <c r="W498">
        <v>69</v>
      </c>
      <c r="Y498" t="s">
        <v>34</v>
      </c>
      <c r="Z498">
        <v>110</v>
      </c>
      <c r="AA498" t="s">
        <v>35</v>
      </c>
      <c r="AB498" t="s">
        <v>36</v>
      </c>
      <c r="AC498">
        <v>1391</v>
      </c>
    </row>
    <row r="499" spans="1:29">
      <c r="A499">
        <v>401</v>
      </c>
      <c r="B499">
        <v>401186</v>
      </c>
      <c r="C499" t="s">
        <v>47</v>
      </c>
      <c r="D499">
        <v>9570</v>
      </c>
      <c r="F499" s="1">
        <v>42369</v>
      </c>
      <c r="G499" t="s">
        <v>42</v>
      </c>
      <c r="H499" t="s">
        <v>31</v>
      </c>
      <c r="I499" t="s">
        <v>32</v>
      </c>
      <c r="K499">
        <v>306887</v>
      </c>
      <c r="L499">
        <v>226537</v>
      </c>
      <c r="Q499" t="s">
        <v>33</v>
      </c>
      <c r="U499">
        <v>12</v>
      </c>
      <c r="V499">
        <v>15</v>
      </c>
      <c r="W499">
        <v>101</v>
      </c>
      <c r="Y499" t="s">
        <v>34</v>
      </c>
      <c r="Z499">
        <v>110</v>
      </c>
      <c r="AA499" t="s">
        <v>35</v>
      </c>
      <c r="AB499" t="s">
        <v>36</v>
      </c>
      <c r="AC499">
        <v>1394</v>
      </c>
    </row>
    <row r="500" spans="1:29">
      <c r="A500">
        <v>401</v>
      </c>
      <c r="B500">
        <v>401187</v>
      </c>
      <c r="C500" t="s">
        <v>47</v>
      </c>
      <c r="D500">
        <v>9570</v>
      </c>
      <c r="F500" s="1">
        <v>42369</v>
      </c>
      <c r="G500" t="s">
        <v>42</v>
      </c>
      <c r="H500" t="s">
        <v>31</v>
      </c>
      <c r="I500" t="s">
        <v>32</v>
      </c>
      <c r="K500">
        <v>306887</v>
      </c>
      <c r="L500">
        <v>226537</v>
      </c>
      <c r="Q500" t="s">
        <v>33</v>
      </c>
      <c r="U500">
        <v>12</v>
      </c>
      <c r="V500">
        <v>15</v>
      </c>
      <c r="W500">
        <v>61</v>
      </c>
      <c r="Y500" t="s">
        <v>34</v>
      </c>
      <c r="Z500">
        <v>110</v>
      </c>
      <c r="AA500" t="s">
        <v>35</v>
      </c>
      <c r="AB500" t="s">
        <v>36</v>
      </c>
      <c r="AC500">
        <v>1397</v>
      </c>
    </row>
    <row r="501" spans="1:29">
      <c r="A501">
        <v>401</v>
      </c>
      <c r="B501">
        <v>401188</v>
      </c>
      <c r="C501" t="s">
        <v>47</v>
      </c>
      <c r="D501">
        <v>9570</v>
      </c>
      <c r="F501" s="1">
        <v>42369</v>
      </c>
      <c r="G501" t="s">
        <v>42</v>
      </c>
      <c r="H501" t="s">
        <v>31</v>
      </c>
      <c r="I501" t="s">
        <v>32</v>
      </c>
      <c r="K501">
        <v>306887</v>
      </c>
      <c r="L501">
        <v>226537</v>
      </c>
      <c r="Q501" t="s">
        <v>33</v>
      </c>
      <c r="U501">
        <v>12</v>
      </c>
      <c r="V501">
        <v>15</v>
      </c>
      <c r="W501">
        <v>28</v>
      </c>
      <c r="Y501" t="s">
        <v>34</v>
      </c>
      <c r="Z501">
        <v>110</v>
      </c>
      <c r="AA501" t="s">
        <v>35</v>
      </c>
      <c r="AB501" t="s">
        <v>36</v>
      </c>
      <c r="AC501">
        <v>1400</v>
      </c>
    </row>
    <row r="502" spans="1:29">
      <c r="A502">
        <v>401</v>
      </c>
      <c r="B502">
        <v>401189</v>
      </c>
      <c r="C502" t="s">
        <v>47</v>
      </c>
      <c r="D502">
        <v>9570</v>
      </c>
      <c r="F502" s="1">
        <v>42369</v>
      </c>
      <c r="G502" t="s">
        <v>42</v>
      </c>
      <c r="H502" t="s">
        <v>31</v>
      </c>
      <c r="I502" t="s">
        <v>32</v>
      </c>
      <c r="K502">
        <v>306887</v>
      </c>
      <c r="L502">
        <v>226537</v>
      </c>
      <c r="Q502" t="s">
        <v>33</v>
      </c>
      <c r="U502">
        <v>12</v>
      </c>
      <c r="V502">
        <v>15</v>
      </c>
      <c r="W502">
        <v>67</v>
      </c>
      <c r="Y502" t="s">
        <v>34</v>
      </c>
      <c r="Z502">
        <v>110</v>
      </c>
      <c r="AA502" t="s">
        <v>35</v>
      </c>
      <c r="AB502" t="s">
        <v>36</v>
      </c>
      <c r="AC502">
        <v>1403</v>
      </c>
    </row>
    <row r="503" spans="1:29">
      <c r="A503">
        <v>401</v>
      </c>
      <c r="B503">
        <v>401190</v>
      </c>
      <c r="C503" t="s">
        <v>47</v>
      </c>
      <c r="D503">
        <v>9570</v>
      </c>
      <c r="F503" s="1">
        <v>42369</v>
      </c>
      <c r="G503" t="s">
        <v>42</v>
      </c>
      <c r="H503" t="s">
        <v>31</v>
      </c>
      <c r="I503" t="s">
        <v>32</v>
      </c>
      <c r="K503">
        <v>306887</v>
      </c>
      <c r="L503">
        <v>226537</v>
      </c>
      <c r="Q503" t="s">
        <v>33</v>
      </c>
      <c r="U503">
        <v>12</v>
      </c>
      <c r="V503">
        <v>15</v>
      </c>
      <c r="W503">
        <v>68</v>
      </c>
      <c r="Y503" t="s">
        <v>34</v>
      </c>
      <c r="Z503">
        <v>110</v>
      </c>
      <c r="AA503" t="s">
        <v>35</v>
      </c>
      <c r="AB503" t="s">
        <v>36</v>
      </c>
      <c r="AC503">
        <v>1406</v>
      </c>
    </row>
    <row r="504" spans="1:29">
      <c r="A504">
        <v>401</v>
      </c>
      <c r="B504">
        <v>401191</v>
      </c>
      <c r="C504" t="s">
        <v>47</v>
      </c>
      <c r="D504">
        <v>9570</v>
      </c>
      <c r="F504" s="1">
        <v>42369</v>
      </c>
      <c r="G504" t="s">
        <v>42</v>
      </c>
      <c r="H504" t="s">
        <v>31</v>
      </c>
      <c r="I504" t="s">
        <v>32</v>
      </c>
      <c r="K504">
        <v>306887</v>
      </c>
      <c r="L504">
        <v>226537</v>
      </c>
      <c r="Q504" t="s">
        <v>33</v>
      </c>
      <c r="U504">
        <v>12</v>
      </c>
      <c r="V504">
        <v>15</v>
      </c>
      <c r="W504">
        <v>22</v>
      </c>
      <c r="Y504" t="s">
        <v>34</v>
      </c>
      <c r="Z504">
        <v>110</v>
      </c>
      <c r="AA504" t="s">
        <v>35</v>
      </c>
      <c r="AB504" t="s">
        <v>36</v>
      </c>
      <c r="AC504">
        <v>1409</v>
      </c>
    </row>
    <row r="505" spans="1:29">
      <c r="A505">
        <v>401</v>
      </c>
      <c r="B505">
        <v>401192</v>
      </c>
      <c r="C505" t="s">
        <v>47</v>
      </c>
      <c r="D505">
        <v>9570</v>
      </c>
      <c r="F505" s="1">
        <v>42369</v>
      </c>
      <c r="G505" t="s">
        <v>42</v>
      </c>
      <c r="H505" t="s">
        <v>31</v>
      </c>
      <c r="I505" t="s">
        <v>32</v>
      </c>
      <c r="K505">
        <v>306887</v>
      </c>
      <c r="L505">
        <v>226537</v>
      </c>
      <c r="Q505" t="s">
        <v>33</v>
      </c>
      <c r="U505">
        <v>12</v>
      </c>
      <c r="V505">
        <v>15</v>
      </c>
      <c r="W505">
        <v>99</v>
      </c>
      <c r="Y505" t="s">
        <v>34</v>
      </c>
      <c r="Z505">
        <v>110</v>
      </c>
      <c r="AA505" t="s">
        <v>35</v>
      </c>
      <c r="AB505" t="s">
        <v>36</v>
      </c>
      <c r="AC505">
        <v>1412</v>
      </c>
    </row>
    <row r="506" spans="1:29">
      <c r="A506">
        <v>402</v>
      </c>
      <c r="B506">
        <v>402100</v>
      </c>
      <c r="C506" t="s">
        <v>47</v>
      </c>
      <c r="D506">
        <v>9570</v>
      </c>
      <c r="F506" s="1">
        <v>42369</v>
      </c>
      <c r="G506" t="s">
        <v>42</v>
      </c>
      <c r="H506" t="s">
        <v>31</v>
      </c>
      <c r="I506" t="s">
        <v>32</v>
      </c>
      <c r="K506">
        <v>306887</v>
      </c>
      <c r="L506">
        <v>226537</v>
      </c>
      <c r="Q506" t="s">
        <v>33</v>
      </c>
      <c r="U506">
        <v>12</v>
      </c>
      <c r="V506">
        <v>15</v>
      </c>
      <c r="W506">
        <v>54</v>
      </c>
      <c r="Y506" t="s">
        <v>34</v>
      </c>
      <c r="Z506">
        <v>110</v>
      </c>
      <c r="AA506" t="s">
        <v>35</v>
      </c>
      <c r="AB506" t="s">
        <v>36</v>
      </c>
      <c r="AC506">
        <v>1415</v>
      </c>
    </row>
    <row r="507" spans="1:29">
      <c r="A507">
        <v>402</v>
      </c>
      <c r="B507">
        <v>402101</v>
      </c>
      <c r="C507" t="s">
        <v>47</v>
      </c>
      <c r="D507">
        <v>9570</v>
      </c>
      <c r="F507" s="1">
        <v>42369</v>
      </c>
      <c r="G507" t="s">
        <v>42</v>
      </c>
      <c r="H507" t="s">
        <v>31</v>
      </c>
      <c r="I507" t="s">
        <v>32</v>
      </c>
      <c r="K507">
        <v>306887</v>
      </c>
      <c r="L507">
        <v>226537</v>
      </c>
      <c r="Q507" t="s">
        <v>33</v>
      </c>
      <c r="U507">
        <v>12</v>
      </c>
      <c r="V507">
        <v>15</v>
      </c>
      <c r="W507">
        <v>116</v>
      </c>
      <c r="Y507" t="s">
        <v>34</v>
      </c>
      <c r="Z507">
        <v>110</v>
      </c>
      <c r="AA507" t="s">
        <v>35</v>
      </c>
      <c r="AB507" t="s">
        <v>36</v>
      </c>
      <c r="AC507">
        <v>1418</v>
      </c>
    </row>
    <row r="508" spans="1:29">
      <c r="A508">
        <v>403</v>
      </c>
      <c r="B508">
        <v>403101</v>
      </c>
      <c r="C508" t="s">
        <v>47</v>
      </c>
      <c r="D508">
        <v>9570</v>
      </c>
      <c r="F508" s="1">
        <v>42369</v>
      </c>
      <c r="G508" t="s">
        <v>42</v>
      </c>
      <c r="H508" t="s">
        <v>31</v>
      </c>
      <c r="I508" t="s">
        <v>32</v>
      </c>
      <c r="K508">
        <v>306887</v>
      </c>
      <c r="L508">
        <v>226537</v>
      </c>
      <c r="Q508" t="s">
        <v>33</v>
      </c>
      <c r="U508">
        <v>12</v>
      </c>
      <c r="V508">
        <v>15</v>
      </c>
      <c r="W508">
        <v>28</v>
      </c>
      <c r="Y508" t="s">
        <v>34</v>
      </c>
      <c r="Z508">
        <v>110</v>
      </c>
      <c r="AA508" t="s">
        <v>35</v>
      </c>
      <c r="AB508" t="s">
        <v>36</v>
      </c>
      <c r="AC508">
        <v>1421</v>
      </c>
    </row>
    <row r="509" spans="1:29">
      <c r="A509">
        <v>403</v>
      </c>
      <c r="B509">
        <v>403102</v>
      </c>
      <c r="C509" t="s">
        <v>47</v>
      </c>
      <c r="D509">
        <v>9570</v>
      </c>
      <c r="F509" s="1">
        <v>42369</v>
      </c>
      <c r="G509" t="s">
        <v>42</v>
      </c>
      <c r="H509" t="s">
        <v>31</v>
      </c>
      <c r="I509" t="s">
        <v>32</v>
      </c>
      <c r="K509">
        <v>306887</v>
      </c>
      <c r="L509">
        <v>226537</v>
      </c>
      <c r="Q509" t="s">
        <v>33</v>
      </c>
      <c r="U509">
        <v>12</v>
      </c>
      <c r="V509">
        <v>15</v>
      </c>
      <c r="W509">
        <v>21</v>
      </c>
      <c r="Y509" t="s">
        <v>34</v>
      </c>
      <c r="Z509">
        <v>110</v>
      </c>
      <c r="AA509" t="s">
        <v>35</v>
      </c>
      <c r="AB509" t="s">
        <v>36</v>
      </c>
      <c r="AC509">
        <v>1424</v>
      </c>
    </row>
    <row r="510" spans="1:29">
      <c r="A510">
        <v>403</v>
      </c>
      <c r="B510">
        <v>403103</v>
      </c>
      <c r="C510" t="s">
        <v>47</v>
      </c>
      <c r="D510">
        <v>9570</v>
      </c>
      <c r="F510" s="1">
        <v>42369</v>
      </c>
      <c r="G510" t="s">
        <v>42</v>
      </c>
      <c r="H510" t="s">
        <v>31</v>
      </c>
      <c r="I510" t="s">
        <v>32</v>
      </c>
      <c r="K510">
        <v>306887</v>
      </c>
      <c r="L510">
        <v>226537</v>
      </c>
      <c r="Q510" t="s">
        <v>33</v>
      </c>
      <c r="U510">
        <v>12</v>
      </c>
      <c r="V510">
        <v>15</v>
      </c>
      <c r="W510">
        <v>43</v>
      </c>
      <c r="Y510" t="s">
        <v>34</v>
      </c>
      <c r="Z510">
        <v>110</v>
      </c>
      <c r="AA510" t="s">
        <v>35</v>
      </c>
      <c r="AB510" t="s">
        <v>36</v>
      </c>
      <c r="AC510">
        <v>1427</v>
      </c>
    </row>
    <row r="511" spans="1:29">
      <c r="A511">
        <v>403</v>
      </c>
      <c r="B511">
        <v>403104</v>
      </c>
      <c r="C511" t="s">
        <v>48</v>
      </c>
      <c r="D511">
        <v>9570</v>
      </c>
      <c r="F511" s="1">
        <v>42369</v>
      </c>
      <c r="G511" t="s">
        <v>42</v>
      </c>
      <c r="H511" t="s">
        <v>31</v>
      </c>
      <c r="I511" t="s">
        <v>32</v>
      </c>
      <c r="K511">
        <v>306887</v>
      </c>
      <c r="L511">
        <v>226537</v>
      </c>
      <c r="Q511" t="s">
        <v>33</v>
      </c>
      <c r="U511">
        <v>12</v>
      </c>
      <c r="V511">
        <v>15</v>
      </c>
      <c r="W511">
        <v>52</v>
      </c>
      <c r="Y511" t="s">
        <v>34</v>
      </c>
      <c r="Z511">
        <v>110</v>
      </c>
      <c r="AA511" t="s">
        <v>35</v>
      </c>
      <c r="AB511" t="s">
        <v>36</v>
      </c>
      <c r="AC511">
        <v>1430</v>
      </c>
    </row>
    <row r="512" spans="1:29">
      <c r="A512">
        <v>403</v>
      </c>
      <c r="B512">
        <v>403107</v>
      </c>
      <c r="C512" t="s">
        <v>48</v>
      </c>
      <c r="D512">
        <v>9570</v>
      </c>
      <c r="F512" s="1">
        <v>42369</v>
      </c>
      <c r="G512" t="s">
        <v>42</v>
      </c>
      <c r="H512" t="s">
        <v>31</v>
      </c>
      <c r="I512" t="s">
        <v>32</v>
      </c>
      <c r="K512">
        <v>306887</v>
      </c>
      <c r="L512">
        <v>226537</v>
      </c>
      <c r="Q512" t="s">
        <v>33</v>
      </c>
      <c r="U512">
        <v>12</v>
      </c>
      <c r="V512">
        <v>15</v>
      </c>
      <c r="W512">
        <v>146.5</v>
      </c>
      <c r="Y512" t="s">
        <v>34</v>
      </c>
      <c r="Z512">
        <v>110</v>
      </c>
      <c r="AA512" t="s">
        <v>35</v>
      </c>
      <c r="AB512" t="s">
        <v>36</v>
      </c>
      <c r="AC512">
        <v>1433</v>
      </c>
    </row>
    <row r="513" spans="1:29">
      <c r="A513">
        <v>403</v>
      </c>
      <c r="B513">
        <v>403108</v>
      </c>
      <c r="C513" t="s">
        <v>48</v>
      </c>
      <c r="D513">
        <v>9570</v>
      </c>
      <c r="F513" s="1">
        <v>42369</v>
      </c>
      <c r="G513" t="s">
        <v>42</v>
      </c>
      <c r="H513" t="s">
        <v>31</v>
      </c>
      <c r="I513" t="s">
        <v>32</v>
      </c>
      <c r="K513">
        <v>306887</v>
      </c>
      <c r="L513">
        <v>226537</v>
      </c>
      <c r="Q513" t="s">
        <v>33</v>
      </c>
      <c r="U513">
        <v>12</v>
      </c>
      <c r="V513">
        <v>15</v>
      </c>
      <c r="W513">
        <v>89.6</v>
      </c>
      <c r="Y513" t="s">
        <v>34</v>
      </c>
      <c r="Z513">
        <v>110</v>
      </c>
      <c r="AA513" t="s">
        <v>35</v>
      </c>
      <c r="AB513" t="s">
        <v>36</v>
      </c>
      <c r="AC513">
        <v>1436</v>
      </c>
    </row>
    <row r="514" spans="1:29">
      <c r="A514">
        <v>403</v>
      </c>
      <c r="B514">
        <v>403109</v>
      </c>
      <c r="C514" t="s">
        <v>48</v>
      </c>
      <c r="D514">
        <v>9570</v>
      </c>
      <c r="F514" s="1">
        <v>42369</v>
      </c>
      <c r="G514" t="s">
        <v>42</v>
      </c>
      <c r="H514" t="s">
        <v>31</v>
      </c>
      <c r="I514" t="s">
        <v>32</v>
      </c>
      <c r="K514">
        <v>306887</v>
      </c>
      <c r="L514">
        <v>226537</v>
      </c>
      <c r="Q514" t="s">
        <v>33</v>
      </c>
      <c r="U514">
        <v>12</v>
      </c>
      <c r="V514">
        <v>15</v>
      </c>
      <c r="W514">
        <v>82</v>
      </c>
      <c r="Y514" t="s">
        <v>34</v>
      </c>
      <c r="Z514">
        <v>110</v>
      </c>
      <c r="AA514" t="s">
        <v>35</v>
      </c>
      <c r="AB514" t="s">
        <v>36</v>
      </c>
      <c r="AC514">
        <v>1439</v>
      </c>
    </row>
    <row r="515" spans="1:29">
      <c r="A515">
        <v>403</v>
      </c>
      <c r="B515">
        <v>403112</v>
      </c>
      <c r="C515" t="s">
        <v>48</v>
      </c>
      <c r="D515">
        <v>9570</v>
      </c>
      <c r="F515" s="1">
        <v>42369</v>
      </c>
      <c r="G515" t="s">
        <v>42</v>
      </c>
      <c r="H515" t="s">
        <v>31</v>
      </c>
      <c r="I515" t="s">
        <v>32</v>
      </c>
      <c r="K515">
        <v>306887</v>
      </c>
      <c r="L515">
        <v>226537</v>
      </c>
      <c r="Q515" t="s">
        <v>33</v>
      </c>
      <c r="U515">
        <v>12</v>
      </c>
      <c r="V515">
        <v>15</v>
      </c>
      <c r="W515">
        <v>192.6</v>
      </c>
      <c r="Y515" t="s">
        <v>34</v>
      </c>
      <c r="Z515">
        <v>110</v>
      </c>
      <c r="AA515" t="s">
        <v>35</v>
      </c>
      <c r="AB515" t="s">
        <v>36</v>
      </c>
      <c r="AC515">
        <v>1442</v>
      </c>
    </row>
    <row r="516" spans="1:29">
      <c r="A516">
        <v>403</v>
      </c>
      <c r="B516">
        <v>403113</v>
      </c>
      <c r="C516" t="s">
        <v>48</v>
      </c>
      <c r="D516">
        <v>9570</v>
      </c>
      <c r="F516" s="1">
        <v>42369</v>
      </c>
      <c r="G516" t="s">
        <v>42</v>
      </c>
      <c r="H516" t="s">
        <v>31</v>
      </c>
      <c r="I516" t="s">
        <v>32</v>
      </c>
      <c r="K516">
        <v>306887</v>
      </c>
      <c r="L516">
        <v>226537</v>
      </c>
      <c r="Q516" t="s">
        <v>33</v>
      </c>
      <c r="U516">
        <v>12</v>
      </c>
      <c r="V516">
        <v>15</v>
      </c>
      <c r="W516">
        <v>199.2</v>
      </c>
      <c r="Y516" t="s">
        <v>34</v>
      </c>
      <c r="Z516">
        <v>110</v>
      </c>
      <c r="AA516" t="s">
        <v>35</v>
      </c>
      <c r="AB516" t="s">
        <v>36</v>
      </c>
      <c r="AC516">
        <v>1445</v>
      </c>
    </row>
    <row r="517" spans="1:29">
      <c r="A517">
        <v>403</v>
      </c>
      <c r="B517">
        <v>403115</v>
      </c>
      <c r="C517" t="s">
        <v>48</v>
      </c>
      <c r="D517">
        <v>9570</v>
      </c>
      <c r="F517" s="1">
        <v>42369</v>
      </c>
      <c r="G517" t="s">
        <v>42</v>
      </c>
      <c r="H517" t="s">
        <v>31</v>
      </c>
      <c r="I517" t="s">
        <v>32</v>
      </c>
      <c r="K517">
        <v>306887</v>
      </c>
      <c r="L517">
        <v>226537</v>
      </c>
      <c r="Q517" t="s">
        <v>33</v>
      </c>
      <c r="U517">
        <v>12</v>
      </c>
      <c r="V517">
        <v>15</v>
      </c>
      <c r="W517">
        <v>85.6</v>
      </c>
      <c r="Y517" t="s">
        <v>34</v>
      </c>
      <c r="Z517">
        <v>110</v>
      </c>
      <c r="AA517" t="s">
        <v>35</v>
      </c>
      <c r="AB517" t="s">
        <v>36</v>
      </c>
      <c r="AC517">
        <v>1448</v>
      </c>
    </row>
    <row r="518" spans="1:29">
      <c r="A518">
        <v>403</v>
      </c>
      <c r="B518">
        <v>403116</v>
      </c>
      <c r="C518" t="s">
        <v>48</v>
      </c>
      <c r="D518">
        <v>9570</v>
      </c>
      <c r="F518" s="1">
        <v>42369</v>
      </c>
      <c r="G518" t="s">
        <v>42</v>
      </c>
      <c r="H518" t="s">
        <v>31</v>
      </c>
      <c r="I518" t="s">
        <v>32</v>
      </c>
      <c r="K518">
        <v>306887</v>
      </c>
      <c r="L518">
        <v>226537</v>
      </c>
      <c r="Q518" t="s">
        <v>33</v>
      </c>
      <c r="U518">
        <v>12</v>
      </c>
      <c r="V518">
        <v>15</v>
      </c>
      <c r="W518">
        <v>83.8</v>
      </c>
      <c r="Y518" t="s">
        <v>34</v>
      </c>
      <c r="Z518">
        <v>110</v>
      </c>
      <c r="AA518" t="s">
        <v>35</v>
      </c>
      <c r="AB518" t="s">
        <v>36</v>
      </c>
      <c r="AC518">
        <v>1451</v>
      </c>
    </row>
    <row r="519" spans="1:29">
      <c r="A519">
        <v>403</v>
      </c>
      <c r="B519">
        <v>403118</v>
      </c>
      <c r="C519" t="s">
        <v>48</v>
      </c>
      <c r="D519">
        <v>9570</v>
      </c>
      <c r="F519" s="1">
        <v>42369</v>
      </c>
      <c r="G519" t="s">
        <v>42</v>
      </c>
      <c r="H519" t="s">
        <v>31</v>
      </c>
      <c r="I519" t="s">
        <v>32</v>
      </c>
      <c r="K519">
        <v>306887</v>
      </c>
      <c r="L519">
        <v>226537</v>
      </c>
      <c r="Q519" t="s">
        <v>33</v>
      </c>
      <c r="U519">
        <v>12</v>
      </c>
      <c r="V519">
        <v>15</v>
      </c>
      <c r="W519">
        <v>1</v>
      </c>
      <c r="Y519" t="s">
        <v>34</v>
      </c>
      <c r="Z519">
        <v>110</v>
      </c>
      <c r="AA519" t="s">
        <v>35</v>
      </c>
      <c r="AB519" t="s">
        <v>36</v>
      </c>
      <c r="AC519">
        <v>1454</v>
      </c>
    </row>
    <row r="520" spans="1:29">
      <c r="A520">
        <v>425</v>
      </c>
      <c r="B520">
        <v>425100</v>
      </c>
      <c r="C520" t="s">
        <v>47</v>
      </c>
      <c r="D520">
        <v>9570</v>
      </c>
      <c r="F520" s="1">
        <v>42369</v>
      </c>
      <c r="G520" t="s">
        <v>43</v>
      </c>
      <c r="H520" t="s">
        <v>31</v>
      </c>
      <c r="I520" t="s">
        <v>32</v>
      </c>
      <c r="K520">
        <v>306887</v>
      </c>
      <c r="L520">
        <v>226537</v>
      </c>
      <c r="Q520" t="s">
        <v>33</v>
      </c>
      <c r="U520">
        <v>12</v>
      </c>
      <c r="V520">
        <v>15</v>
      </c>
      <c r="W520">
        <v>8945.4</v>
      </c>
      <c r="Y520" t="s">
        <v>34</v>
      </c>
      <c r="Z520">
        <v>110</v>
      </c>
      <c r="AA520" t="s">
        <v>35</v>
      </c>
      <c r="AB520" t="s">
        <v>36</v>
      </c>
      <c r="AC520">
        <v>1457</v>
      </c>
    </row>
    <row r="521" spans="1:29">
      <c r="A521">
        <v>450</v>
      </c>
      <c r="B521">
        <v>450100</v>
      </c>
      <c r="C521" t="s">
        <v>47</v>
      </c>
      <c r="D521">
        <v>9570</v>
      </c>
      <c r="F521" s="1">
        <v>42369</v>
      </c>
      <c r="G521" t="s">
        <v>43</v>
      </c>
      <c r="H521" t="s">
        <v>31</v>
      </c>
      <c r="I521" t="s">
        <v>32</v>
      </c>
      <c r="K521">
        <v>306887</v>
      </c>
      <c r="L521">
        <v>226537</v>
      </c>
      <c r="Q521" t="s">
        <v>33</v>
      </c>
      <c r="U521">
        <v>12</v>
      </c>
      <c r="V521">
        <v>15</v>
      </c>
      <c r="W521">
        <v>3671</v>
      </c>
      <c r="Y521" t="s">
        <v>34</v>
      </c>
      <c r="Z521">
        <v>110</v>
      </c>
      <c r="AA521" t="s">
        <v>35</v>
      </c>
      <c r="AB521" t="s">
        <v>36</v>
      </c>
      <c r="AC521">
        <v>1460</v>
      </c>
    </row>
    <row r="522" spans="1:29">
      <c r="A522">
        <v>451</v>
      </c>
      <c r="B522">
        <v>451100</v>
      </c>
      <c r="C522" t="s">
        <v>47</v>
      </c>
      <c r="D522">
        <v>9570</v>
      </c>
      <c r="F522" s="1">
        <v>42369</v>
      </c>
      <c r="G522" t="s">
        <v>43</v>
      </c>
      <c r="H522" t="s">
        <v>31</v>
      </c>
      <c r="I522" t="s">
        <v>32</v>
      </c>
      <c r="K522">
        <v>306887</v>
      </c>
      <c r="L522">
        <v>226537</v>
      </c>
      <c r="Q522" t="s">
        <v>33</v>
      </c>
      <c r="U522">
        <v>12</v>
      </c>
      <c r="V522">
        <v>15</v>
      </c>
      <c r="W522">
        <v>5017.5</v>
      </c>
      <c r="Y522" t="s">
        <v>34</v>
      </c>
      <c r="Z522">
        <v>110</v>
      </c>
      <c r="AA522" t="s">
        <v>35</v>
      </c>
      <c r="AB522" t="s">
        <v>36</v>
      </c>
      <c r="AC522">
        <v>1463</v>
      </c>
    </row>
    <row r="523" spans="1:29">
      <c r="A523">
        <v>451</v>
      </c>
      <c r="B523">
        <v>451101</v>
      </c>
      <c r="C523" t="s">
        <v>48</v>
      </c>
      <c r="D523">
        <v>9570</v>
      </c>
      <c r="F523" s="1">
        <v>42369</v>
      </c>
      <c r="G523" t="s">
        <v>43</v>
      </c>
      <c r="H523" t="s">
        <v>31</v>
      </c>
      <c r="I523" t="s">
        <v>32</v>
      </c>
      <c r="K523">
        <v>306887</v>
      </c>
      <c r="L523">
        <v>226537</v>
      </c>
      <c r="Q523" t="s">
        <v>33</v>
      </c>
      <c r="U523">
        <v>12</v>
      </c>
      <c r="V523">
        <v>15</v>
      </c>
      <c r="W523">
        <v>200.7</v>
      </c>
      <c r="Y523" t="s">
        <v>34</v>
      </c>
      <c r="Z523">
        <v>110</v>
      </c>
      <c r="AA523" t="s">
        <v>35</v>
      </c>
      <c r="AB523" t="s">
        <v>36</v>
      </c>
      <c r="AC523">
        <v>1466</v>
      </c>
    </row>
    <row r="524" spans="1:29">
      <c r="A524">
        <v>452</v>
      </c>
      <c r="B524">
        <v>452100</v>
      </c>
      <c r="C524" t="s">
        <v>47</v>
      </c>
      <c r="D524">
        <v>9570</v>
      </c>
      <c r="F524" s="1">
        <v>42369</v>
      </c>
      <c r="G524" t="s">
        <v>43</v>
      </c>
      <c r="H524" t="s">
        <v>31</v>
      </c>
      <c r="I524" t="s">
        <v>32</v>
      </c>
      <c r="K524">
        <v>306887</v>
      </c>
      <c r="L524">
        <v>226537</v>
      </c>
      <c r="Q524" t="s">
        <v>33</v>
      </c>
      <c r="U524">
        <v>12</v>
      </c>
      <c r="V524">
        <v>15</v>
      </c>
      <c r="W524">
        <v>588</v>
      </c>
      <c r="Y524" t="s">
        <v>34</v>
      </c>
      <c r="Z524">
        <v>110</v>
      </c>
      <c r="AA524" t="s">
        <v>35</v>
      </c>
      <c r="AB524" t="s">
        <v>36</v>
      </c>
      <c r="AC524">
        <v>1469</v>
      </c>
    </row>
    <row r="525" spans="1:29">
      <c r="A525">
        <v>453</v>
      </c>
      <c r="B525">
        <v>453100</v>
      </c>
      <c r="C525" t="s">
        <v>47</v>
      </c>
      <c r="D525">
        <v>9570</v>
      </c>
      <c r="F525" s="1">
        <v>42369</v>
      </c>
      <c r="G525" t="s">
        <v>43</v>
      </c>
      <c r="H525" t="s">
        <v>31</v>
      </c>
      <c r="I525" t="s">
        <v>32</v>
      </c>
      <c r="K525">
        <v>306887</v>
      </c>
      <c r="L525">
        <v>226537</v>
      </c>
      <c r="Q525" t="s">
        <v>33</v>
      </c>
      <c r="U525">
        <v>12</v>
      </c>
      <c r="V525">
        <v>15</v>
      </c>
      <c r="W525">
        <v>6460</v>
      </c>
      <c r="Y525" t="s">
        <v>34</v>
      </c>
      <c r="Z525">
        <v>110</v>
      </c>
      <c r="AA525" t="s">
        <v>35</v>
      </c>
      <c r="AB525" t="s">
        <v>36</v>
      </c>
      <c r="AC525">
        <v>1472</v>
      </c>
    </row>
    <row r="526" spans="1:29">
      <c r="A526">
        <v>453</v>
      </c>
      <c r="B526">
        <v>453101</v>
      </c>
      <c r="C526" t="s">
        <v>48</v>
      </c>
      <c r="D526">
        <v>9570</v>
      </c>
      <c r="F526" s="1">
        <v>42369</v>
      </c>
      <c r="G526" t="s">
        <v>43</v>
      </c>
      <c r="H526" t="s">
        <v>31</v>
      </c>
      <c r="I526" t="s">
        <v>32</v>
      </c>
      <c r="K526">
        <v>306887</v>
      </c>
      <c r="L526">
        <v>226537</v>
      </c>
      <c r="Q526" t="s">
        <v>33</v>
      </c>
      <c r="U526">
        <v>12</v>
      </c>
      <c r="V526">
        <v>15</v>
      </c>
      <c r="W526">
        <v>4030.5</v>
      </c>
      <c r="Y526" t="s">
        <v>34</v>
      </c>
      <c r="Z526">
        <v>110</v>
      </c>
      <c r="AA526" t="s">
        <v>35</v>
      </c>
      <c r="AB526" t="s">
        <v>36</v>
      </c>
      <c r="AC526">
        <v>1475</v>
      </c>
    </row>
    <row r="527" spans="1:29">
      <c r="A527">
        <v>453</v>
      </c>
      <c r="B527">
        <v>453103</v>
      </c>
      <c r="C527" t="s">
        <v>47</v>
      </c>
      <c r="D527">
        <v>9570</v>
      </c>
      <c r="F527" s="1">
        <v>42369</v>
      </c>
      <c r="G527" t="s">
        <v>43</v>
      </c>
      <c r="H527" t="s">
        <v>31</v>
      </c>
      <c r="I527" t="s">
        <v>32</v>
      </c>
      <c r="K527">
        <v>306887</v>
      </c>
      <c r="L527">
        <v>226537</v>
      </c>
      <c r="Q527" t="s">
        <v>33</v>
      </c>
      <c r="U527">
        <v>12</v>
      </c>
      <c r="V527">
        <v>15</v>
      </c>
      <c r="W527">
        <v>1064</v>
      </c>
      <c r="Y527" t="s">
        <v>34</v>
      </c>
      <c r="Z527">
        <v>110</v>
      </c>
      <c r="AA527" t="s">
        <v>35</v>
      </c>
      <c r="AB527" t="s">
        <v>36</v>
      </c>
      <c r="AC527">
        <v>1478</v>
      </c>
    </row>
    <row r="528" spans="1:29">
      <c r="A528">
        <v>453</v>
      </c>
      <c r="B528">
        <v>453104</v>
      </c>
      <c r="C528" t="s">
        <v>48</v>
      </c>
      <c r="D528">
        <v>9570</v>
      </c>
      <c r="F528" s="1">
        <v>42369</v>
      </c>
      <c r="G528" t="s">
        <v>43</v>
      </c>
      <c r="H528" t="s">
        <v>31</v>
      </c>
      <c r="I528" t="s">
        <v>32</v>
      </c>
      <c r="K528">
        <v>306887</v>
      </c>
      <c r="L528">
        <v>226537</v>
      </c>
      <c r="Q528" t="s">
        <v>33</v>
      </c>
      <c r="U528">
        <v>12</v>
      </c>
      <c r="V528">
        <v>15</v>
      </c>
      <c r="W528">
        <v>780</v>
      </c>
      <c r="Y528" t="s">
        <v>34</v>
      </c>
      <c r="Z528">
        <v>110</v>
      </c>
      <c r="AA528" t="s">
        <v>35</v>
      </c>
      <c r="AB528" t="s">
        <v>36</v>
      </c>
      <c r="AC528">
        <v>1481</v>
      </c>
    </row>
    <row r="529" spans="1:29">
      <c r="A529">
        <v>252</v>
      </c>
      <c r="B529">
        <v>252134</v>
      </c>
      <c r="C529" t="s">
        <v>48</v>
      </c>
      <c r="D529">
        <v>9570</v>
      </c>
      <c r="F529" s="1">
        <v>42369</v>
      </c>
      <c r="G529" t="s">
        <v>38</v>
      </c>
      <c r="H529" t="s">
        <v>44</v>
      </c>
      <c r="I529" t="s">
        <v>44</v>
      </c>
      <c r="K529">
        <v>306932</v>
      </c>
      <c r="L529">
        <v>226731</v>
      </c>
      <c r="Q529" t="s">
        <v>45</v>
      </c>
      <c r="U529">
        <v>12</v>
      </c>
      <c r="V529">
        <v>15</v>
      </c>
      <c r="W529">
        <v>-88</v>
      </c>
      <c r="Y529" t="s">
        <v>34</v>
      </c>
      <c r="Z529">
        <v>252</v>
      </c>
      <c r="AA529" t="s">
        <v>35</v>
      </c>
      <c r="AB529" t="s">
        <v>36</v>
      </c>
      <c r="AC529">
        <v>1</v>
      </c>
    </row>
    <row r="530" spans="1:29">
      <c r="A530">
        <v>252</v>
      </c>
      <c r="B530">
        <v>252132</v>
      </c>
      <c r="C530" t="s">
        <v>48</v>
      </c>
      <c r="D530">
        <v>9570</v>
      </c>
      <c r="F530" s="1">
        <v>42369</v>
      </c>
      <c r="G530" t="s">
        <v>38</v>
      </c>
      <c r="H530" t="s">
        <v>44</v>
      </c>
      <c r="I530" t="s">
        <v>44</v>
      </c>
      <c r="K530">
        <v>306932</v>
      </c>
      <c r="L530">
        <v>226731</v>
      </c>
      <c r="Q530" t="s">
        <v>45</v>
      </c>
      <c r="U530">
        <v>12</v>
      </c>
      <c r="V530">
        <v>15</v>
      </c>
      <c r="W530">
        <v>-424.8</v>
      </c>
      <c r="Y530" t="s">
        <v>34</v>
      </c>
      <c r="Z530">
        <v>252</v>
      </c>
      <c r="AA530" t="s">
        <v>35</v>
      </c>
      <c r="AB530" t="s">
        <v>36</v>
      </c>
      <c r="AC530">
        <v>2</v>
      </c>
    </row>
    <row r="531" spans="1:29">
      <c r="A531">
        <v>345</v>
      </c>
      <c r="B531">
        <v>345103</v>
      </c>
      <c r="C531" t="s">
        <v>48</v>
      </c>
      <c r="D531">
        <v>9570</v>
      </c>
      <c r="F531" s="1">
        <v>42369</v>
      </c>
      <c r="G531" t="s">
        <v>30</v>
      </c>
      <c r="H531" t="s">
        <v>44</v>
      </c>
      <c r="I531" t="s">
        <v>44</v>
      </c>
      <c r="K531">
        <v>306932</v>
      </c>
      <c r="L531">
        <v>226731</v>
      </c>
      <c r="Q531" t="s">
        <v>45</v>
      </c>
      <c r="U531">
        <v>12</v>
      </c>
      <c r="V531">
        <v>15</v>
      </c>
      <c r="W531">
        <v>-651.6</v>
      </c>
      <c r="Y531" t="s">
        <v>34</v>
      </c>
      <c r="Z531">
        <v>252</v>
      </c>
      <c r="AA531" t="s">
        <v>35</v>
      </c>
      <c r="AB531" t="s">
        <v>36</v>
      </c>
      <c r="AC531">
        <v>3</v>
      </c>
    </row>
    <row r="532" spans="1:29">
      <c r="A532">
        <v>345</v>
      </c>
      <c r="B532">
        <v>345105</v>
      </c>
      <c r="C532" t="s">
        <v>48</v>
      </c>
      <c r="D532">
        <v>9570</v>
      </c>
      <c r="F532" s="1">
        <v>42369</v>
      </c>
      <c r="G532" t="s">
        <v>30</v>
      </c>
      <c r="H532" t="s">
        <v>44</v>
      </c>
      <c r="I532" t="s">
        <v>44</v>
      </c>
      <c r="K532">
        <v>306932</v>
      </c>
      <c r="L532">
        <v>226731</v>
      </c>
      <c r="Q532" t="s">
        <v>45</v>
      </c>
      <c r="U532">
        <v>12</v>
      </c>
      <c r="V532">
        <v>15</v>
      </c>
      <c r="W532">
        <v>-16.8</v>
      </c>
      <c r="Y532" t="s">
        <v>34</v>
      </c>
      <c r="Z532">
        <v>252</v>
      </c>
      <c r="AA532" t="s">
        <v>35</v>
      </c>
      <c r="AB532" t="s">
        <v>36</v>
      </c>
      <c r="AC532">
        <v>4</v>
      </c>
    </row>
    <row r="533" spans="1:29">
      <c r="A533">
        <v>250</v>
      </c>
      <c r="B533">
        <v>250100</v>
      </c>
      <c r="C533" t="s">
        <v>48</v>
      </c>
      <c r="D533">
        <v>9570</v>
      </c>
      <c r="F533" s="1">
        <v>42369</v>
      </c>
      <c r="G533" t="s">
        <v>38</v>
      </c>
      <c r="H533" t="s">
        <v>44</v>
      </c>
      <c r="I533" t="s">
        <v>44</v>
      </c>
      <c r="K533">
        <v>306932</v>
      </c>
      <c r="L533">
        <v>226731</v>
      </c>
      <c r="Q533" t="s">
        <v>45</v>
      </c>
      <c r="U533">
        <v>12</v>
      </c>
      <c r="V533">
        <v>15</v>
      </c>
      <c r="W533">
        <v>3061</v>
      </c>
      <c r="Y533" t="s">
        <v>34</v>
      </c>
      <c r="Z533">
        <v>252</v>
      </c>
      <c r="AA533" t="s">
        <v>35</v>
      </c>
      <c r="AB533" t="s">
        <v>36</v>
      </c>
      <c r="AC533">
        <v>6</v>
      </c>
    </row>
    <row r="534" spans="1:29">
      <c r="A534">
        <v>241</v>
      </c>
      <c r="B534">
        <v>241100</v>
      </c>
      <c r="C534" t="s">
        <v>48</v>
      </c>
      <c r="D534">
        <v>9570</v>
      </c>
      <c r="F534" s="1">
        <v>42369</v>
      </c>
      <c r="G534" t="s">
        <v>38</v>
      </c>
      <c r="H534" t="s">
        <v>44</v>
      </c>
      <c r="I534" t="s">
        <v>44</v>
      </c>
      <c r="K534">
        <v>306932</v>
      </c>
      <c r="L534">
        <v>226731</v>
      </c>
      <c r="Q534" t="s">
        <v>45</v>
      </c>
      <c r="U534">
        <v>12</v>
      </c>
      <c r="V534">
        <v>15</v>
      </c>
      <c r="W534">
        <v>2091.6999999999998</v>
      </c>
      <c r="Y534" t="s">
        <v>34</v>
      </c>
      <c r="Z534">
        <v>252</v>
      </c>
      <c r="AA534" t="s">
        <v>35</v>
      </c>
      <c r="AB534" t="s">
        <v>36</v>
      </c>
      <c r="AC534">
        <v>7</v>
      </c>
    </row>
    <row r="535" spans="1:29">
      <c r="A535">
        <v>357</v>
      </c>
      <c r="B535">
        <v>357102</v>
      </c>
      <c r="C535" t="s">
        <v>48</v>
      </c>
      <c r="D535">
        <v>9570</v>
      </c>
      <c r="F535" s="1">
        <v>42369</v>
      </c>
      <c r="G535" t="s">
        <v>41</v>
      </c>
      <c r="H535" t="s">
        <v>44</v>
      </c>
      <c r="I535" t="s">
        <v>44</v>
      </c>
      <c r="K535">
        <v>306932</v>
      </c>
      <c r="L535">
        <v>226731</v>
      </c>
      <c r="Q535" t="s">
        <v>45</v>
      </c>
      <c r="U535">
        <v>12</v>
      </c>
      <c r="V535">
        <v>15</v>
      </c>
      <c r="W535">
        <v>1020</v>
      </c>
      <c r="Y535" t="s">
        <v>34</v>
      </c>
      <c r="Z535">
        <v>252</v>
      </c>
      <c r="AA535" t="s">
        <v>35</v>
      </c>
      <c r="AB535" t="s">
        <v>36</v>
      </c>
      <c r="AC535">
        <v>8</v>
      </c>
    </row>
    <row r="536" spans="1:29">
      <c r="A536">
        <v>357</v>
      </c>
      <c r="B536">
        <v>357123</v>
      </c>
      <c r="C536" t="s">
        <v>48</v>
      </c>
      <c r="D536">
        <v>9570</v>
      </c>
      <c r="F536" s="1">
        <v>42369</v>
      </c>
      <c r="G536" t="s">
        <v>41</v>
      </c>
      <c r="H536" t="s">
        <v>44</v>
      </c>
      <c r="I536" t="s">
        <v>44</v>
      </c>
      <c r="K536">
        <v>306932</v>
      </c>
      <c r="L536">
        <v>226731</v>
      </c>
      <c r="Q536" t="s">
        <v>45</v>
      </c>
      <c r="U536">
        <v>12</v>
      </c>
      <c r="V536">
        <v>15</v>
      </c>
      <c r="W536">
        <v>223</v>
      </c>
      <c r="Y536" t="s">
        <v>34</v>
      </c>
      <c r="Z536">
        <v>252</v>
      </c>
      <c r="AA536" t="s">
        <v>35</v>
      </c>
      <c r="AB536" t="s">
        <v>36</v>
      </c>
      <c r="AC536">
        <v>9</v>
      </c>
    </row>
    <row r="537" spans="1:29">
      <c r="A537">
        <v>182</v>
      </c>
      <c r="B537">
        <v>182144</v>
      </c>
      <c r="C537" t="s">
        <v>47</v>
      </c>
      <c r="D537">
        <v>9570</v>
      </c>
      <c r="F537" s="1">
        <v>42369</v>
      </c>
      <c r="G537" t="s">
        <v>37</v>
      </c>
      <c r="H537" t="s">
        <v>44</v>
      </c>
      <c r="I537" t="s">
        <v>44</v>
      </c>
      <c r="K537">
        <v>307020</v>
      </c>
      <c r="L537">
        <v>227212</v>
      </c>
      <c r="Q537" t="s">
        <v>45</v>
      </c>
      <c r="U537">
        <v>12</v>
      </c>
      <c r="V537">
        <v>15</v>
      </c>
      <c r="W537">
        <v>138</v>
      </c>
      <c r="Y537" t="s">
        <v>34</v>
      </c>
      <c r="Z537">
        <v>182</v>
      </c>
      <c r="AA537" t="s">
        <v>35</v>
      </c>
      <c r="AB537" t="s">
        <v>36</v>
      </c>
      <c r="AC537">
        <v>1</v>
      </c>
    </row>
    <row r="538" spans="1:29">
      <c r="A538">
        <v>182</v>
      </c>
      <c r="B538">
        <v>182145</v>
      </c>
      <c r="C538" t="s">
        <v>47</v>
      </c>
      <c r="D538">
        <v>9570</v>
      </c>
      <c r="F538" s="1">
        <v>42369</v>
      </c>
      <c r="G538" t="s">
        <v>37</v>
      </c>
      <c r="H538" t="s">
        <v>44</v>
      </c>
      <c r="I538" t="s">
        <v>44</v>
      </c>
      <c r="K538">
        <v>307020</v>
      </c>
      <c r="L538">
        <v>227212</v>
      </c>
      <c r="Q538" t="s">
        <v>45</v>
      </c>
      <c r="U538">
        <v>12</v>
      </c>
      <c r="V538">
        <v>15</v>
      </c>
      <c r="W538">
        <v>47</v>
      </c>
      <c r="Y538" t="s">
        <v>34</v>
      </c>
      <c r="Z538">
        <v>182</v>
      </c>
      <c r="AA538" t="s">
        <v>35</v>
      </c>
      <c r="AB538" t="s">
        <v>36</v>
      </c>
      <c r="AC538">
        <v>2</v>
      </c>
    </row>
    <row r="539" spans="1:29">
      <c r="A539">
        <v>182</v>
      </c>
      <c r="B539">
        <v>182147</v>
      </c>
      <c r="C539" t="s">
        <v>47</v>
      </c>
      <c r="D539">
        <v>9570</v>
      </c>
      <c r="F539" s="1">
        <v>42369</v>
      </c>
      <c r="G539" t="s">
        <v>37</v>
      </c>
      <c r="H539" t="s">
        <v>44</v>
      </c>
      <c r="I539" t="s">
        <v>44</v>
      </c>
      <c r="K539">
        <v>307020</v>
      </c>
      <c r="L539">
        <v>227212</v>
      </c>
      <c r="Q539" t="s">
        <v>45</v>
      </c>
      <c r="U539">
        <v>12</v>
      </c>
      <c r="V539">
        <v>15</v>
      </c>
      <c r="W539">
        <v>189</v>
      </c>
      <c r="Y539" t="s">
        <v>34</v>
      </c>
      <c r="Z539">
        <v>182</v>
      </c>
      <c r="AA539" t="s">
        <v>35</v>
      </c>
      <c r="AB539" t="s">
        <v>36</v>
      </c>
      <c r="AC539">
        <v>3</v>
      </c>
    </row>
    <row r="540" spans="1:29">
      <c r="A540">
        <v>182</v>
      </c>
      <c r="B540">
        <v>182171</v>
      </c>
      <c r="C540" t="s">
        <v>47</v>
      </c>
      <c r="D540">
        <v>9570</v>
      </c>
      <c r="F540" s="1">
        <v>42369</v>
      </c>
      <c r="G540" t="s">
        <v>37</v>
      </c>
      <c r="H540" t="s">
        <v>44</v>
      </c>
      <c r="I540" t="s">
        <v>44</v>
      </c>
      <c r="K540">
        <v>307020</v>
      </c>
      <c r="L540">
        <v>227212</v>
      </c>
      <c r="Q540" t="s">
        <v>45</v>
      </c>
      <c r="U540">
        <v>12</v>
      </c>
      <c r="V540">
        <v>15</v>
      </c>
      <c r="W540">
        <v>228</v>
      </c>
      <c r="Y540" t="s">
        <v>34</v>
      </c>
      <c r="Z540">
        <v>182</v>
      </c>
      <c r="AA540" t="s">
        <v>35</v>
      </c>
      <c r="AB540" t="s">
        <v>36</v>
      </c>
      <c r="AC540">
        <v>4</v>
      </c>
    </row>
    <row r="541" spans="1:29">
      <c r="A541">
        <v>182</v>
      </c>
      <c r="B541">
        <v>182179</v>
      </c>
      <c r="C541" t="s">
        <v>47</v>
      </c>
      <c r="D541">
        <v>9570</v>
      </c>
      <c r="F541" s="1">
        <v>42369</v>
      </c>
      <c r="G541" t="s">
        <v>37</v>
      </c>
      <c r="H541" t="s">
        <v>44</v>
      </c>
      <c r="I541" t="s">
        <v>44</v>
      </c>
      <c r="K541">
        <v>307020</v>
      </c>
      <c r="L541">
        <v>227212</v>
      </c>
      <c r="Q541" t="s">
        <v>45</v>
      </c>
      <c r="U541">
        <v>12</v>
      </c>
      <c r="V541">
        <v>15</v>
      </c>
      <c r="W541">
        <v>262</v>
      </c>
      <c r="Y541" t="s">
        <v>34</v>
      </c>
      <c r="Z541">
        <v>182</v>
      </c>
      <c r="AA541" t="s">
        <v>35</v>
      </c>
      <c r="AB541" t="s">
        <v>36</v>
      </c>
      <c r="AC541">
        <v>5</v>
      </c>
    </row>
    <row r="542" spans="1:29">
      <c r="A542">
        <v>182</v>
      </c>
      <c r="B542">
        <v>182238</v>
      </c>
      <c r="C542" t="s">
        <v>47</v>
      </c>
      <c r="D542">
        <v>9570</v>
      </c>
      <c r="F542" s="1">
        <v>42369</v>
      </c>
      <c r="G542" t="s">
        <v>37</v>
      </c>
      <c r="H542" t="s">
        <v>44</v>
      </c>
      <c r="I542" t="s">
        <v>44</v>
      </c>
      <c r="K542">
        <v>307020</v>
      </c>
      <c r="L542">
        <v>227212</v>
      </c>
      <c r="Q542" t="s">
        <v>45</v>
      </c>
      <c r="U542">
        <v>12</v>
      </c>
      <c r="V542">
        <v>15</v>
      </c>
      <c r="W542">
        <v>138</v>
      </c>
      <c r="Y542" t="s">
        <v>34</v>
      </c>
      <c r="Z542">
        <v>182</v>
      </c>
      <c r="AA542" t="s">
        <v>35</v>
      </c>
      <c r="AB542" t="s">
        <v>36</v>
      </c>
      <c r="AC542">
        <v>6</v>
      </c>
    </row>
  </sheetData>
  <autoFilter ref="A1:AE5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Staff DR 3.29</vt:lpstr>
      <vt:lpstr>R550911_UTIL0001_100219_PDF</vt:lpstr>
      <vt:lpstr>'Staff DR 3.29'!Print_Area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jpkersey</cp:lastModifiedBy>
  <dcterms:created xsi:type="dcterms:W3CDTF">2016-02-09T18:57:31Z</dcterms:created>
  <dcterms:modified xsi:type="dcterms:W3CDTF">2016-02-10T18:40:09Z</dcterms:modified>
</cp:coreProperties>
</file>