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7230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N39" i="3" l="1"/>
  <c r="M39" i="3"/>
  <c r="L40" i="3"/>
  <c r="K39" i="3"/>
  <c r="J39" i="3"/>
  <c r="I39" i="3"/>
  <c r="H39" i="3"/>
  <c r="G39" i="3"/>
  <c r="F39" i="3"/>
  <c r="E39" i="3"/>
  <c r="D39" i="3"/>
  <c r="C39" i="3"/>
  <c r="H40" i="3" l="1"/>
  <c r="L39" i="3"/>
  <c r="O39" i="3" s="1"/>
  <c r="Q39" i="3" s="1"/>
  <c r="E40" i="3"/>
  <c r="I40" i="3"/>
  <c r="M40" i="3"/>
  <c r="D40" i="3"/>
  <c r="F40" i="3"/>
  <c r="J40" i="3"/>
  <c r="N40" i="3"/>
  <c r="C40" i="3"/>
  <c r="G40" i="3"/>
  <c r="K40" i="3"/>
  <c r="O40" i="3" l="1"/>
  <c r="Q40" i="3" s="1"/>
  <c r="Q41" i="3" s="1"/>
</calcChain>
</file>

<file path=xl/sharedStrings.xml><?xml version="1.0" encoding="utf-8"?>
<sst xmlns="http://schemas.openxmlformats.org/spreadsheetml/2006/main" count="71" uniqueCount="40">
  <si>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</si>
  <si>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</si>
  <si>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</si>
  <si>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</si>
  <si>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</si>
  <si>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</si>
  <si>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</si>
  <si>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</si>
  <si>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</si>
  <si>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</si>
  <si>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</si>
  <si>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</si>
  <si>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Total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</si>
  <si>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</si>
  <si>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</si>
  <si>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</si>
  <si>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</si>
  <si>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</si>
  <si>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</si>
  <si>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</si>
  <si>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</si>
  <si>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</si>
  <si>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</si>
  <si>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</si>
  <si>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</si>
  <si>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</si>
  <si>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</si>
  <si>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</si>
  <si>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Customer (1)</t>
  </si>
  <si>
    <t>First 15,000 Mcf</t>
  </si>
  <si>
    <t>&gt; 15,000 Mcf</t>
  </si>
  <si>
    <t>Totals</t>
  </si>
  <si>
    <t>Note:  1 -</t>
  </si>
  <si>
    <t>T-3 Rates</t>
  </si>
  <si>
    <t>Total $ (2)</t>
  </si>
  <si>
    <t>2 -</t>
  </si>
  <si>
    <t>Excludes revenues associated with tariff monthly customer charges and transportation administration fees.  These additional charges apply to each customer.</t>
  </si>
  <si>
    <t>Atmos Energy Corporation, Kentucky</t>
  </si>
  <si>
    <t>Revenue Comparison</t>
  </si>
  <si>
    <t>Customer designation cross-references to Staff_1-59_Att55 - Ky Rate Case Special Contract Revenue Adjustment (Confidential)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</si>
</sst>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0" xfId="0" quotePrefix="1" applyFill="1"/>
    <xf numFmtId="0" fontId="0" fillId="2" borderId="0" xfId="0" applyFill="1" applyAlignment="1">
      <alignment horizontal="center"/>
    </xf>
    <xf numFmtId="165" fontId="0" fillId="2" borderId="0" xfId="1" applyNumberFormat="1" applyFont="1" applyFill="1"/>
    <xf numFmtId="165" fontId="0" fillId="2" borderId="0" xfId="0" applyNumberFormat="1" applyFill="1"/>
    <xf numFmtId="165" fontId="0" fillId="2" borderId="0" xfId="0" applyNumberFormat="1" applyFill="1" applyBorder="1"/>
    <xf numFmtId="165" fontId="0" fillId="2" borderId="1" xfId="1" applyNumberFormat="1" applyFont="1" applyFill="1" applyBorder="1"/>
    <xf numFmtId="0" fontId="0" fillId="2" borderId="0" xfId="0" applyFill="1" applyAlignment="1">
      <alignment horizontal="right"/>
    </xf>
    <xf numFmtId="164" fontId="0" fillId="2" borderId="0" xfId="0" applyNumberFormat="1" applyFill="1" applyBorder="1"/>
    <xf numFmtId="0" fontId="0" fillId="2" borderId="0" xfId="0" applyFill="1" applyBorder="1"/>
    <xf numFmtId="165" fontId="0" fillId="2" borderId="0" xfId="1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workbookViewId="0">
      <pane xSplit="1" topLeftCell="B1" activePane="topRight" state="frozen"/>
      <selection activeCell="A6" sqref="A6"/>
      <selection pane="topRight"/>
    </sheetView>
  </sheetViews>
  <sheetFormatPr defaultRowHeight="15" x14ac:dyDescent="0.25"/>
  <cols>
    <col min="2" max="2" width="17.28515625" customWidth="1"/>
    <col min="3" max="5" width="9.7109375" customWidth="1"/>
    <col min="6" max="7" width="10.5703125" bestFit="1" customWidth="1"/>
    <col min="8" max="8" width="10" bestFit="1" customWidth="1"/>
    <col min="9" max="9" width="10.5703125" bestFit="1" customWidth="1"/>
    <col min="10" max="14" width="9.7109375" customWidth="1"/>
    <col min="15" max="15" width="11.5703125" bestFit="1" customWidth="1"/>
    <col min="16" max="16" width="8.7109375" bestFit="1" customWidth="1"/>
    <col min="17" max="17" width="13.140625" bestFit="1" customWidth="1"/>
  </cols>
  <sheetData>
    <row r="1" spans="1:18" ht="14.45" x14ac:dyDescent="0.35">
      <c r="A1" t="s">
        <v>37</v>
      </c>
      <c r="Q1" s="16"/>
    </row>
    <row r="2" spans="1:18" ht="14.45" x14ac:dyDescent="0.35">
      <c r="A2" t="s">
        <v>38</v>
      </c>
      <c r="H2" s="17"/>
    </row>
    <row r="4" spans="1:18" ht="14.45" x14ac:dyDescent="0.3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</row>
    <row r="5" spans="1:18" thickBot="1" x14ac:dyDescent="0.4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R5" s="1"/>
    </row>
    <row r="6" spans="1:18" thickBot="1" x14ac:dyDescent="0.4">
      <c r="A6" s="1" t="s">
        <v>28</v>
      </c>
      <c r="B6" s="1"/>
      <c r="C6" s="3" t="s">
        <v>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5" t="s">
        <v>11</v>
      </c>
      <c r="O6" s="7" t="s">
        <v>12</v>
      </c>
      <c r="P6" s="1" t="s">
        <v>33</v>
      </c>
      <c r="Q6" s="7" t="s">
        <v>34</v>
      </c>
    </row>
    <row r="7" spans="1:18" ht="14.45" x14ac:dyDescent="0.3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</row>
    <row r="8" spans="1:18" ht="14.45" x14ac:dyDescent="0.35">
      <c r="A8" s="1" t="s">
        <v>13</v>
      </c>
      <c r="B8" s="1" t="s">
        <v>29</v>
      </c>
      <c r="C8" s="2">
        <v>15000</v>
      </c>
      <c r="D8" s="2">
        <v>15000</v>
      </c>
      <c r="E8" s="2">
        <v>15000</v>
      </c>
      <c r="F8" s="2">
        <v>15000</v>
      </c>
      <c r="G8" s="2">
        <v>15000</v>
      </c>
      <c r="H8" s="2">
        <v>15000</v>
      </c>
      <c r="I8" s="2">
        <v>15000</v>
      </c>
      <c r="J8" s="2">
        <v>15000</v>
      </c>
      <c r="K8" s="2">
        <v>15000</v>
      </c>
      <c r="L8" s="2">
        <v>15000</v>
      </c>
      <c r="M8" s="2">
        <v>15000</v>
      </c>
      <c r="N8" s="2">
        <v>15000</v>
      </c>
      <c r="O8" s="2"/>
      <c r="P8" s="1"/>
      <c r="Q8" s="1"/>
    </row>
    <row r="9" spans="1:18" ht="14.45" x14ac:dyDescent="0.35">
      <c r="A9" s="1"/>
      <c r="B9" s="6" t="s">
        <v>30</v>
      </c>
      <c r="C9" s="2">
        <v>5915</v>
      </c>
      <c r="D9" s="2">
        <v>8516</v>
      </c>
      <c r="E9" s="2">
        <v>7682</v>
      </c>
      <c r="F9" s="2">
        <v>6585</v>
      </c>
      <c r="G9" s="2">
        <v>8510</v>
      </c>
      <c r="H9" s="2">
        <v>5830</v>
      </c>
      <c r="I9" s="2">
        <v>6697</v>
      </c>
      <c r="J9" s="2">
        <v>7396</v>
      </c>
      <c r="K9" s="2">
        <v>7785</v>
      </c>
      <c r="L9" s="2">
        <v>5691</v>
      </c>
      <c r="M9" s="2">
        <v>6132</v>
      </c>
      <c r="N9" s="2">
        <v>6911</v>
      </c>
      <c r="O9" s="1"/>
      <c r="P9" s="1"/>
      <c r="Q9" s="1"/>
    </row>
    <row r="10" spans="1:18" ht="14.45" x14ac:dyDescent="0.35">
      <c r="A10" s="1" t="s">
        <v>14</v>
      </c>
      <c r="B10" s="1" t="s">
        <v>29</v>
      </c>
      <c r="C10" s="2">
        <v>15000</v>
      </c>
      <c r="D10" s="2">
        <v>15000</v>
      </c>
      <c r="E10" s="2">
        <v>15000</v>
      </c>
      <c r="F10" s="2">
        <v>15000</v>
      </c>
      <c r="G10" s="2">
        <v>15000</v>
      </c>
      <c r="H10" s="2">
        <v>15000</v>
      </c>
      <c r="I10" s="2">
        <v>15000</v>
      </c>
      <c r="J10" s="2">
        <v>15000</v>
      </c>
      <c r="K10" s="2">
        <v>15000</v>
      </c>
      <c r="L10" s="2">
        <v>15000</v>
      </c>
      <c r="M10" s="2">
        <v>15000</v>
      </c>
      <c r="N10" s="2">
        <v>15000</v>
      </c>
      <c r="O10" s="2"/>
      <c r="P10" s="1"/>
      <c r="Q10" s="1"/>
    </row>
    <row r="11" spans="1:18" ht="14.45" x14ac:dyDescent="0.35">
      <c r="A11" s="1"/>
      <c r="B11" s="6" t="s">
        <v>30</v>
      </c>
      <c r="C11" s="2">
        <v>42236</v>
      </c>
      <c r="D11" s="2">
        <v>53097</v>
      </c>
      <c r="E11" s="2">
        <v>60364</v>
      </c>
      <c r="F11" s="2">
        <v>65482</v>
      </c>
      <c r="G11" s="2">
        <v>73253</v>
      </c>
      <c r="H11" s="2">
        <v>60433</v>
      </c>
      <c r="I11" s="2">
        <v>64458</v>
      </c>
      <c r="J11" s="2">
        <v>57767</v>
      </c>
      <c r="K11" s="2">
        <v>51440</v>
      </c>
      <c r="L11" s="2">
        <v>47361</v>
      </c>
      <c r="M11" s="2">
        <v>43276</v>
      </c>
      <c r="N11" s="2">
        <v>47224</v>
      </c>
      <c r="O11" s="1"/>
      <c r="P11" s="1"/>
      <c r="Q11" s="1"/>
    </row>
    <row r="12" spans="1:18" ht="14.45" x14ac:dyDescent="0.35">
      <c r="A12" s="1" t="s">
        <v>15</v>
      </c>
      <c r="B12" s="1" t="s">
        <v>29</v>
      </c>
      <c r="C12" s="2">
        <v>15000</v>
      </c>
      <c r="D12" s="2">
        <v>15000</v>
      </c>
      <c r="E12" s="2">
        <v>15000</v>
      </c>
      <c r="F12" s="2">
        <v>15000</v>
      </c>
      <c r="G12" s="2">
        <v>15000</v>
      </c>
      <c r="H12" s="2">
        <v>15000</v>
      </c>
      <c r="I12" s="2">
        <v>15000</v>
      </c>
      <c r="J12" s="2">
        <v>15000</v>
      </c>
      <c r="K12" s="2">
        <v>15000</v>
      </c>
      <c r="L12" s="2">
        <v>15000</v>
      </c>
      <c r="M12" s="2">
        <v>15000</v>
      </c>
      <c r="N12" s="2">
        <v>15000</v>
      </c>
      <c r="O12" s="2"/>
      <c r="P12" s="1"/>
      <c r="Q12" s="1"/>
    </row>
    <row r="13" spans="1:18" ht="14.45" x14ac:dyDescent="0.35">
      <c r="A13" s="1"/>
      <c r="B13" s="6" t="s">
        <v>30</v>
      </c>
      <c r="C13" s="2">
        <v>260059</v>
      </c>
      <c r="D13" s="2">
        <v>251226</v>
      </c>
      <c r="E13" s="2">
        <v>262050</v>
      </c>
      <c r="F13" s="2">
        <v>252872</v>
      </c>
      <c r="G13" s="2">
        <v>233473</v>
      </c>
      <c r="H13" s="2">
        <v>250310</v>
      </c>
      <c r="I13" s="2">
        <v>255200</v>
      </c>
      <c r="J13" s="2">
        <v>225224</v>
      </c>
      <c r="K13" s="2">
        <v>248844</v>
      </c>
      <c r="L13" s="2">
        <v>249103</v>
      </c>
      <c r="M13" s="2">
        <v>257029</v>
      </c>
      <c r="N13" s="2">
        <v>247799</v>
      </c>
      <c r="O13" s="1"/>
      <c r="P13" s="1"/>
      <c r="Q13" s="1"/>
    </row>
    <row r="14" spans="1:18" ht="14.45" x14ac:dyDescent="0.35">
      <c r="A14" s="1" t="s">
        <v>16</v>
      </c>
      <c r="B14" s="1" t="s">
        <v>29</v>
      </c>
      <c r="C14" s="2">
        <v>15000</v>
      </c>
      <c r="D14" s="2">
        <v>15000</v>
      </c>
      <c r="E14" s="2">
        <v>15000</v>
      </c>
      <c r="F14" s="2">
        <v>15000</v>
      </c>
      <c r="G14" s="2">
        <v>15000</v>
      </c>
      <c r="H14" s="2">
        <v>15000</v>
      </c>
      <c r="I14" s="2">
        <v>15000</v>
      </c>
      <c r="J14" s="2">
        <v>15000</v>
      </c>
      <c r="K14" s="2">
        <v>15000</v>
      </c>
      <c r="L14" s="2">
        <v>15000</v>
      </c>
      <c r="M14" s="2">
        <v>15000</v>
      </c>
      <c r="N14" s="2">
        <v>15000</v>
      </c>
      <c r="O14" s="2"/>
      <c r="P14" s="1"/>
      <c r="Q14" s="1"/>
    </row>
    <row r="15" spans="1:18" ht="14.45" x14ac:dyDescent="0.35">
      <c r="A15" s="1"/>
      <c r="B15" s="6" t="s">
        <v>30</v>
      </c>
      <c r="C15" s="2">
        <v>265544</v>
      </c>
      <c r="D15" s="2">
        <v>224697</v>
      </c>
      <c r="E15" s="2">
        <v>248177</v>
      </c>
      <c r="F15" s="2">
        <v>231015</v>
      </c>
      <c r="G15" s="2">
        <v>293116</v>
      </c>
      <c r="H15" s="2">
        <v>261996</v>
      </c>
      <c r="I15" s="2">
        <v>286482</v>
      </c>
      <c r="J15" s="2">
        <v>268070</v>
      </c>
      <c r="K15" s="2">
        <v>234717</v>
      </c>
      <c r="L15" s="2">
        <v>237280</v>
      </c>
      <c r="M15" s="2">
        <v>263821</v>
      </c>
      <c r="N15" s="2">
        <v>278168</v>
      </c>
      <c r="O15" s="1"/>
      <c r="P15" s="1"/>
      <c r="Q15" s="1"/>
    </row>
    <row r="16" spans="1:18" ht="14.45" x14ac:dyDescent="0.35">
      <c r="A16" s="1" t="s">
        <v>17</v>
      </c>
      <c r="B16" s="1" t="s">
        <v>29</v>
      </c>
      <c r="C16" s="2">
        <v>11555</v>
      </c>
      <c r="D16" s="2">
        <v>11314</v>
      </c>
      <c r="E16" s="2">
        <v>13968</v>
      </c>
      <c r="F16" s="2">
        <v>13839</v>
      </c>
      <c r="G16" s="2">
        <v>14718</v>
      </c>
      <c r="H16" s="2">
        <v>13756</v>
      </c>
      <c r="I16" s="2">
        <v>12028</v>
      </c>
      <c r="J16" s="2">
        <v>12592</v>
      </c>
      <c r="K16" s="2">
        <v>8813</v>
      </c>
      <c r="L16" s="2">
        <v>8543</v>
      </c>
      <c r="M16" s="2">
        <v>9870</v>
      </c>
      <c r="N16" s="2">
        <v>10476</v>
      </c>
      <c r="O16" s="2"/>
      <c r="P16" s="14"/>
      <c r="Q16" s="14"/>
    </row>
    <row r="17" spans="1:17" ht="14.45" x14ac:dyDescent="0.35">
      <c r="A17" s="1"/>
      <c r="B17" s="6" t="s">
        <v>30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14"/>
      <c r="P17" s="14"/>
      <c r="Q17" s="14"/>
    </row>
    <row r="18" spans="1:17" ht="14.45" x14ac:dyDescent="0.35">
      <c r="A18" s="1" t="s">
        <v>18</v>
      </c>
      <c r="B18" s="1" t="s">
        <v>29</v>
      </c>
      <c r="C18" s="2">
        <v>13032</v>
      </c>
      <c r="D18" s="2">
        <v>14190</v>
      </c>
      <c r="E18" s="2">
        <v>13782</v>
      </c>
      <c r="F18" s="2">
        <v>14547</v>
      </c>
      <c r="G18" s="2">
        <v>14872</v>
      </c>
      <c r="H18" s="2">
        <v>13230</v>
      </c>
      <c r="I18" s="2">
        <v>14896</v>
      </c>
      <c r="J18" s="2">
        <v>14581</v>
      </c>
      <c r="K18" s="2">
        <v>11235</v>
      </c>
      <c r="L18" s="2">
        <v>11681</v>
      </c>
      <c r="M18" s="2">
        <v>11222</v>
      </c>
      <c r="N18" s="2">
        <v>13813</v>
      </c>
      <c r="O18" s="2"/>
      <c r="P18" s="14"/>
      <c r="Q18" s="14"/>
    </row>
    <row r="19" spans="1:17" ht="14.45" x14ac:dyDescent="0.35">
      <c r="A19" s="1"/>
      <c r="B19" s="6" t="s">
        <v>30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14"/>
      <c r="P19" s="13"/>
      <c r="Q19" s="14"/>
    </row>
    <row r="20" spans="1:17" ht="14.45" x14ac:dyDescent="0.35">
      <c r="A20" s="1" t="s">
        <v>19</v>
      </c>
      <c r="B20" s="1" t="s">
        <v>29</v>
      </c>
      <c r="C20" s="2">
        <v>15000</v>
      </c>
      <c r="D20" s="2">
        <v>15000</v>
      </c>
      <c r="E20" s="2">
        <v>15000</v>
      </c>
      <c r="F20" s="2">
        <v>15000</v>
      </c>
      <c r="G20" s="2">
        <v>15000</v>
      </c>
      <c r="H20" s="2">
        <v>15000</v>
      </c>
      <c r="I20" s="2">
        <v>15000</v>
      </c>
      <c r="J20" s="2">
        <v>15000</v>
      </c>
      <c r="K20" s="2">
        <v>15000</v>
      </c>
      <c r="L20" s="2">
        <v>15000</v>
      </c>
      <c r="M20" s="2">
        <v>15000</v>
      </c>
      <c r="N20" s="2">
        <v>15000</v>
      </c>
      <c r="O20" s="2"/>
      <c r="P20" s="13"/>
      <c r="Q20" s="14"/>
    </row>
    <row r="21" spans="1:17" ht="14.45" x14ac:dyDescent="0.35">
      <c r="A21" s="1"/>
      <c r="B21" s="6" t="s">
        <v>30</v>
      </c>
      <c r="C21" s="2">
        <v>69933</v>
      </c>
      <c r="D21" s="2">
        <v>90453</v>
      </c>
      <c r="E21" s="2">
        <v>105043</v>
      </c>
      <c r="F21" s="2">
        <v>127317</v>
      </c>
      <c r="G21" s="2">
        <v>127920</v>
      </c>
      <c r="H21" s="2">
        <v>116640</v>
      </c>
      <c r="I21" s="2">
        <v>110560</v>
      </c>
      <c r="J21" s="2">
        <v>90757</v>
      </c>
      <c r="K21" s="2">
        <v>91394</v>
      </c>
      <c r="L21" s="2">
        <v>36623</v>
      </c>
      <c r="M21" s="2">
        <v>83991</v>
      </c>
      <c r="N21" s="2">
        <v>87039</v>
      </c>
      <c r="O21" s="13"/>
      <c r="P21" s="14"/>
      <c r="Q21" s="14"/>
    </row>
    <row r="22" spans="1:17" ht="14.45" x14ac:dyDescent="0.35">
      <c r="A22" s="1" t="s">
        <v>20</v>
      </c>
      <c r="B22" s="1" t="s">
        <v>29</v>
      </c>
      <c r="C22" s="2">
        <v>9682</v>
      </c>
      <c r="D22" s="2">
        <v>9780</v>
      </c>
      <c r="E22" s="2">
        <v>12394</v>
      </c>
      <c r="F22" s="2">
        <v>11178</v>
      </c>
      <c r="G22" s="2">
        <v>15000</v>
      </c>
      <c r="H22" s="2">
        <v>15000</v>
      </c>
      <c r="I22" s="2">
        <v>13039</v>
      </c>
      <c r="J22" s="2">
        <v>10983</v>
      </c>
      <c r="K22" s="2">
        <v>9996</v>
      </c>
      <c r="L22" s="2">
        <v>10296</v>
      </c>
      <c r="M22" s="2">
        <v>10032</v>
      </c>
      <c r="N22" s="2">
        <v>8856</v>
      </c>
      <c r="O22" s="2"/>
      <c r="P22" s="14"/>
      <c r="Q22" s="14"/>
    </row>
    <row r="23" spans="1:17" ht="14.45" x14ac:dyDescent="0.35">
      <c r="A23" s="1"/>
      <c r="B23" s="6" t="s">
        <v>30</v>
      </c>
      <c r="C23" s="2">
        <v>0</v>
      </c>
      <c r="D23" s="2">
        <v>0</v>
      </c>
      <c r="E23" s="2">
        <v>0</v>
      </c>
      <c r="F23" s="2">
        <v>0</v>
      </c>
      <c r="G23" s="2">
        <v>2296</v>
      </c>
      <c r="H23" s="2">
        <v>3459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13"/>
      <c r="P23" s="14"/>
      <c r="Q23" s="14"/>
    </row>
    <row r="24" spans="1:17" ht="14.45" x14ac:dyDescent="0.35">
      <c r="A24" s="1" t="s">
        <v>21</v>
      </c>
      <c r="B24" s="1" t="s">
        <v>29</v>
      </c>
      <c r="C24" s="2">
        <v>15000</v>
      </c>
      <c r="D24" s="2">
        <v>15000</v>
      </c>
      <c r="E24" s="2">
        <v>15000</v>
      </c>
      <c r="F24" s="2">
        <v>15000</v>
      </c>
      <c r="G24" s="2">
        <v>15000</v>
      </c>
      <c r="H24" s="2">
        <v>15000</v>
      </c>
      <c r="I24" s="2">
        <v>15000</v>
      </c>
      <c r="J24" s="2">
        <v>15000</v>
      </c>
      <c r="K24" s="2">
        <v>15000</v>
      </c>
      <c r="L24" s="2">
        <v>15000</v>
      </c>
      <c r="M24" s="2">
        <v>15000</v>
      </c>
      <c r="N24" s="2">
        <v>15000</v>
      </c>
      <c r="O24" s="2"/>
      <c r="P24" s="14"/>
      <c r="Q24" s="14"/>
    </row>
    <row r="25" spans="1:17" ht="14.45" x14ac:dyDescent="0.35">
      <c r="A25" s="1"/>
      <c r="B25" s="6" t="s">
        <v>30</v>
      </c>
      <c r="C25" s="2">
        <v>43987</v>
      </c>
      <c r="D25" s="2">
        <v>87671</v>
      </c>
      <c r="E25" s="2">
        <v>81699</v>
      </c>
      <c r="F25" s="2">
        <v>93371</v>
      </c>
      <c r="G25" s="2">
        <v>111265</v>
      </c>
      <c r="H25" s="2">
        <v>110627</v>
      </c>
      <c r="I25" s="2">
        <v>107781</v>
      </c>
      <c r="J25" s="2">
        <v>104337</v>
      </c>
      <c r="K25" s="2">
        <v>102127</v>
      </c>
      <c r="L25" s="2">
        <v>95720</v>
      </c>
      <c r="M25" s="2">
        <v>90887</v>
      </c>
      <c r="N25" s="2">
        <v>86119</v>
      </c>
      <c r="O25" s="13"/>
      <c r="P25" s="14"/>
      <c r="Q25" s="14"/>
    </row>
    <row r="26" spans="1:17" ht="14.45" x14ac:dyDescent="0.35">
      <c r="A26" s="1" t="s">
        <v>22</v>
      </c>
      <c r="B26" s="1" t="s">
        <v>29</v>
      </c>
      <c r="C26" s="2">
        <v>13367</v>
      </c>
      <c r="D26" s="2">
        <v>15000</v>
      </c>
      <c r="E26" s="2">
        <v>15000</v>
      </c>
      <c r="F26" s="2">
        <v>15000</v>
      </c>
      <c r="G26" s="2">
        <v>15000</v>
      </c>
      <c r="H26" s="2">
        <v>15000</v>
      </c>
      <c r="I26" s="2">
        <v>15000</v>
      </c>
      <c r="J26" s="2">
        <v>15000</v>
      </c>
      <c r="K26" s="2">
        <v>12732</v>
      </c>
      <c r="L26" s="2">
        <v>14319</v>
      </c>
      <c r="M26" s="2">
        <v>12310</v>
      </c>
      <c r="N26" s="2">
        <v>13535</v>
      </c>
      <c r="O26" s="2"/>
      <c r="P26" s="14"/>
      <c r="Q26" s="15"/>
    </row>
    <row r="27" spans="1:17" ht="14.45" x14ac:dyDescent="0.35">
      <c r="A27" s="1"/>
      <c r="B27" s="6" t="s">
        <v>30</v>
      </c>
      <c r="C27" s="2">
        <v>0</v>
      </c>
      <c r="D27" s="2">
        <v>2085</v>
      </c>
      <c r="E27" s="2">
        <v>3142</v>
      </c>
      <c r="F27" s="2">
        <v>3763</v>
      </c>
      <c r="G27" s="2">
        <v>3628</v>
      </c>
      <c r="H27" s="2">
        <v>6674</v>
      </c>
      <c r="I27" s="2">
        <v>4336</v>
      </c>
      <c r="J27" s="2">
        <v>1511</v>
      </c>
      <c r="K27" s="2">
        <v>0</v>
      </c>
      <c r="L27" s="2">
        <v>0</v>
      </c>
      <c r="M27" s="2">
        <v>0</v>
      </c>
      <c r="N27" s="2">
        <v>0</v>
      </c>
      <c r="O27" s="13"/>
      <c r="P27" s="14"/>
      <c r="Q27" s="15"/>
    </row>
    <row r="28" spans="1:17" ht="14.45" x14ac:dyDescent="0.35">
      <c r="A28" s="1" t="s">
        <v>23</v>
      </c>
      <c r="B28" s="1" t="s">
        <v>29</v>
      </c>
      <c r="C28" s="2">
        <v>15000</v>
      </c>
      <c r="D28" s="2">
        <v>15000</v>
      </c>
      <c r="E28" s="2">
        <v>15000</v>
      </c>
      <c r="F28" s="2">
        <v>15000</v>
      </c>
      <c r="G28" s="2">
        <v>15000</v>
      </c>
      <c r="H28" s="2">
        <v>15000</v>
      </c>
      <c r="I28" s="2">
        <v>15000</v>
      </c>
      <c r="J28" s="2">
        <v>15000</v>
      </c>
      <c r="K28" s="2">
        <v>15000</v>
      </c>
      <c r="L28" s="2">
        <v>15000</v>
      </c>
      <c r="M28" s="2">
        <v>15000</v>
      </c>
      <c r="N28" s="2">
        <v>15000</v>
      </c>
      <c r="O28" s="2"/>
      <c r="P28" s="14"/>
      <c r="Q28" s="10"/>
    </row>
    <row r="29" spans="1:17" ht="14.45" x14ac:dyDescent="0.35">
      <c r="A29" s="1"/>
      <c r="B29" s="6" t="s">
        <v>30</v>
      </c>
      <c r="C29" s="2">
        <v>14782</v>
      </c>
      <c r="D29" s="2">
        <v>17758</v>
      </c>
      <c r="E29" s="2">
        <v>13171</v>
      </c>
      <c r="F29" s="2">
        <v>11321</v>
      </c>
      <c r="G29" s="2">
        <v>18417</v>
      </c>
      <c r="H29" s="2">
        <v>18654</v>
      </c>
      <c r="I29" s="2">
        <v>13452</v>
      </c>
      <c r="J29" s="2">
        <v>17128</v>
      </c>
      <c r="K29" s="2">
        <v>16025</v>
      </c>
      <c r="L29" s="2">
        <v>15118</v>
      </c>
      <c r="M29" s="2">
        <v>13067</v>
      </c>
      <c r="N29" s="2">
        <v>16378</v>
      </c>
      <c r="O29" s="13"/>
      <c r="P29" s="14"/>
      <c r="Q29" s="14"/>
    </row>
    <row r="30" spans="1:17" ht="14.45" x14ac:dyDescent="0.35">
      <c r="A30" s="1" t="s">
        <v>24</v>
      </c>
      <c r="B30" s="1" t="s">
        <v>29</v>
      </c>
      <c r="C30" s="2">
        <v>15000</v>
      </c>
      <c r="D30" s="2">
        <v>15000</v>
      </c>
      <c r="E30" s="2">
        <v>15000</v>
      </c>
      <c r="F30" s="2">
        <v>15000</v>
      </c>
      <c r="G30" s="2">
        <v>15000</v>
      </c>
      <c r="H30" s="2">
        <v>15000</v>
      </c>
      <c r="I30" s="2">
        <v>15000</v>
      </c>
      <c r="J30" s="2">
        <v>15000</v>
      </c>
      <c r="K30" s="2">
        <v>15000</v>
      </c>
      <c r="L30" s="2">
        <v>15000</v>
      </c>
      <c r="M30" s="2">
        <v>15000</v>
      </c>
      <c r="N30" s="2">
        <v>15000</v>
      </c>
      <c r="O30" s="2"/>
      <c r="P30" s="14"/>
      <c r="Q30" s="14"/>
    </row>
    <row r="31" spans="1:17" ht="14.45" x14ac:dyDescent="0.35">
      <c r="A31" s="1"/>
      <c r="B31" s="6" t="s">
        <v>30</v>
      </c>
      <c r="C31" s="2">
        <v>126213</v>
      </c>
      <c r="D31" s="2">
        <v>144056</v>
      </c>
      <c r="E31" s="2">
        <v>138297</v>
      </c>
      <c r="F31" s="2">
        <v>164736</v>
      </c>
      <c r="G31" s="2">
        <v>169052</v>
      </c>
      <c r="H31" s="2">
        <v>157775</v>
      </c>
      <c r="I31" s="2">
        <v>133946</v>
      </c>
      <c r="J31" s="2">
        <v>129234</v>
      </c>
      <c r="K31" s="2">
        <v>121639</v>
      </c>
      <c r="L31" s="2">
        <v>122093</v>
      </c>
      <c r="M31" s="2">
        <v>118409</v>
      </c>
      <c r="N31" s="2">
        <v>122315</v>
      </c>
      <c r="O31" s="14"/>
      <c r="P31" s="14"/>
      <c r="Q31" s="10"/>
    </row>
    <row r="32" spans="1:17" ht="14.45" x14ac:dyDescent="0.35">
      <c r="A32" s="1" t="s">
        <v>25</v>
      </c>
      <c r="B32" s="1" t="s">
        <v>29</v>
      </c>
      <c r="C32" s="2">
        <v>15000</v>
      </c>
      <c r="D32" s="2">
        <v>15000</v>
      </c>
      <c r="E32" s="2">
        <v>15000</v>
      </c>
      <c r="F32" s="2">
        <v>15000</v>
      </c>
      <c r="G32" s="2">
        <v>15000</v>
      </c>
      <c r="H32" s="2">
        <v>15000</v>
      </c>
      <c r="I32" s="2">
        <v>15000</v>
      </c>
      <c r="J32" s="2">
        <v>15000</v>
      </c>
      <c r="K32" s="2">
        <v>15000</v>
      </c>
      <c r="L32" s="2">
        <v>15000</v>
      </c>
      <c r="M32" s="2">
        <v>15000</v>
      </c>
      <c r="N32" s="2">
        <v>15000</v>
      </c>
      <c r="O32" s="2"/>
      <c r="P32" s="14"/>
      <c r="Q32" s="14"/>
    </row>
    <row r="33" spans="1:18" x14ac:dyDescent="0.25">
      <c r="A33" s="1"/>
      <c r="B33" s="6" t="s">
        <v>30</v>
      </c>
      <c r="C33" s="2">
        <v>12360</v>
      </c>
      <c r="D33" s="2">
        <v>17355</v>
      </c>
      <c r="E33" s="2">
        <v>20506</v>
      </c>
      <c r="F33" s="2">
        <v>18273</v>
      </c>
      <c r="G33" s="2">
        <v>19785</v>
      </c>
      <c r="H33" s="2">
        <v>20611</v>
      </c>
      <c r="I33" s="2">
        <v>22097</v>
      </c>
      <c r="J33" s="2">
        <v>16139</v>
      </c>
      <c r="K33" s="2">
        <v>13107</v>
      </c>
      <c r="L33" s="2">
        <v>7813</v>
      </c>
      <c r="M33" s="2">
        <v>11136</v>
      </c>
      <c r="N33" s="2">
        <v>8801</v>
      </c>
      <c r="O33" s="14"/>
      <c r="P33" s="14"/>
      <c r="Q33" s="14"/>
    </row>
    <row r="34" spans="1:18" x14ac:dyDescent="0.25">
      <c r="A34" s="1" t="s">
        <v>26</v>
      </c>
      <c r="B34" s="1" t="s">
        <v>29</v>
      </c>
      <c r="C34" s="2">
        <v>11672</v>
      </c>
      <c r="D34" s="2">
        <v>10733</v>
      </c>
      <c r="E34" s="2">
        <v>15000</v>
      </c>
      <c r="F34" s="2">
        <v>12425</v>
      </c>
      <c r="G34" s="2">
        <v>15000</v>
      </c>
      <c r="H34" s="2">
        <v>15000</v>
      </c>
      <c r="I34" s="2">
        <v>14114</v>
      </c>
      <c r="J34" s="2">
        <v>12048</v>
      </c>
      <c r="K34" s="2">
        <v>12023</v>
      </c>
      <c r="L34" s="2">
        <v>10693</v>
      </c>
      <c r="M34" s="2">
        <v>10549</v>
      </c>
      <c r="N34" s="2">
        <v>10583</v>
      </c>
      <c r="O34" s="2"/>
      <c r="P34" s="14"/>
      <c r="Q34" s="14"/>
    </row>
    <row r="35" spans="1:18" x14ac:dyDescent="0.25">
      <c r="A35" s="1"/>
      <c r="B35" s="6" t="s">
        <v>30</v>
      </c>
      <c r="C35" s="2">
        <v>0</v>
      </c>
      <c r="D35" s="2">
        <v>0</v>
      </c>
      <c r="E35" s="2">
        <v>208</v>
      </c>
      <c r="F35" s="2">
        <v>0</v>
      </c>
      <c r="G35" s="2">
        <v>1735</v>
      </c>
      <c r="H35" s="2">
        <v>3594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1"/>
      <c r="P35" s="1"/>
      <c r="Q35" s="1"/>
    </row>
    <row r="36" spans="1:18" x14ac:dyDescent="0.25">
      <c r="A36" s="1" t="s">
        <v>27</v>
      </c>
      <c r="B36" s="1" t="s">
        <v>29</v>
      </c>
      <c r="C36" s="2">
        <v>15000</v>
      </c>
      <c r="D36" s="2">
        <v>15000</v>
      </c>
      <c r="E36" s="2">
        <v>15000</v>
      </c>
      <c r="F36" s="2">
        <v>15000</v>
      </c>
      <c r="G36" s="2">
        <v>15000</v>
      </c>
      <c r="H36" s="2">
        <v>15000</v>
      </c>
      <c r="I36" s="2">
        <v>15000</v>
      </c>
      <c r="J36" s="2">
        <v>15000</v>
      </c>
      <c r="K36" s="2">
        <v>15000</v>
      </c>
      <c r="L36" s="2">
        <v>15000</v>
      </c>
      <c r="M36" s="2">
        <v>15000</v>
      </c>
      <c r="N36" s="2">
        <v>15000</v>
      </c>
      <c r="O36" s="2"/>
      <c r="P36" s="1"/>
      <c r="Q36" s="1"/>
    </row>
    <row r="37" spans="1:18" x14ac:dyDescent="0.25">
      <c r="A37" s="1"/>
      <c r="B37" s="6" t="s">
        <v>30</v>
      </c>
      <c r="C37" s="2">
        <v>50380</v>
      </c>
      <c r="D37" s="2">
        <v>53783</v>
      </c>
      <c r="E37" s="2">
        <v>52717</v>
      </c>
      <c r="F37" s="2">
        <v>52856</v>
      </c>
      <c r="G37" s="2">
        <v>58611</v>
      </c>
      <c r="H37" s="2">
        <v>53676</v>
      </c>
      <c r="I37" s="2">
        <v>55559</v>
      </c>
      <c r="J37" s="2">
        <v>52113</v>
      </c>
      <c r="K37" s="2">
        <v>56642</v>
      </c>
      <c r="L37" s="2">
        <v>56840</v>
      </c>
      <c r="M37" s="2">
        <v>54176</v>
      </c>
      <c r="N37" s="2">
        <v>56503</v>
      </c>
      <c r="O37" s="1"/>
      <c r="P37" s="1"/>
      <c r="Q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8" x14ac:dyDescent="0.25">
      <c r="A39" s="1" t="s">
        <v>31</v>
      </c>
      <c r="B39" s="1" t="s">
        <v>29</v>
      </c>
      <c r="C39" s="2">
        <f>C8+C10+C12+C14+C16+C18+C20+C22+C24+C26+C28+C30+C32+C34+C36</f>
        <v>209308</v>
      </c>
      <c r="D39" s="2">
        <f t="shared" ref="D39:N40" si="0">D8+D10+D12+D14+D16+D18+D20+D22+D24+D26+D28+D30+D32+D34+D36</f>
        <v>211017</v>
      </c>
      <c r="E39" s="2">
        <f t="shared" si="0"/>
        <v>220144</v>
      </c>
      <c r="F39" s="2">
        <f t="shared" si="0"/>
        <v>216989</v>
      </c>
      <c r="G39" s="2">
        <f t="shared" si="0"/>
        <v>224590</v>
      </c>
      <c r="H39" s="2">
        <f t="shared" si="0"/>
        <v>221986</v>
      </c>
      <c r="I39" s="2">
        <f t="shared" si="0"/>
        <v>219077</v>
      </c>
      <c r="J39" s="2">
        <f t="shared" si="0"/>
        <v>215204</v>
      </c>
      <c r="K39" s="2">
        <f t="shared" si="0"/>
        <v>204799</v>
      </c>
      <c r="L39" s="2">
        <f t="shared" si="0"/>
        <v>205532</v>
      </c>
      <c r="M39" s="2">
        <f t="shared" si="0"/>
        <v>203983</v>
      </c>
      <c r="N39" s="2">
        <f t="shared" si="0"/>
        <v>207263</v>
      </c>
      <c r="O39" s="2">
        <f>SUM(C39:N39)</f>
        <v>2559892</v>
      </c>
      <c r="P39" s="1">
        <v>0.79</v>
      </c>
      <c r="Q39" s="8">
        <f>+O39*P39</f>
        <v>2022314.6800000002</v>
      </c>
    </row>
    <row r="40" spans="1:18" x14ac:dyDescent="0.25">
      <c r="A40" s="1" t="s">
        <v>31</v>
      </c>
      <c r="B40" s="6" t="s">
        <v>30</v>
      </c>
      <c r="C40" s="2">
        <f>C9+C11+C13+C15+C17+C19+C21+C23+C25+C27+C29+C31+C33+C35+C37</f>
        <v>891409</v>
      </c>
      <c r="D40" s="2">
        <f t="shared" si="0"/>
        <v>950697</v>
      </c>
      <c r="E40" s="2">
        <f t="shared" si="0"/>
        <v>993056</v>
      </c>
      <c r="F40" s="2">
        <f t="shared" si="0"/>
        <v>1027591</v>
      </c>
      <c r="G40" s="2">
        <f t="shared" si="0"/>
        <v>1121061</v>
      </c>
      <c r="H40" s="2">
        <f t="shared" si="0"/>
        <v>1070279</v>
      </c>
      <c r="I40" s="2">
        <f t="shared" si="0"/>
        <v>1060568</v>
      </c>
      <c r="J40" s="2">
        <f t="shared" si="0"/>
        <v>969676</v>
      </c>
      <c r="K40" s="2">
        <f t="shared" si="0"/>
        <v>943720</v>
      </c>
      <c r="L40" s="2">
        <f t="shared" si="0"/>
        <v>873642</v>
      </c>
      <c r="M40" s="2">
        <f t="shared" si="0"/>
        <v>941924</v>
      </c>
      <c r="N40" s="2">
        <f t="shared" si="0"/>
        <v>957257</v>
      </c>
      <c r="O40" s="2">
        <f>SUM(C40:N40)</f>
        <v>11800880</v>
      </c>
      <c r="P40" s="1">
        <v>0.53</v>
      </c>
      <c r="Q40" s="11">
        <f>+O40*P40</f>
        <v>6254466.4000000004</v>
      </c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9">
        <f>SUM(Q39:Q40)</f>
        <v>8276781.0800000001</v>
      </c>
    </row>
    <row r="42" spans="1:18" x14ac:dyDescent="0.25">
      <c r="A42" s="12" t="s">
        <v>32</v>
      </c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2" t="s">
        <v>35</v>
      </c>
      <c r="B43" s="1" t="s">
        <v>36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</sheetData>
  <printOptions horizontalCentered="1"/>
  <pageMargins left="0.7" right="0.7" top="1.25" bottom="0.75" header="0.3" footer="0.3"/>
  <pageSetup scale="64" orientation="landscape" r:id="rId1"/>
  <headerFooter>
    <oddHeader>&amp;RCASE NO. 2015-00343
ATTACHMENT 1
TO AG DR NO. 2-20
CASE NO. 2015-00343
ATTACHMENT 2
TO AG DR NO. 1-46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 Roach</dc:creator>
  <cp:lastModifiedBy>Eric  Wilen</cp:lastModifiedBy>
  <cp:lastPrinted>2016-03-29T18:12:22Z</cp:lastPrinted>
  <dcterms:created xsi:type="dcterms:W3CDTF">2015-10-29T15:28:25Z</dcterms:created>
  <dcterms:modified xsi:type="dcterms:W3CDTF">2016-03-29T18:12:31Z</dcterms:modified>
</cp:coreProperties>
</file>