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/>
  <bookViews>
    <workbookView xWindow="240" yWindow="120" windowWidth="14940" windowHeight="9225"/>
  </bookViews>
  <sheets>
    <sheet name="VA O&amp;M" sheetId="4" r:id="rId1"/>
  </sheets>
  <definedNames>
    <definedName name="_xlnm.Print_Area" localSheetId="0">'VA O&amp;M'!$A$1:$T$264</definedName>
    <definedName name="_xlnm.Print_Titles" localSheetId="0">'VA O&amp;M'!$1:$6</definedName>
  </definedNames>
  <calcPr calcId="145621"/>
  <webPublishing codePage="0"/>
</workbook>
</file>

<file path=xl/calcChain.xml><?xml version="1.0" encoding="utf-8"?>
<calcChain xmlns="http://schemas.openxmlformats.org/spreadsheetml/2006/main">
  <c r="I261" i="4" l="1"/>
  <c r="I263" i="4" s="1"/>
  <c r="J261" i="4"/>
  <c r="J263" i="4" s="1"/>
  <c r="K261" i="4"/>
  <c r="K263" i="4" s="1"/>
  <c r="L261" i="4"/>
  <c r="L263" i="4" s="1"/>
  <c r="M261" i="4"/>
  <c r="M263" i="4" s="1"/>
  <c r="N261" i="4"/>
  <c r="N263" i="4" s="1"/>
  <c r="O261" i="4"/>
  <c r="O263" i="4" s="1"/>
  <c r="P261" i="4"/>
  <c r="P263" i="4" s="1"/>
  <c r="Q261" i="4"/>
  <c r="Q263" i="4" s="1"/>
  <c r="R261" i="4"/>
  <c r="R263" i="4" s="1"/>
  <c r="S261" i="4"/>
  <c r="S263" i="4" s="1"/>
  <c r="H261" i="4"/>
  <c r="H263" i="4" s="1"/>
  <c r="T8" i="4"/>
  <c r="T9" i="4"/>
  <c r="T10" i="4"/>
  <c r="T261" i="4" s="1"/>
  <c r="T263" i="4" s="1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3" i="4"/>
  <c r="T214" i="4"/>
  <c r="T215" i="4"/>
  <c r="T216" i="4"/>
  <c r="T217" i="4"/>
  <c r="T218" i="4"/>
  <c r="T219" i="4"/>
  <c r="T220" i="4"/>
  <c r="T221" i="4"/>
  <c r="T222" i="4"/>
  <c r="T223" i="4"/>
  <c r="T224" i="4"/>
  <c r="T225" i="4"/>
  <c r="T226" i="4"/>
  <c r="T227" i="4"/>
  <c r="T228" i="4"/>
  <c r="T229" i="4"/>
  <c r="T230" i="4"/>
  <c r="T231" i="4"/>
  <c r="T232" i="4"/>
  <c r="T233" i="4"/>
  <c r="T234" i="4"/>
  <c r="T235" i="4"/>
  <c r="T236" i="4"/>
  <c r="T237" i="4"/>
  <c r="T238" i="4"/>
  <c r="T239" i="4"/>
  <c r="T240" i="4"/>
  <c r="T241" i="4"/>
  <c r="T242" i="4"/>
  <c r="T243" i="4"/>
  <c r="T244" i="4"/>
  <c r="T245" i="4"/>
  <c r="T246" i="4"/>
  <c r="T247" i="4"/>
  <c r="T248" i="4"/>
  <c r="T249" i="4"/>
  <c r="T250" i="4"/>
  <c r="T251" i="4"/>
  <c r="T252" i="4"/>
  <c r="T253" i="4"/>
  <c r="T254" i="4"/>
  <c r="T255" i="4"/>
  <c r="T256" i="4"/>
  <c r="T257" i="4"/>
  <c r="T258" i="4"/>
  <c r="T259" i="4"/>
  <c r="T260" i="4"/>
  <c r="T7" i="4"/>
</calcChain>
</file>

<file path=xl/sharedStrings.xml><?xml version="1.0" encoding="utf-8"?>
<sst xmlns="http://schemas.openxmlformats.org/spreadsheetml/2006/main" count="1802" uniqueCount="281">
  <si>
    <t>Company</t>
  </si>
  <si>
    <t>Account</t>
  </si>
  <si>
    <t>Account Description</t>
  </si>
  <si>
    <t>Sub Account</t>
  </si>
  <si>
    <t>Sub Account Description</t>
  </si>
  <si>
    <t>Division</t>
  </si>
  <si>
    <t>Division Description</t>
  </si>
  <si>
    <t>050</t>
  </si>
  <si>
    <t>JUL-15</t>
  </si>
  <si>
    <t>9250</t>
  </si>
  <si>
    <t>A&amp;G-Injuries &amp; damages</t>
  </si>
  <si>
    <t>04070</t>
  </si>
  <si>
    <t>Insurance-Other</t>
  </si>
  <si>
    <t>Mid-States-Virginia</t>
  </si>
  <si>
    <t>JAN-15</t>
  </si>
  <si>
    <t>9260</t>
  </si>
  <si>
    <t>A&amp;G-Employee pensions and benefits</t>
  </si>
  <si>
    <t>01257</t>
  </si>
  <si>
    <t>ESOP Benefits Load</t>
  </si>
  <si>
    <t>DEC-14</t>
  </si>
  <si>
    <t>NOV-14</t>
  </si>
  <si>
    <t>01260</t>
  </si>
  <si>
    <t>HSA Benefits Load</t>
  </si>
  <si>
    <t>FEB-15</t>
  </si>
  <si>
    <t>MAR-15</t>
  </si>
  <si>
    <t>SEP-15</t>
  </si>
  <si>
    <t>APR-15</t>
  </si>
  <si>
    <t>01269</t>
  </si>
  <si>
    <t>LTD Benefits Load</t>
  </si>
  <si>
    <t>JUN-15</t>
  </si>
  <si>
    <t>01251</t>
  </si>
  <si>
    <t>Medical Benefits Load</t>
  </si>
  <si>
    <t>OCT-14</t>
  </si>
  <si>
    <t>01263</t>
  </si>
  <si>
    <t>RSP FACC Benefits Load</t>
  </si>
  <si>
    <t>9110</t>
  </si>
  <si>
    <t>Sales-Supervision</t>
  </si>
  <si>
    <t>05399</t>
  </si>
  <si>
    <t>Capitalized Telecom Costs</t>
  </si>
  <si>
    <t>MAY-15</t>
  </si>
  <si>
    <t>8700</t>
  </si>
  <si>
    <t>Distribution-Operation supervision and engineering</t>
  </si>
  <si>
    <t>01000</t>
  </si>
  <si>
    <t>Non-project Labor</t>
  </si>
  <si>
    <t>AUG-15</t>
  </si>
  <si>
    <t>8740</t>
  </si>
  <si>
    <t>Mains and Services Expenses</t>
  </si>
  <si>
    <t>8750</t>
  </si>
  <si>
    <t>Distribution-Measuring and regulating station expenses</t>
  </si>
  <si>
    <t>8780</t>
  </si>
  <si>
    <t>Meter and house regulator expenses</t>
  </si>
  <si>
    <t>8800</t>
  </si>
  <si>
    <t>Distribution-Other expenses</t>
  </si>
  <si>
    <t>8920</t>
  </si>
  <si>
    <t>Maintenance of services</t>
  </si>
  <si>
    <t>9020</t>
  </si>
  <si>
    <t>Customer accounts-Meter reading expenses</t>
  </si>
  <si>
    <t>9030</t>
  </si>
  <si>
    <t>Customer accounts-Customer records and collections expenses</t>
  </si>
  <si>
    <t>03001</t>
  </si>
  <si>
    <t>Vehicle Depreciation Capitalized</t>
  </si>
  <si>
    <t>04590</t>
  </si>
  <si>
    <t>Utilities</t>
  </si>
  <si>
    <t>07590</t>
  </si>
  <si>
    <t>Misc General Expense</t>
  </si>
  <si>
    <t>05413</t>
  </si>
  <si>
    <t>Transportation</t>
  </si>
  <si>
    <t>05414</t>
  </si>
  <si>
    <t>Lodging</t>
  </si>
  <si>
    <t>9220</t>
  </si>
  <si>
    <t>A&amp;G-Administrative expense transferred-Credit</t>
  </si>
  <si>
    <t>09341</t>
  </si>
  <si>
    <t>Admin &amp; General Expenses</t>
  </si>
  <si>
    <t>05411</t>
  </si>
  <si>
    <t>Meals and Entertainment</t>
  </si>
  <si>
    <t>8870</t>
  </si>
  <si>
    <t>Distribution-Maint of mains</t>
  </si>
  <si>
    <t>03004</t>
  </si>
  <si>
    <t>Vehicle Expense</t>
  </si>
  <si>
    <t>05310</t>
  </si>
  <si>
    <t>Monthly Lines and service</t>
  </si>
  <si>
    <t>8910</t>
  </si>
  <si>
    <t>Maintenance of measuring and regulating station equipment-City gate check stations</t>
  </si>
  <si>
    <t>02005</t>
  </si>
  <si>
    <t>Non-Inventory Supplies</t>
  </si>
  <si>
    <t>01001</t>
  </si>
  <si>
    <t>Capital Labor</t>
  </si>
  <si>
    <t>03003</t>
  </si>
  <si>
    <t>Capitalized transportation costs</t>
  </si>
  <si>
    <t>01002</t>
  </si>
  <si>
    <t>Capital Labor Contra</t>
  </si>
  <si>
    <t>01008</t>
  </si>
  <si>
    <t>Expense Labor Accrual</t>
  </si>
  <si>
    <t>05111</t>
  </si>
  <si>
    <t>Postage/Delivery Services</t>
  </si>
  <si>
    <t>05419</t>
  </si>
  <si>
    <t>Misc Employee Expense</t>
  </si>
  <si>
    <t>01006</t>
  </si>
  <si>
    <t>O&amp;M Project Labor and Contra</t>
  </si>
  <si>
    <t>04582</t>
  </si>
  <si>
    <t>Building Maintenance</t>
  </si>
  <si>
    <t>8810</t>
  </si>
  <si>
    <t>Distribution-Rents</t>
  </si>
  <si>
    <t>04580</t>
  </si>
  <si>
    <t>Building Lease/Rents Capitalized</t>
  </si>
  <si>
    <t>02004</t>
  </si>
  <si>
    <t>Warehouse Loading Charge</t>
  </si>
  <si>
    <t>04599</t>
  </si>
  <si>
    <t>Capitalized Utility Costs</t>
  </si>
  <si>
    <t>03002</t>
  </si>
  <si>
    <t>Vehicle Lease Payments</t>
  </si>
  <si>
    <t>07444</t>
  </si>
  <si>
    <t>Uniforms Capitalized</t>
  </si>
  <si>
    <t>05364</t>
  </si>
  <si>
    <t>Cellular, radio, pager charges</t>
  </si>
  <si>
    <t>01012</t>
  </si>
  <si>
    <t>Capital Labor Transfer Out</t>
  </si>
  <si>
    <t>06111</t>
  </si>
  <si>
    <t>Contract Labor</t>
  </si>
  <si>
    <t>07120</t>
  </si>
  <si>
    <t>Environmental &amp; Safety</t>
  </si>
  <si>
    <t>9240</t>
  </si>
  <si>
    <t>A&amp;G-Property insurance</t>
  </si>
  <si>
    <t>04069</t>
  </si>
  <si>
    <t>Blueflame Property Insurance</t>
  </si>
  <si>
    <t>07499</t>
  </si>
  <si>
    <t>Misc Employee Welfare Exp</t>
  </si>
  <si>
    <t>01013</t>
  </si>
  <si>
    <t>Expense Labor Transfer In</t>
  </si>
  <si>
    <t>05412</t>
  </si>
  <si>
    <t>Spousal &amp; Dependent Travel</t>
  </si>
  <si>
    <t>01011</t>
  </si>
  <si>
    <t>Capital Labor Transfer In</t>
  </si>
  <si>
    <t>07603</t>
  </si>
  <si>
    <t>Rent Cap Accrual</t>
  </si>
  <si>
    <t>07601</t>
  </si>
  <si>
    <t>Vehicle Cap Accrual</t>
  </si>
  <si>
    <t>07608</t>
  </si>
  <si>
    <t>Uniform Cap Accrual</t>
  </si>
  <si>
    <t>07609</t>
  </si>
  <si>
    <t>Utility Cap Accrual</t>
  </si>
  <si>
    <t>9200</t>
  </si>
  <si>
    <t>A&amp;G-Administrative &amp; general salaries</t>
  </si>
  <si>
    <t>9210</t>
  </si>
  <si>
    <t>A&amp;G-Office supplies &amp; expense</t>
  </si>
  <si>
    <t>04072</t>
  </si>
  <si>
    <t>Insurance Capitalized</t>
  </si>
  <si>
    <t>07607</t>
  </si>
  <si>
    <t>Telecom Cap Accrual</t>
  </si>
  <si>
    <t>04307</t>
  </si>
  <si>
    <t>Heavy Equipment Capitalized</t>
  </si>
  <si>
    <t>02001</t>
  </si>
  <si>
    <t>Inventory Materials</t>
  </si>
  <si>
    <t>9120</t>
  </si>
  <si>
    <t>Sales-Demonstrating and selling expenses</t>
  </si>
  <si>
    <t>01202</t>
  </si>
  <si>
    <t>Pension Benefits Load</t>
  </si>
  <si>
    <t>01203</t>
  </si>
  <si>
    <t>OPEB Benefits Load</t>
  </si>
  <si>
    <t>01266</t>
  </si>
  <si>
    <t>Life Benefits Load</t>
  </si>
  <si>
    <t>04581</t>
  </si>
  <si>
    <t>Building Lease/Rents</t>
  </si>
  <si>
    <t>01253</t>
  </si>
  <si>
    <t>Medical Benefits Projects</t>
  </si>
  <si>
    <t>01259</t>
  </si>
  <si>
    <t>ESOP Benefits Projects</t>
  </si>
  <si>
    <t>01292</t>
  </si>
  <si>
    <t>OPEB Benefits Projects</t>
  </si>
  <si>
    <t>05010</t>
  </si>
  <si>
    <t>Office Supplies</t>
  </si>
  <si>
    <t>05420</t>
  </si>
  <si>
    <t>Employee Development</t>
  </si>
  <si>
    <t>04301</t>
  </si>
  <si>
    <t>Equipment Lease</t>
  </si>
  <si>
    <t>04302</t>
  </si>
  <si>
    <t>Heavy Equipment</t>
  </si>
  <si>
    <t>9302</t>
  </si>
  <si>
    <t>Miscellaneous general expenses</t>
  </si>
  <si>
    <t>04023</t>
  </si>
  <si>
    <t>GCA Public Notice Publication</t>
  </si>
  <si>
    <t>05314</t>
  </si>
  <si>
    <t>Toll Free Long Distance</t>
  </si>
  <si>
    <t>9230</t>
  </si>
  <si>
    <t>A&amp;G-Outside services employed</t>
  </si>
  <si>
    <t>06121</t>
  </si>
  <si>
    <t>Legal</t>
  </si>
  <si>
    <t>05415</t>
  </si>
  <si>
    <t>Membership Fees</t>
  </si>
  <si>
    <t>07443</t>
  </si>
  <si>
    <t>Uniforms</t>
  </si>
  <si>
    <t>05331</t>
  </si>
  <si>
    <t>WAN/LAN/Internet Service</t>
  </si>
  <si>
    <t>8940</t>
  </si>
  <si>
    <t>Distribution-Maintenance of other equipment</t>
  </si>
  <si>
    <t>05377</t>
  </si>
  <si>
    <t>Cell phone equipment and accessories</t>
  </si>
  <si>
    <t>04044</t>
  </si>
  <si>
    <t>Advertising</t>
  </si>
  <si>
    <t>8770</t>
  </si>
  <si>
    <t>Distribution-Measuring and regulating station expenses-City gate check stations</t>
  </si>
  <si>
    <t>04046</t>
  </si>
  <si>
    <t>Customer Relations &amp; Assist</t>
  </si>
  <si>
    <t>05312</t>
  </si>
  <si>
    <t>Long Distance</t>
  </si>
  <si>
    <t>05418</t>
  </si>
  <si>
    <t>Settlement</t>
  </si>
  <si>
    <t>04021</t>
  </si>
  <si>
    <t>Promo Other, Misc</t>
  </si>
  <si>
    <t>8711</t>
  </si>
  <si>
    <t>Odorization</t>
  </si>
  <si>
    <t>05376</t>
  </si>
  <si>
    <t>Cell service for data uses</t>
  </si>
  <si>
    <t>8520</t>
  </si>
  <si>
    <t>Communication system expenses</t>
  </si>
  <si>
    <t>01014</t>
  </si>
  <si>
    <t>Expense Labor Transfer Out</t>
  </si>
  <si>
    <t>9040</t>
  </si>
  <si>
    <t>Customer accounts-Uncollectible accounts</t>
  </si>
  <si>
    <t>09927</t>
  </si>
  <si>
    <t>Cust Uncol Acct-Write Off</t>
  </si>
  <si>
    <t>41132</t>
  </si>
  <si>
    <t>Billing for SS O&amp;M</t>
  </si>
  <si>
    <t>41131</t>
  </si>
  <si>
    <t>Billing for CSC O&amp;M</t>
  </si>
  <si>
    <t>9310</t>
  </si>
  <si>
    <t>A&amp;G-Rents</t>
  </si>
  <si>
    <t>04002</t>
  </si>
  <si>
    <t>Required By Law, Safety</t>
  </si>
  <si>
    <t>01262</t>
  </si>
  <si>
    <t>HSA Benefits Projects</t>
  </si>
  <si>
    <t>01268</t>
  </si>
  <si>
    <t>Life Benefits Projects</t>
  </si>
  <si>
    <t>01291</t>
  </si>
  <si>
    <t>Pension Benefits Projects</t>
  </si>
  <si>
    <t>04592</t>
  </si>
  <si>
    <t>Misc Rents</t>
  </si>
  <si>
    <t>07520</t>
  </si>
  <si>
    <t>Donations</t>
  </si>
  <si>
    <t>8930</t>
  </si>
  <si>
    <t>Maintenance of meters and house regulators</t>
  </si>
  <si>
    <t>05421</t>
  </si>
  <si>
    <t>Training</t>
  </si>
  <si>
    <t>8890</t>
  </si>
  <si>
    <t>Maintenance of measuring and regulating station equipment-General</t>
  </si>
  <si>
    <t>01265</t>
  </si>
  <si>
    <t>RSP FACC Benefits Projects</t>
  </si>
  <si>
    <t>01271</t>
  </si>
  <si>
    <t>LTD Benefits Projects</t>
  </si>
  <si>
    <t>04040</t>
  </si>
  <si>
    <t>Community Rel&amp;Trade Shows</t>
  </si>
  <si>
    <t>07510</t>
  </si>
  <si>
    <t>Association Dues</t>
  </si>
  <si>
    <t>06112</t>
  </si>
  <si>
    <t>Collection Fees</t>
  </si>
  <si>
    <t>07115</t>
  </si>
  <si>
    <t>Insurance Reserve</t>
  </si>
  <si>
    <t>05422</t>
  </si>
  <si>
    <t>Operator Qualifications Training</t>
  </si>
  <si>
    <t>01293</t>
  </si>
  <si>
    <t>Workers Comp Benefits Projects</t>
  </si>
  <si>
    <t>04212</t>
  </si>
  <si>
    <t>IT Equipment</t>
  </si>
  <si>
    <t>05426</t>
  </si>
  <si>
    <t>Safety Training</t>
  </si>
  <si>
    <t>8600</t>
  </si>
  <si>
    <t>Transmission-Rents</t>
  </si>
  <si>
    <t>9090</t>
  </si>
  <si>
    <t>Customer service-Operating informational and instructional advertising expense</t>
  </si>
  <si>
    <t>05316</t>
  </si>
  <si>
    <t>Telecom Maintenance &amp; Repair</t>
  </si>
  <si>
    <t>8570</t>
  </si>
  <si>
    <t>Transmission-Measuring and regulating station expenses</t>
  </si>
  <si>
    <t>02006</t>
  </si>
  <si>
    <t>Purchasing Card Charges</t>
  </si>
  <si>
    <t>096</t>
  </si>
  <si>
    <t>TOTAL</t>
  </si>
  <si>
    <t>Excluding Account 9220</t>
  </si>
  <si>
    <t>Atmos Energy Corporation</t>
  </si>
  <si>
    <t>Virginia O&amp;M Expense</t>
  </si>
  <si>
    <t>Fiscal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</si>
</sst>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/>
    <xf numFmtId="0" fontId="2" fillId="0" borderId="0" xfId="0" applyFont="1"/>
    <xf numFmtId="49" fontId="2" fillId="0" borderId="0" xfId="0" applyNumberFormat="1" applyFont="1" applyAlignme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1" fontId="0" fillId="0" borderId="0" xfId="0" applyNumberFormat="1"/>
    <xf numFmtId="41" fontId="0" fillId="0" borderId="2" xfId="0" applyNumberFormat="1" applyBorder="1"/>
    <xf numFmtId="0" fontId="2" fillId="0" borderId="0" xfId="0" applyFont="1" applyAlignment="1">
      <alignment horizontal="left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4"/>
  <sheetViews>
    <sheetView tabSelected="1" zoomScale="80" zoomScaleNormal="80" workbookViewId="0"/>
  </sheetViews>
  <sheetFormatPr defaultRowHeight="12.75" x14ac:dyDescent="0.2"/>
  <cols>
    <col min="1" max="1" width="13.42578125" style="5" customWidth="1"/>
    <col min="2" max="2" width="11.42578125" style="5" customWidth="1"/>
    <col min="3" max="3" width="24.28515625" style="1" customWidth="1"/>
    <col min="4" max="4" width="12.42578125" style="5" customWidth="1"/>
    <col min="5" max="5" width="51.42578125" customWidth="1"/>
    <col min="6" max="6" width="15.7109375" style="5" customWidth="1"/>
    <col min="7" max="7" width="30.42578125" customWidth="1"/>
    <col min="8" max="8" width="10.28515625" bestFit="1" customWidth="1"/>
    <col min="9" max="9" width="9.28515625" bestFit="1" customWidth="1"/>
    <col min="10" max="10" width="9.5703125" bestFit="1" customWidth="1"/>
    <col min="11" max="11" width="11.28515625" bestFit="1" customWidth="1"/>
    <col min="12" max="12" width="9.5703125" bestFit="1" customWidth="1"/>
    <col min="13" max="13" width="10.28515625" bestFit="1" customWidth="1"/>
    <col min="14" max="14" width="12" bestFit="1" customWidth="1"/>
    <col min="15" max="15" width="10.28515625" bestFit="1" customWidth="1"/>
    <col min="16" max="16" width="9.28515625" bestFit="1" customWidth="1"/>
    <col min="17" max="17" width="9.5703125" bestFit="1" customWidth="1"/>
    <col min="18" max="18" width="10.28515625" bestFit="1" customWidth="1"/>
    <col min="19" max="19" width="9.5703125" bestFit="1" customWidth="1"/>
    <col min="20" max="20" width="12.42578125" customWidth="1"/>
  </cols>
  <sheetData>
    <row r="1" spans="1:20" x14ac:dyDescent="0.2">
      <c r="A1" s="11" t="s">
        <v>278</v>
      </c>
    </row>
    <row r="2" spans="1:20" x14ac:dyDescent="0.2">
      <c r="A2" s="11" t="s">
        <v>279</v>
      </c>
    </row>
    <row r="3" spans="1:20" x14ac:dyDescent="0.2">
      <c r="A3" s="11" t="s">
        <v>280</v>
      </c>
    </row>
    <row r="6" spans="1:20" s="4" customFormat="1" ht="13.5" thickBot="1" x14ac:dyDescent="0.25">
      <c r="A6" s="7" t="s">
        <v>0</v>
      </c>
      <c r="B6" s="7" t="s">
        <v>5</v>
      </c>
      <c r="C6" s="8" t="s">
        <v>6</v>
      </c>
      <c r="D6" s="7" t="s">
        <v>1</v>
      </c>
      <c r="E6" s="8" t="s">
        <v>2</v>
      </c>
      <c r="F6" s="7" t="s">
        <v>3</v>
      </c>
      <c r="G6" s="8" t="s">
        <v>4</v>
      </c>
      <c r="H6" s="7" t="s">
        <v>32</v>
      </c>
      <c r="I6" s="7" t="s">
        <v>20</v>
      </c>
      <c r="J6" s="7" t="s">
        <v>19</v>
      </c>
      <c r="K6" s="7" t="s">
        <v>14</v>
      </c>
      <c r="L6" s="7" t="s">
        <v>23</v>
      </c>
      <c r="M6" s="7" t="s">
        <v>24</v>
      </c>
      <c r="N6" s="7" t="s">
        <v>26</v>
      </c>
      <c r="O6" s="7" t="s">
        <v>39</v>
      </c>
      <c r="P6" s="7" t="s">
        <v>29</v>
      </c>
      <c r="Q6" s="7" t="s">
        <v>8</v>
      </c>
      <c r="R6" s="7" t="s">
        <v>44</v>
      </c>
      <c r="S6" s="7" t="s">
        <v>25</v>
      </c>
      <c r="T6" s="7" t="s">
        <v>276</v>
      </c>
    </row>
    <row r="7" spans="1:20" x14ac:dyDescent="0.2">
      <c r="A7" s="6" t="s">
        <v>7</v>
      </c>
      <c r="B7" s="6" t="s">
        <v>275</v>
      </c>
      <c r="C7" s="3" t="s">
        <v>13</v>
      </c>
      <c r="D7" s="5" t="s">
        <v>213</v>
      </c>
      <c r="E7" t="s">
        <v>214</v>
      </c>
      <c r="F7" s="5" t="s">
        <v>113</v>
      </c>
      <c r="G7" t="s">
        <v>114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23.68</v>
      </c>
      <c r="S7" s="9">
        <v>0</v>
      </c>
      <c r="T7" s="9">
        <f>SUM(H7:S7)</f>
        <v>23.68</v>
      </c>
    </row>
    <row r="8" spans="1:20" x14ac:dyDescent="0.2">
      <c r="A8" s="6" t="s">
        <v>7</v>
      </c>
      <c r="B8" s="6" t="s">
        <v>275</v>
      </c>
      <c r="C8" s="3" t="s">
        <v>13</v>
      </c>
      <c r="D8" s="5" t="s">
        <v>213</v>
      </c>
      <c r="E8" t="s">
        <v>214</v>
      </c>
      <c r="F8" s="5" t="s">
        <v>37</v>
      </c>
      <c r="G8" t="s">
        <v>38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-14.15</v>
      </c>
      <c r="S8" s="9">
        <v>0</v>
      </c>
      <c r="T8" s="9">
        <f t="shared" ref="T8:T71" si="0">SUM(H8:S8)</f>
        <v>-14.15</v>
      </c>
    </row>
    <row r="9" spans="1:20" x14ac:dyDescent="0.2">
      <c r="A9" s="6" t="s">
        <v>7</v>
      </c>
      <c r="B9" s="6" t="s">
        <v>275</v>
      </c>
      <c r="C9" s="3" t="s">
        <v>13</v>
      </c>
      <c r="D9" s="5" t="s">
        <v>213</v>
      </c>
      <c r="E9" t="s">
        <v>214</v>
      </c>
      <c r="F9" s="5" t="s">
        <v>147</v>
      </c>
      <c r="G9" t="s">
        <v>148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f t="shared" si="0"/>
        <v>0</v>
      </c>
    </row>
    <row r="10" spans="1:20" x14ac:dyDescent="0.2">
      <c r="A10" s="6" t="s">
        <v>7</v>
      </c>
      <c r="B10" s="6" t="s">
        <v>275</v>
      </c>
      <c r="C10" s="3" t="s">
        <v>13</v>
      </c>
      <c r="D10" s="5" t="s">
        <v>271</v>
      </c>
      <c r="E10" t="s">
        <v>272</v>
      </c>
      <c r="F10" s="5" t="s">
        <v>83</v>
      </c>
      <c r="G10" t="s">
        <v>84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307.56</v>
      </c>
      <c r="P10" s="9">
        <v>0</v>
      </c>
      <c r="Q10" s="9">
        <v>0</v>
      </c>
      <c r="R10" s="9">
        <v>0</v>
      </c>
      <c r="S10" s="9">
        <v>0</v>
      </c>
      <c r="T10" s="9">
        <f t="shared" si="0"/>
        <v>307.56</v>
      </c>
    </row>
    <row r="11" spans="1:20" x14ac:dyDescent="0.2">
      <c r="A11" s="6" t="s">
        <v>7</v>
      </c>
      <c r="B11" s="6" t="s">
        <v>275</v>
      </c>
      <c r="C11" s="3" t="s">
        <v>13</v>
      </c>
      <c r="D11" s="5" t="s">
        <v>265</v>
      </c>
      <c r="E11" t="s">
        <v>266</v>
      </c>
      <c r="F11" s="5" t="s">
        <v>227</v>
      </c>
      <c r="G11" t="s">
        <v>228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f t="shared" si="0"/>
        <v>0</v>
      </c>
    </row>
    <row r="12" spans="1:20" x14ac:dyDescent="0.2">
      <c r="A12" s="6" t="s">
        <v>7</v>
      </c>
      <c r="B12" s="6" t="s">
        <v>275</v>
      </c>
      <c r="C12" s="3" t="s">
        <v>13</v>
      </c>
      <c r="D12" s="5" t="s">
        <v>40</v>
      </c>
      <c r="E12" t="s">
        <v>41</v>
      </c>
      <c r="F12" s="5" t="s">
        <v>42</v>
      </c>
      <c r="G12" t="s">
        <v>43</v>
      </c>
      <c r="H12" s="9">
        <v>22663.3</v>
      </c>
      <c r="I12" s="9">
        <v>13389.259999999998</v>
      </c>
      <c r="J12" s="9">
        <v>16645.55</v>
      </c>
      <c r="K12" s="9">
        <v>13911.9</v>
      </c>
      <c r="L12" s="9">
        <v>11217.47</v>
      </c>
      <c r="M12" s="9">
        <v>13489.67</v>
      </c>
      <c r="N12" s="9">
        <v>13249.4</v>
      </c>
      <c r="O12" s="9">
        <v>19183.5</v>
      </c>
      <c r="P12" s="9">
        <v>11884.619999999999</v>
      </c>
      <c r="Q12" s="9">
        <v>13954.179999999998</v>
      </c>
      <c r="R12" s="9">
        <v>10856.87</v>
      </c>
      <c r="S12" s="9">
        <v>12151.48</v>
      </c>
      <c r="T12" s="9">
        <f t="shared" si="0"/>
        <v>172597.19999999998</v>
      </c>
    </row>
    <row r="13" spans="1:20" x14ac:dyDescent="0.2">
      <c r="A13" s="6" t="s">
        <v>7</v>
      </c>
      <c r="B13" s="6" t="s">
        <v>275</v>
      </c>
      <c r="C13" s="3" t="s">
        <v>13</v>
      </c>
      <c r="D13" s="5" t="s">
        <v>40</v>
      </c>
      <c r="E13" t="s">
        <v>41</v>
      </c>
      <c r="F13" s="5" t="s">
        <v>85</v>
      </c>
      <c r="G13" t="s">
        <v>86</v>
      </c>
      <c r="H13" s="9">
        <v>103184.49</v>
      </c>
      <c r="I13" s="9">
        <v>59916.69</v>
      </c>
      <c r="J13" s="9">
        <v>60693.72</v>
      </c>
      <c r="K13" s="9">
        <v>62779.55</v>
      </c>
      <c r="L13" s="9">
        <v>75031.960000000006</v>
      </c>
      <c r="M13" s="9">
        <v>67843.56</v>
      </c>
      <c r="N13" s="9">
        <v>80063.17</v>
      </c>
      <c r="O13" s="9">
        <v>106286.59</v>
      </c>
      <c r="P13" s="9">
        <v>80244</v>
      </c>
      <c r="Q13" s="9">
        <v>76086.570000000007</v>
      </c>
      <c r="R13" s="9">
        <v>73230.210000000006</v>
      </c>
      <c r="S13" s="9">
        <v>82686.460000000006</v>
      </c>
      <c r="T13" s="9">
        <f t="shared" si="0"/>
        <v>928046.97</v>
      </c>
    </row>
    <row r="14" spans="1:20" x14ac:dyDescent="0.2">
      <c r="A14" s="6" t="s">
        <v>7</v>
      </c>
      <c r="B14" s="6" t="s">
        <v>275</v>
      </c>
      <c r="C14" s="3" t="s">
        <v>13</v>
      </c>
      <c r="D14" s="5" t="s">
        <v>40</v>
      </c>
      <c r="E14" t="s">
        <v>41</v>
      </c>
      <c r="F14" s="5" t="s">
        <v>89</v>
      </c>
      <c r="G14" t="s">
        <v>90</v>
      </c>
      <c r="H14" s="9">
        <v>-112692.70999999999</v>
      </c>
      <c r="I14" s="9">
        <v>-67087.28</v>
      </c>
      <c r="J14" s="9">
        <v>-65701.290000000008</v>
      </c>
      <c r="K14" s="9">
        <v>-69040.920000000013</v>
      </c>
      <c r="L14" s="9">
        <v>-77478.069999999992</v>
      </c>
      <c r="M14" s="9">
        <v>-73966.429999999993</v>
      </c>
      <c r="N14" s="9">
        <v>-82070.66</v>
      </c>
      <c r="O14" s="9">
        <v>-111977.72000000002</v>
      </c>
      <c r="P14" s="9">
        <v>-82620.600000000006</v>
      </c>
      <c r="Q14" s="9">
        <v>-80806.3</v>
      </c>
      <c r="R14" s="9">
        <v>-81398.559999999998</v>
      </c>
      <c r="S14" s="9">
        <v>-90687.46</v>
      </c>
      <c r="T14" s="9">
        <f t="shared" si="0"/>
        <v>-995528</v>
      </c>
    </row>
    <row r="15" spans="1:20" x14ac:dyDescent="0.2">
      <c r="A15" s="6" t="s">
        <v>7</v>
      </c>
      <c r="B15" s="6" t="s">
        <v>275</v>
      </c>
      <c r="C15" s="3" t="s">
        <v>13</v>
      </c>
      <c r="D15" s="5" t="s">
        <v>40</v>
      </c>
      <c r="E15" t="s">
        <v>41</v>
      </c>
      <c r="F15" s="5" t="s">
        <v>97</v>
      </c>
      <c r="G15" t="s">
        <v>98</v>
      </c>
      <c r="H15" s="9">
        <v>0</v>
      </c>
      <c r="I15" s="9">
        <v>-1493.5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f t="shared" si="0"/>
        <v>-1493.5</v>
      </c>
    </row>
    <row r="16" spans="1:20" x14ac:dyDescent="0.2">
      <c r="A16" s="6" t="s">
        <v>7</v>
      </c>
      <c r="B16" s="6" t="s">
        <v>275</v>
      </c>
      <c r="C16" s="3" t="s">
        <v>13</v>
      </c>
      <c r="D16" s="5" t="s">
        <v>40</v>
      </c>
      <c r="E16" t="s">
        <v>41</v>
      </c>
      <c r="F16" s="5" t="s">
        <v>91</v>
      </c>
      <c r="G16" t="s">
        <v>92</v>
      </c>
      <c r="H16" s="9">
        <v>-4901.82</v>
      </c>
      <c r="I16" s="9">
        <v>-429.9</v>
      </c>
      <c r="J16" s="9">
        <v>3310.9</v>
      </c>
      <c r="K16" s="9">
        <v>297.73999999999995</v>
      </c>
      <c r="L16" s="9">
        <v>-1347.22</v>
      </c>
      <c r="M16" s="9">
        <v>2485.06</v>
      </c>
      <c r="N16" s="9">
        <v>1180.7800000000002</v>
      </c>
      <c r="O16" s="9">
        <v>-6077.33</v>
      </c>
      <c r="P16" s="9">
        <v>962.37</v>
      </c>
      <c r="Q16" s="9">
        <v>2817.48</v>
      </c>
      <c r="R16" s="9">
        <v>-1005.82</v>
      </c>
      <c r="S16" s="9">
        <v>1927.1899999999998</v>
      </c>
      <c r="T16" s="9">
        <f t="shared" si="0"/>
        <v>-780.56999999999948</v>
      </c>
    </row>
    <row r="17" spans="1:20" x14ac:dyDescent="0.2">
      <c r="A17" s="6" t="s">
        <v>7</v>
      </c>
      <c r="B17" s="6" t="s">
        <v>275</v>
      </c>
      <c r="C17" s="3" t="s">
        <v>13</v>
      </c>
      <c r="D17" s="5" t="s">
        <v>40</v>
      </c>
      <c r="E17" t="s">
        <v>41</v>
      </c>
      <c r="F17" s="5" t="s">
        <v>131</v>
      </c>
      <c r="G17" t="s">
        <v>132</v>
      </c>
      <c r="H17" s="9">
        <v>64141.659999999996</v>
      </c>
      <c r="I17" s="9">
        <v>40359.320000000007</v>
      </c>
      <c r="J17" s="9">
        <v>43680.12</v>
      </c>
      <c r="K17" s="9">
        <v>45573.310000000005</v>
      </c>
      <c r="L17" s="9">
        <v>36195.29</v>
      </c>
      <c r="M17" s="9">
        <v>36920.259999999995</v>
      </c>
      <c r="N17" s="9">
        <v>39011.490000000005</v>
      </c>
      <c r="O17" s="9">
        <v>53391.299999999996</v>
      </c>
      <c r="P17" s="9">
        <v>39722.43</v>
      </c>
      <c r="Q17" s="9">
        <v>40146.450000000004</v>
      </c>
      <c r="R17" s="9">
        <v>41694.120000000003</v>
      </c>
      <c r="S17" s="9">
        <v>49913.61</v>
      </c>
      <c r="T17" s="9">
        <f t="shared" si="0"/>
        <v>530749.36</v>
      </c>
    </row>
    <row r="18" spans="1:20" x14ac:dyDescent="0.2">
      <c r="A18" s="6" t="s">
        <v>7</v>
      </c>
      <c r="B18" s="6" t="s">
        <v>275</v>
      </c>
      <c r="C18" s="3" t="s">
        <v>13</v>
      </c>
      <c r="D18" s="5" t="s">
        <v>40</v>
      </c>
      <c r="E18" t="s">
        <v>41</v>
      </c>
      <c r="F18" s="5" t="s">
        <v>115</v>
      </c>
      <c r="G18" t="s">
        <v>116</v>
      </c>
      <c r="H18" s="9">
        <v>-54633.440000000002</v>
      </c>
      <c r="I18" s="9">
        <v>-33188.730000000003</v>
      </c>
      <c r="J18" s="9">
        <v>-38672.550000000003</v>
      </c>
      <c r="K18" s="9">
        <v>-39311.94</v>
      </c>
      <c r="L18" s="9">
        <v>-33749.18</v>
      </c>
      <c r="M18" s="9">
        <v>-30797.39</v>
      </c>
      <c r="N18" s="9">
        <v>-37004</v>
      </c>
      <c r="O18" s="9">
        <v>-47700.17</v>
      </c>
      <c r="P18" s="9">
        <v>-37345.83</v>
      </c>
      <c r="Q18" s="9">
        <v>-35426.720000000001</v>
      </c>
      <c r="R18" s="9">
        <v>-33525.769999999997</v>
      </c>
      <c r="S18" s="9">
        <v>-41912.61</v>
      </c>
      <c r="T18" s="9">
        <f t="shared" si="0"/>
        <v>-463268.33000000007</v>
      </c>
    </row>
    <row r="19" spans="1:20" x14ac:dyDescent="0.2">
      <c r="A19" s="6" t="s">
        <v>7</v>
      </c>
      <c r="B19" s="6" t="s">
        <v>275</v>
      </c>
      <c r="C19" s="3" t="s">
        <v>13</v>
      </c>
      <c r="D19" s="5" t="s">
        <v>40</v>
      </c>
      <c r="E19" t="s">
        <v>41</v>
      </c>
      <c r="F19" s="5" t="s">
        <v>127</v>
      </c>
      <c r="G19" t="s">
        <v>128</v>
      </c>
      <c r="H19" s="9">
        <v>0</v>
      </c>
      <c r="I19" s="9">
        <v>-1493.5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f t="shared" si="0"/>
        <v>-1493.5</v>
      </c>
    </row>
    <row r="20" spans="1:20" x14ac:dyDescent="0.2">
      <c r="A20" s="6" t="s">
        <v>7</v>
      </c>
      <c r="B20" s="6" t="s">
        <v>275</v>
      </c>
      <c r="C20" s="3" t="s">
        <v>13</v>
      </c>
      <c r="D20" s="5" t="s">
        <v>40</v>
      </c>
      <c r="E20" t="s">
        <v>41</v>
      </c>
      <c r="F20" s="5" t="s">
        <v>215</v>
      </c>
      <c r="G20" t="s">
        <v>216</v>
      </c>
      <c r="H20" s="9">
        <v>0</v>
      </c>
      <c r="I20" s="9">
        <v>1493.5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f t="shared" si="0"/>
        <v>1493.5</v>
      </c>
    </row>
    <row r="21" spans="1:20" x14ac:dyDescent="0.2">
      <c r="A21" s="6" t="s">
        <v>7</v>
      </c>
      <c r="B21" s="6" t="s">
        <v>275</v>
      </c>
      <c r="C21" s="3" t="s">
        <v>13</v>
      </c>
      <c r="D21" s="5" t="s">
        <v>40</v>
      </c>
      <c r="E21" t="s">
        <v>41</v>
      </c>
      <c r="F21" s="5" t="s">
        <v>151</v>
      </c>
      <c r="G21" t="s">
        <v>152</v>
      </c>
      <c r="H21" s="9">
        <v>95.01</v>
      </c>
      <c r="I21" s="9">
        <v>-105.55</v>
      </c>
      <c r="J21" s="9">
        <v>0</v>
      </c>
      <c r="K21" s="9">
        <v>0</v>
      </c>
      <c r="L21" s="9">
        <v>0</v>
      </c>
      <c r="M21" s="9">
        <v>27.2</v>
      </c>
      <c r="N21" s="9">
        <v>0</v>
      </c>
      <c r="O21" s="9">
        <v>0</v>
      </c>
      <c r="P21" s="9">
        <v>1005.0500000000001</v>
      </c>
      <c r="Q21" s="9">
        <v>1431.06</v>
      </c>
      <c r="R21" s="9">
        <v>0</v>
      </c>
      <c r="S21" s="9">
        <v>0</v>
      </c>
      <c r="T21" s="9">
        <f t="shared" si="0"/>
        <v>2452.77</v>
      </c>
    </row>
    <row r="22" spans="1:20" x14ac:dyDescent="0.2">
      <c r="A22" s="6" t="s">
        <v>7</v>
      </c>
      <c r="B22" s="6" t="s">
        <v>275</v>
      </c>
      <c r="C22" s="3" t="s">
        <v>13</v>
      </c>
      <c r="D22" s="5" t="s">
        <v>40</v>
      </c>
      <c r="E22" t="s">
        <v>41</v>
      </c>
      <c r="F22" s="5" t="s">
        <v>105</v>
      </c>
      <c r="G22" t="s">
        <v>106</v>
      </c>
      <c r="H22" s="9">
        <v>11.4</v>
      </c>
      <c r="I22" s="9">
        <v>-12.67</v>
      </c>
      <c r="J22" s="9">
        <v>0</v>
      </c>
      <c r="K22" s="9">
        <v>0</v>
      </c>
      <c r="L22" s="9">
        <v>0</v>
      </c>
      <c r="M22" s="9">
        <v>3.26</v>
      </c>
      <c r="N22" s="9">
        <v>0</v>
      </c>
      <c r="O22" s="9">
        <v>0</v>
      </c>
      <c r="P22" s="9">
        <v>150.75</v>
      </c>
      <c r="Q22" s="9">
        <v>286.21000000000004</v>
      </c>
      <c r="R22" s="9">
        <v>0</v>
      </c>
      <c r="S22" s="9">
        <v>0</v>
      </c>
      <c r="T22" s="9">
        <f t="shared" si="0"/>
        <v>438.95000000000005</v>
      </c>
    </row>
    <row r="23" spans="1:20" x14ac:dyDescent="0.2">
      <c r="A23" s="6" t="s">
        <v>7</v>
      </c>
      <c r="B23" s="6" t="s">
        <v>275</v>
      </c>
      <c r="C23" s="3" t="s">
        <v>13</v>
      </c>
      <c r="D23" s="5" t="s">
        <v>40</v>
      </c>
      <c r="E23" t="s">
        <v>41</v>
      </c>
      <c r="F23" s="5" t="s">
        <v>83</v>
      </c>
      <c r="G23" t="s">
        <v>84</v>
      </c>
      <c r="H23" s="9">
        <v>137.23000000000002</v>
      </c>
      <c r="I23" s="9">
        <v>6.09</v>
      </c>
      <c r="J23" s="9">
        <v>595.18000000000006</v>
      </c>
      <c r="K23" s="9">
        <v>615.71</v>
      </c>
      <c r="L23" s="9">
        <v>492.47</v>
      </c>
      <c r="M23" s="9">
        <v>26.61</v>
      </c>
      <c r="N23" s="9">
        <v>34.35</v>
      </c>
      <c r="O23" s="9">
        <v>1084.1100000000001</v>
      </c>
      <c r="P23" s="9">
        <v>166.32</v>
      </c>
      <c r="Q23" s="9">
        <v>106.50999999999999</v>
      </c>
      <c r="R23" s="9">
        <v>0</v>
      </c>
      <c r="S23" s="9">
        <v>408.65</v>
      </c>
      <c r="T23" s="9">
        <f t="shared" si="0"/>
        <v>3673.23</v>
      </c>
    </row>
    <row r="24" spans="1:20" x14ac:dyDescent="0.2">
      <c r="A24" s="6" t="s">
        <v>7</v>
      </c>
      <c r="B24" s="6" t="s">
        <v>275</v>
      </c>
      <c r="C24" s="3" t="s">
        <v>13</v>
      </c>
      <c r="D24" s="5" t="s">
        <v>40</v>
      </c>
      <c r="E24" t="s">
        <v>41</v>
      </c>
      <c r="F24" s="5" t="s">
        <v>273</v>
      </c>
      <c r="G24" t="s">
        <v>274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f t="shared" si="0"/>
        <v>0</v>
      </c>
    </row>
    <row r="25" spans="1:20" x14ac:dyDescent="0.2">
      <c r="A25" s="6" t="s">
        <v>7</v>
      </c>
      <c r="B25" s="6" t="s">
        <v>275</v>
      </c>
      <c r="C25" s="3" t="s">
        <v>13</v>
      </c>
      <c r="D25" s="5" t="s">
        <v>40</v>
      </c>
      <c r="E25" t="s">
        <v>41</v>
      </c>
      <c r="F25" s="5" t="s">
        <v>87</v>
      </c>
      <c r="G25" t="s">
        <v>88</v>
      </c>
      <c r="H25" s="9">
        <v>-16.52</v>
      </c>
      <c r="I25" s="9">
        <v>0</v>
      </c>
      <c r="J25" s="9">
        <v>-244.37</v>
      </c>
      <c r="K25" s="9">
        <v>-14.67</v>
      </c>
      <c r="L25" s="9">
        <v>-108.7</v>
      </c>
      <c r="M25" s="9">
        <v>-103.16000000000001</v>
      </c>
      <c r="N25" s="9">
        <v>0</v>
      </c>
      <c r="O25" s="9">
        <v>-10.36</v>
      </c>
      <c r="P25" s="9">
        <v>0</v>
      </c>
      <c r="Q25" s="9">
        <v>-11.6</v>
      </c>
      <c r="R25" s="9">
        <v>-1380.06</v>
      </c>
      <c r="S25" s="9">
        <v>-5.03</v>
      </c>
      <c r="T25" s="9">
        <f t="shared" si="0"/>
        <v>-1894.47</v>
      </c>
    </row>
    <row r="26" spans="1:20" x14ac:dyDescent="0.2">
      <c r="A26" s="6" t="s">
        <v>7</v>
      </c>
      <c r="B26" s="6" t="s">
        <v>275</v>
      </c>
      <c r="C26" s="3" t="s">
        <v>13</v>
      </c>
      <c r="D26" s="5" t="s">
        <v>40</v>
      </c>
      <c r="E26" t="s">
        <v>41</v>
      </c>
      <c r="F26" s="5" t="s">
        <v>77</v>
      </c>
      <c r="G26" t="s">
        <v>78</v>
      </c>
      <c r="H26" s="9">
        <v>26.31</v>
      </c>
      <c r="I26" s="9">
        <v>0</v>
      </c>
      <c r="J26" s="9">
        <v>440.75</v>
      </c>
      <c r="K26" s="9">
        <v>25.01</v>
      </c>
      <c r="L26" s="9">
        <v>157.93</v>
      </c>
      <c r="M26" s="9">
        <v>176.35</v>
      </c>
      <c r="N26" s="9">
        <v>0</v>
      </c>
      <c r="O26" s="9">
        <v>20.169999999999998</v>
      </c>
      <c r="P26" s="9">
        <v>0</v>
      </c>
      <c r="Q26" s="9">
        <v>22.44</v>
      </c>
      <c r="R26" s="9">
        <v>3580.2</v>
      </c>
      <c r="S26" s="9">
        <v>13.5</v>
      </c>
      <c r="T26" s="9">
        <f t="shared" si="0"/>
        <v>4462.66</v>
      </c>
    </row>
    <row r="27" spans="1:20" x14ac:dyDescent="0.2">
      <c r="A27" s="6" t="s">
        <v>7</v>
      </c>
      <c r="B27" s="6" t="s">
        <v>275</v>
      </c>
      <c r="C27" s="3" t="s">
        <v>13</v>
      </c>
      <c r="D27" s="5" t="s">
        <v>40</v>
      </c>
      <c r="E27" t="s">
        <v>41</v>
      </c>
      <c r="F27" s="5" t="s">
        <v>227</v>
      </c>
      <c r="G27" t="s">
        <v>228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2513.13</v>
      </c>
      <c r="O27" s="9">
        <v>0</v>
      </c>
      <c r="P27" s="9">
        <v>0</v>
      </c>
      <c r="Q27" s="9">
        <v>376.62</v>
      </c>
      <c r="R27" s="9">
        <v>0</v>
      </c>
      <c r="S27" s="9">
        <v>0</v>
      </c>
      <c r="T27" s="9">
        <f t="shared" si="0"/>
        <v>2889.75</v>
      </c>
    </row>
    <row r="28" spans="1:20" x14ac:dyDescent="0.2">
      <c r="A28" s="6" t="s">
        <v>7</v>
      </c>
      <c r="B28" s="6" t="s">
        <v>275</v>
      </c>
      <c r="C28" s="3" t="s">
        <v>13</v>
      </c>
      <c r="D28" s="5" t="s">
        <v>40</v>
      </c>
      <c r="E28" t="s">
        <v>41</v>
      </c>
      <c r="F28" s="5" t="s">
        <v>249</v>
      </c>
      <c r="G28" t="s">
        <v>250</v>
      </c>
      <c r="H28" s="9">
        <v>0</v>
      </c>
      <c r="I28" s="9">
        <v>0</v>
      </c>
      <c r="J28" s="9">
        <v>45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16.489999999999998</v>
      </c>
      <c r="R28" s="9">
        <v>0</v>
      </c>
      <c r="S28" s="9">
        <v>0</v>
      </c>
      <c r="T28" s="9">
        <f t="shared" si="0"/>
        <v>61.489999999999995</v>
      </c>
    </row>
    <row r="29" spans="1:20" x14ac:dyDescent="0.2">
      <c r="A29" s="6" t="s">
        <v>7</v>
      </c>
      <c r="B29" s="6" t="s">
        <v>275</v>
      </c>
      <c r="C29" s="3" t="s">
        <v>13</v>
      </c>
      <c r="D29" s="5" t="s">
        <v>40</v>
      </c>
      <c r="E29" t="s">
        <v>41</v>
      </c>
      <c r="F29" s="5" t="s">
        <v>261</v>
      </c>
      <c r="G29" t="s">
        <v>262</v>
      </c>
      <c r="H29" s="9">
        <v>0</v>
      </c>
      <c r="I29" s="9">
        <v>0</v>
      </c>
      <c r="J29" s="9">
        <v>0</v>
      </c>
      <c r="K29" s="9">
        <v>22.1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f t="shared" si="0"/>
        <v>22.1</v>
      </c>
    </row>
    <row r="30" spans="1:20" x14ac:dyDescent="0.2">
      <c r="A30" s="6" t="s">
        <v>7</v>
      </c>
      <c r="B30" s="6" t="s">
        <v>275</v>
      </c>
      <c r="C30" s="3" t="s">
        <v>13</v>
      </c>
      <c r="D30" s="5" t="s">
        <v>40</v>
      </c>
      <c r="E30" t="s">
        <v>41</v>
      </c>
      <c r="F30" s="5" t="s">
        <v>175</v>
      </c>
      <c r="G30" t="s">
        <v>176</v>
      </c>
      <c r="H30" s="9">
        <v>0</v>
      </c>
      <c r="I30" s="9">
        <v>0</v>
      </c>
      <c r="J30" s="9">
        <v>0</v>
      </c>
      <c r="K30" s="9">
        <v>0</v>
      </c>
      <c r="L30" s="9">
        <v>26.31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f t="shared" si="0"/>
        <v>26.31</v>
      </c>
    </row>
    <row r="31" spans="1:20" x14ac:dyDescent="0.2">
      <c r="A31" s="6" t="s">
        <v>7</v>
      </c>
      <c r="B31" s="6" t="s">
        <v>275</v>
      </c>
      <c r="C31" s="3" t="s">
        <v>13</v>
      </c>
      <c r="D31" s="5" t="s">
        <v>40</v>
      </c>
      <c r="E31" t="s">
        <v>41</v>
      </c>
      <c r="F31" s="5" t="s">
        <v>149</v>
      </c>
      <c r="G31" t="s">
        <v>150</v>
      </c>
      <c r="H31" s="9">
        <v>0</v>
      </c>
      <c r="I31" s="9">
        <v>0</v>
      </c>
      <c r="J31" s="9">
        <v>0</v>
      </c>
      <c r="K31" s="9">
        <v>0</v>
      </c>
      <c r="L31" s="9">
        <v>-25.78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f t="shared" si="0"/>
        <v>-25.78</v>
      </c>
    </row>
    <row r="32" spans="1:20" x14ac:dyDescent="0.2">
      <c r="A32" s="6" t="s">
        <v>7</v>
      </c>
      <c r="B32" s="6" t="s">
        <v>275</v>
      </c>
      <c r="C32" s="3" t="s">
        <v>13</v>
      </c>
      <c r="D32" s="5" t="s">
        <v>40</v>
      </c>
      <c r="E32" t="s">
        <v>41</v>
      </c>
      <c r="F32" s="5" t="s">
        <v>99</v>
      </c>
      <c r="G32" t="s">
        <v>100</v>
      </c>
      <c r="H32" s="9">
        <v>19.95</v>
      </c>
      <c r="I32" s="9">
        <v>0</v>
      </c>
      <c r="J32" s="9">
        <v>715</v>
      </c>
      <c r="K32" s="9">
        <v>0</v>
      </c>
      <c r="L32" s="9">
        <v>0</v>
      </c>
      <c r="M32" s="9">
        <v>39.93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939.45</v>
      </c>
      <c r="T32" s="9">
        <f t="shared" si="0"/>
        <v>1714.33</v>
      </c>
    </row>
    <row r="33" spans="1:20" x14ac:dyDescent="0.2">
      <c r="A33" s="6" t="s">
        <v>7</v>
      </c>
      <c r="B33" s="6" t="s">
        <v>275</v>
      </c>
      <c r="C33" s="3" t="s">
        <v>13</v>
      </c>
      <c r="D33" s="5" t="s">
        <v>40</v>
      </c>
      <c r="E33" t="s">
        <v>41</v>
      </c>
      <c r="F33" s="5" t="s">
        <v>61</v>
      </c>
      <c r="G33" t="s">
        <v>62</v>
      </c>
      <c r="H33" s="9">
        <v>2504.5099999999998</v>
      </c>
      <c r="I33" s="9">
        <v>1215.29</v>
      </c>
      <c r="J33" s="9">
        <v>1389.55</v>
      </c>
      <c r="K33" s="9">
        <v>1420.97</v>
      </c>
      <c r="L33" s="9">
        <v>953.31999999999994</v>
      </c>
      <c r="M33" s="9">
        <v>1607.75</v>
      </c>
      <c r="N33" s="9">
        <v>1262.8800000000001</v>
      </c>
      <c r="O33" s="9">
        <v>1036.42</v>
      </c>
      <c r="P33" s="9">
        <v>1124.6300000000001</v>
      </c>
      <c r="Q33" s="9">
        <v>1152.3399999999999</v>
      </c>
      <c r="R33" s="9">
        <v>1315.64</v>
      </c>
      <c r="S33" s="9">
        <v>171.31</v>
      </c>
      <c r="T33" s="9">
        <f t="shared" si="0"/>
        <v>15154.609999999999</v>
      </c>
    </row>
    <row r="34" spans="1:20" x14ac:dyDescent="0.2">
      <c r="A34" s="6" t="s">
        <v>7</v>
      </c>
      <c r="B34" s="6" t="s">
        <v>275</v>
      </c>
      <c r="C34" s="3" t="s">
        <v>13</v>
      </c>
      <c r="D34" s="5" t="s">
        <v>40</v>
      </c>
      <c r="E34" t="s">
        <v>41</v>
      </c>
      <c r="F34" s="5" t="s">
        <v>107</v>
      </c>
      <c r="G34" t="s">
        <v>108</v>
      </c>
      <c r="H34" s="9">
        <v>-1385.46</v>
      </c>
      <c r="I34" s="9">
        <v>-546.57000000000005</v>
      </c>
      <c r="J34" s="9">
        <v>-1094.4000000000001</v>
      </c>
      <c r="K34" s="9">
        <v>-646.26</v>
      </c>
      <c r="L34" s="9">
        <v>-431.48</v>
      </c>
      <c r="M34" s="9">
        <v>-804.12</v>
      </c>
      <c r="N34" s="9">
        <v>-635.4</v>
      </c>
      <c r="O34" s="9">
        <v>-514.26</v>
      </c>
      <c r="P34" s="9">
        <v>-650.20000000000005</v>
      </c>
      <c r="Q34" s="9">
        <v>-629.28</v>
      </c>
      <c r="R34" s="9">
        <v>-690.90000000000009</v>
      </c>
      <c r="S34" s="9">
        <v>-692.15</v>
      </c>
      <c r="T34" s="9">
        <f t="shared" si="0"/>
        <v>-8720.48</v>
      </c>
    </row>
    <row r="35" spans="1:20" x14ac:dyDescent="0.2">
      <c r="A35" s="6" t="s">
        <v>7</v>
      </c>
      <c r="B35" s="6" t="s">
        <v>275</v>
      </c>
      <c r="C35" s="3" t="s">
        <v>13</v>
      </c>
      <c r="D35" s="5" t="s">
        <v>40</v>
      </c>
      <c r="E35" t="s">
        <v>41</v>
      </c>
      <c r="F35" s="5" t="s">
        <v>169</v>
      </c>
      <c r="G35" t="s">
        <v>170</v>
      </c>
      <c r="H35" s="9">
        <v>0</v>
      </c>
      <c r="I35" s="9">
        <v>1067.71</v>
      </c>
      <c r="J35" s="9">
        <v>820.62</v>
      </c>
      <c r="K35" s="9">
        <v>778.28000000000009</v>
      </c>
      <c r="L35" s="9">
        <v>1294.8900000000001</v>
      </c>
      <c r="M35" s="9">
        <v>774.87</v>
      </c>
      <c r="N35" s="9">
        <v>907.39</v>
      </c>
      <c r="O35" s="9">
        <v>687.72</v>
      </c>
      <c r="P35" s="9">
        <v>664.78</v>
      </c>
      <c r="Q35" s="9">
        <v>815.15</v>
      </c>
      <c r="R35" s="9">
        <v>1411.87</v>
      </c>
      <c r="S35" s="9">
        <v>722.75</v>
      </c>
      <c r="T35" s="9">
        <f t="shared" si="0"/>
        <v>9946.0299999999988</v>
      </c>
    </row>
    <row r="36" spans="1:20" x14ac:dyDescent="0.2">
      <c r="A36" s="6" t="s">
        <v>7</v>
      </c>
      <c r="B36" s="6" t="s">
        <v>275</v>
      </c>
      <c r="C36" s="3" t="s">
        <v>13</v>
      </c>
      <c r="D36" s="5" t="s">
        <v>40</v>
      </c>
      <c r="E36" t="s">
        <v>41</v>
      </c>
      <c r="F36" s="5" t="s">
        <v>93</v>
      </c>
      <c r="G36" t="s">
        <v>94</v>
      </c>
      <c r="H36" s="9">
        <v>141.25</v>
      </c>
      <c r="I36" s="9">
        <v>113.86</v>
      </c>
      <c r="J36" s="9">
        <v>52.94</v>
      </c>
      <c r="K36" s="9">
        <v>81.099999999999994</v>
      </c>
      <c r="L36" s="9">
        <v>23.349999999999998</v>
      </c>
      <c r="M36" s="9">
        <v>393.82000000000005</v>
      </c>
      <c r="N36" s="9">
        <v>273.55</v>
      </c>
      <c r="O36" s="9">
        <v>164.58999999999997</v>
      </c>
      <c r="P36" s="9">
        <v>158.36000000000001</v>
      </c>
      <c r="Q36" s="9">
        <v>249.99</v>
      </c>
      <c r="R36" s="9">
        <v>93.69</v>
      </c>
      <c r="S36" s="9">
        <v>413.58</v>
      </c>
      <c r="T36" s="9">
        <f t="shared" si="0"/>
        <v>2160.0800000000004</v>
      </c>
    </row>
    <row r="37" spans="1:20" x14ac:dyDescent="0.2">
      <c r="A37" s="6" t="s">
        <v>7</v>
      </c>
      <c r="B37" s="6" t="s">
        <v>275</v>
      </c>
      <c r="C37" s="3" t="s">
        <v>13</v>
      </c>
      <c r="D37" s="5" t="s">
        <v>40</v>
      </c>
      <c r="E37" t="s">
        <v>41</v>
      </c>
      <c r="F37" s="5" t="s">
        <v>79</v>
      </c>
      <c r="G37" t="s">
        <v>80</v>
      </c>
      <c r="H37" s="9">
        <v>1350.6299999999999</v>
      </c>
      <c r="I37" s="9">
        <v>782.1400000000001</v>
      </c>
      <c r="J37" s="9">
        <v>1921.0099999999998</v>
      </c>
      <c r="K37" s="9">
        <v>1941.39</v>
      </c>
      <c r="L37" s="9">
        <v>782.44</v>
      </c>
      <c r="M37" s="9">
        <v>1349.51</v>
      </c>
      <c r="N37" s="9">
        <v>1349.75</v>
      </c>
      <c r="O37" s="9">
        <v>1219.46</v>
      </c>
      <c r="P37" s="9">
        <v>1092.08</v>
      </c>
      <c r="Q37" s="9">
        <v>1088.58</v>
      </c>
      <c r="R37" s="9">
        <v>1126.1799999999998</v>
      </c>
      <c r="S37" s="9">
        <v>1102.1300000000001</v>
      </c>
      <c r="T37" s="9">
        <f t="shared" si="0"/>
        <v>15105.300000000003</v>
      </c>
    </row>
    <row r="38" spans="1:20" x14ac:dyDescent="0.2">
      <c r="A38" s="6" t="s">
        <v>7</v>
      </c>
      <c r="B38" s="6" t="s">
        <v>275</v>
      </c>
      <c r="C38" s="3" t="s">
        <v>13</v>
      </c>
      <c r="D38" s="5" t="s">
        <v>40</v>
      </c>
      <c r="E38" t="s">
        <v>41</v>
      </c>
      <c r="F38" s="5" t="s">
        <v>203</v>
      </c>
      <c r="G38" t="s">
        <v>204</v>
      </c>
      <c r="H38" s="9">
        <v>48.980000000000004</v>
      </c>
      <c r="I38" s="9">
        <v>51.17</v>
      </c>
      <c r="J38" s="9">
        <v>96.289999999999992</v>
      </c>
      <c r="K38" s="9">
        <v>31.04</v>
      </c>
      <c r="L38" s="9">
        <v>59.5</v>
      </c>
      <c r="M38" s="9">
        <v>105.62</v>
      </c>
      <c r="N38" s="9">
        <v>55.129999999999995</v>
      </c>
      <c r="O38" s="9">
        <v>27.85</v>
      </c>
      <c r="P38" s="9">
        <v>47.06</v>
      </c>
      <c r="Q38" s="9">
        <v>33.28</v>
      </c>
      <c r="R38" s="9">
        <v>28.279999999999998</v>
      </c>
      <c r="S38" s="9">
        <v>25.25</v>
      </c>
      <c r="T38" s="9">
        <f t="shared" si="0"/>
        <v>609.45000000000005</v>
      </c>
    </row>
    <row r="39" spans="1:20" x14ac:dyDescent="0.2">
      <c r="A39" s="6" t="s">
        <v>7</v>
      </c>
      <c r="B39" s="6" t="s">
        <v>275</v>
      </c>
      <c r="C39" s="3" t="s">
        <v>13</v>
      </c>
      <c r="D39" s="5" t="s">
        <v>40</v>
      </c>
      <c r="E39" t="s">
        <v>41</v>
      </c>
      <c r="F39" s="5" t="s">
        <v>181</v>
      </c>
      <c r="G39" t="s">
        <v>182</v>
      </c>
      <c r="H39" s="9">
        <v>392.51000000000005</v>
      </c>
      <c r="I39" s="9">
        <v>645.67999999999995</v>
      </c>
      <c r="J39" s="9">
        <v>459.12</v>
      </c>
      <c r="K39" s="9">
        <v>410.54</v>
      </c>
      <c r="L39" s="9">
        <v>510.78000000000003</v>
      </c>
      <c r="M39" s="9">
        <v>501.66</v>
      </c>
      <c r="N39" s="9">
        <v>473.90000000000003</v>
      </c>
      <c r="O39" s="9">
        <v>339.63</v>
      </c>
      <c r="P39" s="9">
        <v>386.3</v>
      </c>
      <c r="Q39" s="9">
        <v>457.86</v>
      </c>
      <c r="R39" s="9">
        <v>464.54</v>
      </c>
      <c r="S39" s="9">
        <v>363.1</v>
      </c>
      <c r="T39" s="9">
        <f t="shared" si="0"/>
        <v>5405.62</v>
      </c>
    </row>
    <row r="40" spans="1:20" x14ac:dyDescent="0.2">
      <c r="A40" s="6" t="s">
        <v>7</v>
      </c>
      <c r="B40" s="6" t="s">
        <v>275</v>
      </c>
      <c r="C40" s="3" t="s">
        <v>13</v>
      </c>
      <c r="D40" s="5" t="s">
        <v>40</v>
      </c>
      <c r="E40" t="s">
        <v>41</v>
      </c>
      <c r="F40" s="5" t="s">
        <v>269</v>
      </c>
      <c r="G40" t="s">
        <v>270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55.12</v>
      </c>
      <c r="P40" s="9">
        <v>900.32</v>
      </c>
      <c r="Q40" s="9">
        <v>0</v>
      </c>
      <c r="R40" s="9">
        <v>0</v>
      </c>
      <c r="S40" s="9">
        <v>0</v>
      </c>
      <c r="T40" s="9">
        <f t="shared" si="0"/>
        <v>955.44</v>
      </c>
    </row>
    <row r="41" spans="1:20" x14ac:dyDescent="0.2">
      <c r="A41" s="6" t="s">
        <v>7</v>
      </c>
      <c r="B41" s="6" t="s">
        <v>275</v>
      </c>
      <c r="C41" s="3" t="s">
        <v>13</v>
      </c>
      <c r="D41" s="5" t="s">
        <v>40</v>
      </c>
      <c r="E41" t="s">
        <v>41</v>
      </c>
      <c r="F41" s="5" t="s">
        <v>191</v>
      </c>
      <c r="G41" t="s">
        <v>192</v>
      </c>
      <c r="H41" s="9">
        <v>52.28</v>
      </c>
      <c r="I41" s="9">
        <v>52.28</v>
      </c>
      <c r="J41" s="9">
        <v>52.28</v>
      </c>
      <c r="K41" s="9">
        <v>104.56</v>
      </c>
      <c r="L41" s="9">
        <v>0</v>
      </c>
      <c r="M41" s="9">
        <v>52.28</v>
      </c>
      <c r="N41" s="9">
        <v>104.56</v>
      </c>
      <c r="O41" s="9">
        <v>99.95</v>
      </c>
      <c r="P41" s="9">
        <v>290.22000000000003</v>
      </c>
      <c r="Q41" s="9">
        <v>290.22000000000003</v>
      </c>
      <c r="R41" s="9">
        <v>290.22000000000003</v>
      </c>
      <c r="S41" s="9">
        <v>608.54999999999995</v>
      </c>
      <c r="T41" s="9">
        <f t="shared" si="0"/>
        <v>1997.4</v>
      </c>
    </row>
    <row r="42" spans="1:20" x14ac:dyDescent="0.2">
      <c r="A42" s="6" t="s">
        <v>7</v>
      </c>
      <c r="B42" s="6" t="s">
        <v>275</v>
      </c>
      <c r="C42" s="3" t="s">
        <v>13</v>
      </c>
      <c r="D42" s="5" t="s">
        <v>40</v>
      </c>
      <c r="E42" t="s">
        <v>41</v>
      </c>
      <c r="F42" s="5" t="s">
        <v>113</v>
      </c>
      <c r="G42" t="s">
        <v>114</v>
      </c>
      <c r="H42" s="9">
        <v>2149.27</v>
      </c>
      <c r="I42" s="9">
        <v>2224.33</v>
      </c>
      <c r="J42" s="9">
        <v>4366.0300000000007</v>
      </c>
      <c r="K42" s="9">
        <v>2170.9800000000005</v>
      </c>
      <c r="L42" s="9">
        <v>0</v>
      </c>
      <c r="M42" s="9">
        <v>2185.6099999999997</v>
      </c>
      <c r="N42" s="9">
        <v>4172.79</v>
      </c>
      <c r="O42" s="9">
        <v>2051.1</v>
      </c>
      <c r="P42" s="9">
        <v>1669.6799999999998</v>
      </c>
      <c r="Q42" s="9">
        <v>0</v>
      </c>
      <c r="R42" s="9">
        <v>0</v>
      </c>
      <c r="S42" s="9">
        <v>4415.6399999999994</v>
      </c>
      <c r="T42" s="9">
        <f t="shared" si="0"/>
        <v>25405.43</v>
      </c>
    </row>
    <row r="43" spans="1:20" x14ac:dyDescent="0.2">
      <c r="A43" s="6" t="s">
        <v>7</v>
      </c>
      <c r="B43" s="6" t="s">
        <v>275</v>
      </c>
      <c r="C43" s="3" t="s">
        <v>13</v>
      </c>
      <c r="D43" s="5" t="s">
        <v>40</v>
      </c>
      <c r="E43" t="s">
        <v>41</v>
      </c>
      <c r="F43" s="5" t="s">
        <v>195</v>
      </c>
      <c r="G43" t="s">
        <v>196</v>
      </c>
      <c r="H43" s="9">
        <v>63.14</v>
      </c>
      <c r="I43" s="9">
        <v>0</v>
      </c>
      <c r="J43" s="9">
        <v>0</v>
      </c>
      <c r="K43" s="9">
        <v>0</v>
      </c>
      <c r="L43" s="9">
        <v>0</v>
      </c>
      <c r="M43" s="9">
        <v>23.68</v>
      </c>
      <c r="N43" s="9">
        <v>285.58</v>
      </c>
      <c r="O43" s="9">
        <v>69.209999999999994</v>
      </c>
      <c r="P43" s="9">
        <v>1529.2399999999998</v>
      </c>
      <c r="Q43" s="9">
        <v>0</v>
      </c>
      <c r="R43" s="9">
        <v>0</v>
      </c>
      <c r="S43" s="9">
        <v>473.11</v>
      </c>
      <c r="T43" s="9">
        <f t="shared" si="0"/>
        <v>2443.9599999999996</v>
      </c>
    </row>
    <row r="44" spans="1:20" x14ac:dyDescent="0.2">
      <c r="A44" s="6" t="s">
        <v>7</v>
      </c>
      <c r="B44" s="6" t="s">
        <v>275</v>
      </c>
      <c r="C44" s="3" t="s">
        <v>13</v>
      </c>
      <c r="D44" s="5" t="s">
        <v>40</v>
      </c>
      <c r="E44" t="s">
        <v>41</v>
      </c>
      <c r="F44" s="5" t="s">
        <v>37</v>
      </c>
      <c r="G44" t="s">
        <v>38</v>
      </c>
      <c r="H44" s="9">
        <v>-2071.3799999999997</v>
      </c>
      <c r="I44" s="9">
        <v>-1716.27</v>
      </c>
      <c r="J44" s="9">
        <v>-3630.43</v>
      </c>
      <c r="K44" s="9">
        <v>-2326.5700000000002</v>
      </c>
      <c r="L44" s="9">
        <v>-453.35</v>
      </c>
      <c r="M44" s="9">
        <v>-1917.45</v>
      </c>
      <c r="N44" s="9">
        <v>-3334.48</v>
      </c>
      <c r="O44" s="9">
        <v>-1972.96</v>
      </c>
      <c r="P44" s="9">
        <v>-3255.4</v>
      </c>
      <c r="Q44" s="9">
        <v>-803.88</v>
      </c>
      <c r="R44" s="9">
        <v>-854.44</v>
      </c>
      <c r="S44" s="9">
        <v>-3962.87</v>
      </c>
      <c r="T44" s="9">
        <f t="shared" si="0"/>
        <v>-26299.48</v>
      </c>
    </row>
    <row r="45" spans="1:20" x14ac:dyDescent="0.2">
      <c r="A45" s="6" t="s">
        <v>7</v>
      </c>
      <c r="B45" s="6" t="s">
        <v>275</v>
      </c>
      <c r="C45" s="3" t="s">
        <v>13</v>
      </c>
      <c r="D45" s="5" t="s">
        <v>40</v>
      </c>
      <c r="E45" t="s">
        <v>41</v>
      </c>
      <c r="F45" s="5" t="s">
        <v>73</v>
      </c>
      <c r="G45" t="s">
        <v>74</v>
      </c>
      <c r="H45" s="9">
        <v>1327.3600000000001</v>
      </c>
      <c r="I45" s="9">
        <v>788.28</v>
      </c>
      <c r="J45" s="9">
        <v>1101.0000000000002</v>
      </c>
      <c r="K45" s="9">
        <v>772.64</v>
      </c>
      <c r="L45" s="9">
        <v>1035.8700000000001</v>
      </c>
      <c r="M45" s="9">
        <v>1104.8499999999999</v>
      </c>
      <c r="N45" s="9">
        <v>1339.53</v>
      </c>
      <c r="O45" s="9">
        <v>1190.04</v>
      </c>
      <c r="P45" s="9">
        <v>1563.33</v>
      </c>
      <c r="Q45" s="9">
        <v>874.68</v>
      </c>
      <c r="R45" s="9">
        <v>887.18</v>
      </c>
      <c r="S45" s="9">
        <v>852.95</v>
      </c>
      <c r="T45" s="9">
        <f t="shared" si="0"/>
        <v>12837.710000000001</v>
      </c>
    </row>
    <row r="46" spans="1:20" x14ac:dyDescent="0.2">
      <c r="A46" s="6" t="s">
        <v>7</v>
      </c>
      <c r="B46" s="6" t="s">
        <v>275</v>
      </c>
      <c r="C46" s="3" t="s">
        <v>13</v>
      </c>
      <c r="D46" s="5" t="s">
        <v>40</v>
      </c>
      <c r="E46" t="s">
        <v>41</v>
      </c>
      <c r="F46" s="5" t="s">
        <v>129</v>
      </c>
      <c r="G46" t="s">
        <v>130</v>
      </c>
      <c r="H46" s="9">
        <v>22.79</v>
      </c>
      <c r="I46" s="9">
        <v>18.940000000000001</v>
      </c>
      <c r="J46" s="9">
        <v>34.85</v>
      </c>
      <c r="K46" s="9">
        <v>9.5</v>
      </c>
      <c r="L46" s="9">
        <v>0</v>
      </c>
      <c r="M46" s="9">
        <v>14.56</v>
      </c>
      <c r="N46" s="9">
        <v>58.81</v>
      </c>
      <c r="O46" s="9">
        <v>0</v>
      </c>
      <c r="P46" s="9">
        <v>81.37</v>
      </c>
      <c r="Q46" s="9">
        <v>8.56</v>
      </c>
      <c r="R46" s="9">
        <v>41.73</v>
      </c>
      <c r="S46" s="9">
        <v>84.11</v>
      </c>
      <c r="T46" s="9">
        <f t="shared" si="0"/>
        <v>375.22</v>
      </c>
    </row>
    <row r="47" spans="1:20" x14ac:dyDescent="0.2">
      <c r="A47" s="6" t="s">
        <v>7</v>
      </c>
      <c r="B47" s="6" t="s">
        <v>275</v>
      </c>
      <c r="C47" s="3" t="s">
        <v>13</v>
      </c>
      <c r="D47" s="5" t="s">
        <v>40</v>
      </c>
      <c r="E47" t="s">
        <v>41</v>
      </c>
      <c r="F47" s="5" t="s">
        <v>65</v>
      </c>
      <c r="G47" t="s">
        <v>66</v>
      </c>
      <c r="H47" s="9">
        <v>412.31</v>
      </c>
      <c r="I47" s="9">
        <v>741.44</v>
      </c>
      <c r="J47" s="9">
        <v>6</v>
      </c>
      <c r="K47" s="9">
        <v>3435.5199999999995</v>
      </c>
      <c r="L47" s="9">
        <v>2503.65</v>
      </c>
      <c r="M47" s="9">
        <v>1481.7700000000002</v>
      </c>
      <c r="N47" s="9">
        <v>1626.21</v>
      </c>
      <c r="O47" s="9">
        <v>277.75</v>
      </c>
      <c r="P47" s="9">
        <v>86.18</v>
      </c>
      <c r="Q47" s="9">
        <v>641.70000000000005</v>
      </c>
      <c r="R47" s="9">
        <v>1281.99</v>
      </c>
      <c r="S47" s="9">
        <v>38.549999999999997</v>
      </c>
      <c r="T47" s="9">
        <f t="shared" si="0"/>
        <v>12533.070000000002</v>
      </c>
    </row>
    <row r="48" spans="1:20" x14ac:dyDescent="0.2">
      <c r="A48" s="6" t="s">
        <v>7</v>
      </c>
      <c r="B48" s="6" t="s">
        <v>275</v>
      </c>
      <c r="C48" s="3" t="s">
        <v>13</v>
      </c>
      <c r="D48" s="5" t="s">
        <v>40</v>
      </c>
      <c r="E48" t="s">
        <v>41</v>
      </c>
      <c r="F48" s="5" t="s">
        <v>67</v>
      </c>
      <c r="G48" t="s">
        <v>68</v>
      </c>
      <c r="H48" s="9">
        <v>2563.06</v>
      </c>
      <c r="I48" s="9">
        <v>523.84</v>
      </c>
      <c r="J48" s="9">
        <v>968.24</v>
      </c>
      <c r="K48" s="9">
        <v>3438.44</v>
      </c>
      <c r="L48" s="9">
        <v>2078.56</v>
      </c>
      <c r="M48" s="9">
        <v>4394.1100000000006</v>
      </c>
      <c r="N48" s="9">
        <v>1595.2199999999998</v>
      </c>
      <c r="O48" s="9">
        <v>1749.87</v>
      </c>
      <c r="P48" s="9">
        <v>2117.11</v>
      </c>
      <c r="Q48" s="9">
        <v>851.7</v>
      </c>
      <c r="R48" s="9">
        <v>1656.03</v>
      </c>
      <c r="S48" s="9">
        <v>908.17000000000007</v>
      </c>
      <c r="T48" s="9">
        <f t="shared" si="0"/>
        <v>22844.35</v>
      </c>
    </row>
    <row r="49" spans="1:20" x14ac:dyDescent="0.2">
      <c r="A49" s="6" t="s">
        <v>7</v>
      </c>
      <c r="B49" s="6" t="s">
        <v>275</v>
      </c>
      <c r="C49" s="3" t="s">
        <v>13</v>
      </c>
      <c r="D49" s="5" t="s">
        <v>40</v>
      </c>
      <c r="E49" t="s">
        <v>41</v>
      </c>
      <c r="F49" s="5" t="s">
        <v>187</v>
      </c>
      <c r="G49" t="s">
        <v>188</v>
      </c>
      <c r="H49" s="9">
        <v>0</v>
      </c>
      <c r="I49" s="9">
        <v>0</v>
      </c>
      <c r="J49" s="9">
        <v>250</v>
      </c>
      <c r="K49" s="9">
        <v>0</v>
      </c>
      <c r="L49" s="9">
        <v>360</v>
      </c>
      <c r="M49" s="9">
        <v>0</v>
      </c>
      <c r="N49" s="9">
        <v>100</v>
      </c>
      <c r="O49" s="9">
        <v>385</v>
      </c>
      <c r="P49" s="9">
        <v>0</v>
      </c>
      <c r="Q49" s="9">
        <v>0</v>
      </c>
      <c r="R49" s="9">
        <v>0</v>
      </c>
      <c r="S49" s="9">
        <v>451.25</v>
      </c>
      <c r="T49" s="9">
        <f t="shared" si="0"/>
        <v>1546.25</v>
      </c>
    </row>
    <row r="50" spans="1:20" x14ac:dyDescent="0.2">
      <c r="A50" s="6" t="s">
        <v>7</v>
      </c>
      <c r="B50" s="6" t="s">
        <v>275</v>
      </c>
      <c r="C50" s="3" t="s">
        <v>13</v>
      </c>
      <c r="D50" s="5" t="s">
        <v>40</v>
      </c>
      <c r="E50" t="s">
        <v>41</v>
      </c>
      <c r="F50" s="5" t="s">
        <v>95</v>
      </c>
      <c r="G50" t="s">
        <v>96</v>
      </c>
      <c r="H50" s="9">
        <v>459.2</v>
      </c>
      <c r="I50" s="9">
        <v>0</v>
      </c>
      <c r="J50" s="9">
        <v>0</v>
      </c>
      <c r="K50" s="9">
        <v>0</v>
      </c>
      <c r="L50" s="9">
        <v>0</v>
      </c>
      <c r="M50" s="9">
        <v>11</v>
      </c>
      <c r="N50" s="9">
        <v>0</v>
      </c>
      <c r="O50" s="9">
        <v>6</v>
      </c>
      <c r="P50" s="9">
        <v>0</v>
      </c>
      <c r="Q50" s="9">
        <v>0</v>
      </c>
      <c r="R50" s="9">
        <v>0</v>
      </c>
      <c r="S50" s="9">
        <v>0</v>
      </c>
      <c r="T50" s="9">
        <f t="shared" si="0"/>
        <v>476.2</v>
      </c>
    </row>
    <row r="51" spans="1:20" x14ac:dyDescent="0.2">
      <c r="A51" s="6" t="s">
        <v>7</v>
      </c>
      <c r="B51" s="6" t="s">
        <v>275</v>
      </c>
      <c r="C51" s="3" t="s">
        <v>13</v>
      </c>
      <c r="D51" s="5" t="s">
        <v>40</v>
      </c>
      <c r="E51" t="s">
        <v>41</v>
      </c>
      <c r="F51" s="5" t="s">
        <v>241</v>
      </c>
      <c r="G51" t="s">
        <v>242</v>
      </c>
      <c r="H51" s="9">
        <v>26.85</v>
      </c>
      <c r="I51" s="9">
        <v>1.42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356.97</v>
      </c>
      <c r="P51" s="9">
        <v>661.5</v>
      </c>
      <c r="Q51" s="9">
        <v>0</v>
      </c>
      <c r="R51" s="9">
        <v>1053.3699999999999</v>
      </c>
      <c r="S51" s="9">
        <v>0</v>
      </c>
      <c r="T51" s="9">
        <f t="shared" si="0"/>
        <v>2100.1099999999997</v>
      </c>
    </row>
    <row r="52" spans="1:20" x14ac:dyDescent="0.2">
      <c r="A52" s="6" t="s">
        <v>7</v>
      </c>
      <c r="B52" s="6" t="s">
        <v>275</v>
      </c>
      <c r="C52" s="3" t="s">
        <v>13</v>
      </c>
      <c r="D52" s="5" t="s">
        <v>40</v>
      </c>
      <c r="E52" t="s">
        <v>41</v>
      </c>
      <c r="F52" s="5" t="s">
        <v>257</v>
      </c>
      <c r="G52" t="s">
        <v>258</v>
      </c>
      <c r="H52" s="9">
        <v>23.82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f t="shared" si="0"/>
        <v>23.82</v>
      </c>
    </row>
    <row r="53" spans="1:20" x14ac:dyDescent="0.2">
      <c r="A53" s="6" t="s">
        <v>7</v>
      </c>
      <c r="B53" s="6" t="s">
        <v>275</v>
      </c>
      <c r="C53" s="3" t="s">
        <v>13</v>
      </c>
      <c r="D53" s="5" t="s">
        <v>40</v>
      </c>
      <c r="E53" t="s">
        <v>41</v>
      </c>
      <c r="F53" s="5" t="s">
        <v>117</v>
      </c>
      <c r="G53" t="s">
        <v>118</v>
      </c>
      <c r="H53" s="9">
        <v>5601.24</v>
      </c>
      <c r="I53" s="9">
        <v>5006.96</v>
      </c>
      <c r="J53" s="9">
        <v>3235.34</v>
      </c>
      <c r="K53" s="9">
        <v>5407.02</v>
      </c>
      <c r="L53" s="9">
        <v>3199.02</v>
      </c>
      <c r="M53" s="9">
        <v>841.62</v>
      </c>
      <c r="N53" s="9">
        <v>3798.48</v>
      </c>
      <c r="O53" s="9">
        <v>2214.44</v>
      </c>
      <c r="P53" s="9">
        <v>2935.08</v>
      </c>
      <c r="Q53" s="9">
        <v>0</v>
      </c>
      <c r="R53" s="9">
        <v>1760</v>
      </c>
      <c r="S53" s="9">
        <v>0</v>
      </c>
      <c r="T53" s="9">
        <f t="shared" si="0"/>
        <v>33999.199999999997</v>
      </c>
    </row>
    <row r="54" spans="1:20" x14ac:dyDescent="0.2">
      <c r="A54" s="6" t="s">
        <v>7</v>
      </c>
      <c r="B54" s="6" t="s">
        <v>275</v>
      </c>
      <c r="C54" s="3" t="s">
        <v>13</v>
      </c>
      <c r="D54" s="5" t="s">
        <v>40</v>
      </c>
      <c r="E54" t="s">
        <v>41</v>
      </c>
      <c r="F54" s="5" t="s">
        <v>119</v>
      </c>
      <c r="G54" t="s">
        <v>120</v>
      </c>
      <c r="H54" s="9">
        <v>23.61</v>
      </c>
      <c r="I54" s="9">
        <v>149.09</v>
      </c>
      <c r="J54" s="9">
        <v>0</v>
      </c>
      <c r="K54" s="9">
        <v>0</v>
      </c>
      <c r="L54" s="9">
        <v>0</v>
      </c>
      <c r="M54" s="9">
        <v>111.28</v>
      </c>
      <c r="N54" s="9">
        <v>24.39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f t="shared" si="0"/>
        <v>308.37</v>
      </c>
    </row>
    <row r="55" spans="1:20" x14ac:dyDescent="0.2">
      <c r="A55" s="6" t="s">
        <v>7</v>
      </c>
      <c r="B55" s="6" t="s">
        <v>275</v>
      </c>
      <c r="C55" s="3" t="s">
        <v>13</v>
      </c>
      <c r="D55" s="5" t="s">
        <v>40</v>
      </c>
      <c r="E55" t="s">
        <v>41</v>
      </c>
      <c r="F55" s="5" t="s">
        <v>189</v>
      </c>
      <c r="G55" t="s">
        <v>190</v>
      </c>
      <c r="H55" s="9">
        <v>0</v>
      </c>
      <c r="I55" s="9">
        <v>0</v>
      </c>
      <c r="J55" s="9">
        <v>1005.77</v>
      </c>
      <c r="K55" s="9">
        <v>1534.22</v>
      </c>
      <c r="L55" s="9">
        <v>787.95</v>
      </c>
      <c r="M55" s="9">
        <v>330.37</v>
      </c>
      <c r="N55" s="9">
        <v>552.47</v>
      </c>
      <c r="O55" s="9">
        <v>0</v>
      </c>
      <c r="P55" s="9">
        <v>0</v>
      </c>
      <c r="Q55" s="9">
        <v>173.22</v>
      </c>
      <c r="R55" s="9">
        <v>0</v>
      </c>
      <c r="S55" s="9">
        <v>157.44</v>
      </c>
      <c r="T55" s="9">
        <f t="shared" si="0"/>
        <v>4541.4399999999996</v>
      </c>
    </row>
    <row r="56" spans="1:20" x14ac:dyDescent="0.2">
      <c r="A56" s="6" t="s">
        <v>7</v>
      </c>
      <c r="B56" s="6" t="s">
        <v>275</v>
      </c>
      <c r="C56" s="3" t="s">
        <v>13</v>
      </c>
      <c r="D56" s="5" t="s">
        <v>40</v>
      </c>
      <c r="E56" t="s">
        <v>41</v>
      </c>
      <c r="F56" s="5" t="s">
        <v>111</v>
      </c>
      <c r="G56" t="s">
        <v>112</v>
      </c>
      <c r="H56" s="9">
        <v>0</v>
      </c>
      <c r="I56" s="9">
        <v>0</v>
      </c>
      <c r="J56" s="9">
        <v>-585.92999999999995</v>
      </c>
      <c r="K56" s="9">
        <v>-899.74</v>
      </c>
      <c r="L56" s="9">
        <v>-542.34</v>
      </c>
      <c r="M56" s="9">
        <v>-195.71</v>
      </c>
      <c r="N56" s="9">
        <v>-355.1</v>
      </c>
      <c r="O56" s="9">
        <v>0</v>
      </c>
      <c r="P56" s="9">
        <v>0</v>
      </c>
      <c r="Q56" s="9">
        <v>-97.96</v>
      </c>
      <c r="R56" s="9">
        <v>0</v>
      </c>
      <c r="S56" s="9">
        <v>-90.29</v>
      </c>
      <c r="T56" s="9">
        <f t="shared" si="0"/>
        <v>-2767.07</v>
      </c>
    </row>
    <row r="57" spans="1:20" x14ac:dyDescent="0.2">
      <c r="A57" s="6" t="s">
        <v>7</v>
      </c>
      <c r="B57" s="6" t="s">
        <v>275</v>
      </c>
      <c r="C57" s="3" t="s">
        <v>13</v>
      </c>
      <c r="D57" s="5" t="s">
        <v>40</v>
      </c>
      <c r="E57" t="s">
        <v>41</v>
      </c>
      <c r="F57" s="5" t="s">
        <v>125</v>
      </c>
      <c r="G57" t="s">
        <v>126</v>
      </c>
      <c r="H57" s="9">
        <v>0</v>
      </c>
      <c r="I57" s="9">
        <v>79.92</v>
      </c>
      <c r="J57" s="9">
        <v>44.86</v>
      </c>
      <c r="K57" s="9">
        <v>10.220000000000001</v>
      </c>
      <c r="L57" s="9">
        <v>144.1</v>
      </c>
      <c r="M57" s="9">
        <v>122.4</v>
      </c>
      <c r="N57" s="9">
        <v>246.23</v>
      </c>
      <c r="O57" s="9">
        <v>55.84</v>
      </c>
      <c r="P57" s="9">
        <v>144.5</v>
      </c>
      <c r="Q57" s="9">
        <v>0</v>
      </c>
      <c r="R57" s="9">
        <v>66.150000000000006</v>
      </c>
      <c r="S57" s="9">
        <v>42.97</v>
      </c>
      <c r="T57" s="9">
        <f t="shared" si="0"/>
        <v>957.19</v>
      </c>
    </row>
    <row r="58" spans="1:20" x14ac:dyDescent="0.2">
      <c r="A58" s="6" t="s">
        <v>7</v>
      </c>
      <c r="B58" s="6" t="s">
        <v>275</v>
      </c>
      <c r="C58" s="3" t="s">
        <v>13</v>
      </c>
      <c r="D58" s="5" t="s">
        <v>40</v>
      </c>
      <c r="E58" t="s">
        <v>41</v>
      </c>
      <c r="F58" s="5" t="s">
        <v>251</v>
      </c>
      <c r="G58" t="s">
        <v>252</v>
      </c>
      <c r="H58" s="9">
        <v>0</v>
      </c>
      <c r="I58" s="9">
        <v>0</v>
      </c>
      <c r="J58" s="9">
        <v>0</v>
      </c>
      <c r="K58" s="9">
        <v>929</v>
      </c>
      <c r="L58" s="9">
        <v>109000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f t="shared" si="0"/>
        <v>109929</v>
      </c>
    </row>
    <row r="59" spans="1:20" x14ac:dyDescent="0.2">
      <c r="A59" s="6" t="s">
        <v>7</v>
      </c>
      <c r="B59" s="6" t="s">
        <v>275</v>
      </c>
      <c r="C59" s="3" t="s">
        <v>13</v>
      </c>
      <c r="D59" s="5" t="s">
        <v>40</v>
      </c>
      <c r="E59" t="s">
        <v>41</v>
      </c>
      <c r="F59" s="5" t="s">
        <v>237</v>
      </c>
      <c r="G59" t="s">
        <v>238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1000</v>
      </c>
      <c r="N59" s="9">
        <v>80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f t="shared" si="0"/>
        <v>1080</v>
      </c>
    </row>
    <row r="60" spans="1:20" x14ac:dyDescent="0.2">
      <c r="A60" s="6" t="s">
        <v>7</v>
      </c>
      <c r="B60" s="6" t="s">
        <v>275</v>
      </c>
      <c r="C60" s="3" t="s">
        <v>13</v>
      </c>
      <c r="D60" s="5" t="s">
        <v>40</v>
      </c>
      <c r="E60" t="s">
        <v>41</v>
      </c>
      <c r="F60" s="5" t="s">
        <v>63</v>
      </c>
      <c r="G60" t="s">
        <v>64</v>
      </c>
      <c r="H60" s="9">
        <v>135</v>
      </c>
      <c r="I60" s="9">
        <v>247.46</v>
      </c>
      <c r="J60" s="9">
        <v>517.83999999999992</v>
      </c>
      <c r="K60" s="9">
        <v>729.03</v>
      </c>
      <c r="L60" s="9">
        <v>62.22</v>
      </c>
      <c r="M60" s="9">
        <v>241.22</v>
      </c>
      <c r="N60" s="9">
        <v>1083.1100000000001</v>
      </c>
      <c r="O60" s="9">
        <v>2944.35</v>
      </c>
      <c r="P60" s="9">
        <v>-2589.6999999999998</v>
      </c>
      <c r="Q60" s="9">
        <v>21.05</v>
      </c>
      <c r="R60" s="9">
        <v>1005.8</v>
      </c>
      <c r="S60" s="9">
        <v>1413.22</v>
      </c>
      <c r="T60" s="9">
        <f t="shared" si="0"/>
        <v>5810.6</v>
      </c>
    </row>
    <row r="61" spans="1:20" x14ac:dyDescent="0.2">
      <c r="A61" s="6" t="s">
        <v>7</v>
      </c>
      <c r="B61" s="6" t="s">
        <v>275</v>
      </c>
      <c r="C61" s="3" t="s">
        <v>13</v>
      </c>
      <c r="D61" s="5" t="s">
        <v>40</v>
      </c>
      <c r="E61" t="s">
        <v>41</v>
      </c>
      <c r="F61" s="5" t="s">
        <v>135</v>
      </c>
      <c r="G61" t="s">
        <v>136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f t="shared" si="0"/>
        <v>0</v>
      </c>
    </row>
    <row r="62" spans="1:20" x14ac:dyDescent="0.2">
      <c r="A62" s="6" t="s">
        <v>7</v>
      </c>
      <c r="B62" s="6" t="s">
        <v>275</v>
      </c>
      <c r="C62" s="3" t="s">
        <v>13</v>
      </c>
      <c r="D62" s="5" t="s">
        <v>40</v>
      </c>
      <c r="E62" t="s">
        <v>41</v>
      </c>
      <c r="F62" s="5" t="s">
        <v>147</v>
      </c>
      <c r="G62" t="s">
        <v>148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f t="shared" si="0"/>
        <v>0</v>
      </c>
    </row>
    <row r="63" spans="1:20" x14ac:dyDescent="0.2">
      <c r="A63" s="6" t="s">
        <v>7</v>
      </c>
      <c r="B63" s="6" t="s">
        <v>275</v>
      </c>
      <c r="C63" s="3" t="s">
        <v>13</v>
      </c>
      <c r="D63" s="5" t="s">
        <v>40</v>
      </c>
      <c r="E63" t="s">
        <v>41</v>
      </c>
      <c r="F63" s="5" t="s">
        <v>137</v>
      </c>
      <c r="G63" t="s">
        <v>138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f t="shared" si="0"/>
        <v>0</v>
      </c>
    </row>
    <row r="64" spans="1:20" x14ac:dyDescent="0.2">
      <c r="A64" s="6" t="s">
        <v>7</v>
      </c>
      <c r="B64" s="6" t="s">
        <v>275</v>
      </c>
      <c r="C64" s="3" t="s">
        <v>13</v>
      </c>
      <c r="D64" s="5" t="s">
        <v>40</v>
      </c>
      <c r="E64" t="s">
        <v>41</v>
      </c>
      <c r="F64" s="5" t="s">
        <v>139</v>
      </c>
      <c r="G64" t="s">
        <v>140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f t="shared" si="0"/>
        <v>0</v>
      </c>
    </row>
    <row r="65" spans="1:20" x14ac:dyDescent="0.2">
      <c r="A65" s="6" t="s">
        <v>7</v>
      </c>
      <c r="B65" s="6" t="s">
        <v>275</v>
      </c>
      <c r="C65" s="3" t="s">
        <v>13</v>
      </c>
      <c r="D65" s="5" t="s">
        <v>209</v>
      </c>
      <c r="E65" t="s">
        <v>210</v>
      </c>
      <c r="F65" s="5" t="s">
        <v>83</v>
      </c>
      <c r="G65" t="s">
        <v>84</v>
      </c>
      <c r="H65" s="9">
        <v>0</v>
      </c>
      <c r="I65" s="9">
        <v>0</v>
      </c>
      <c r="J65" s="9">
        <v>4730.95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9192.41</v>
      </c>
      <c r="T65" s="9">
        <f t="shared" si="0"/>
        <v>13923.36</v>
      </c>
    </row>
    <row r="66" spans="1:20" x14ac:dyDescent="0.2">
      <c r="A66" s="6" t="s">
        <v>7</v>
      </c>
      <c r="B66" s="6" t="s">
        <v>275</v>
      </c>
      <c r="C66" s="3" t="s">
        <v>13</v>
      </c>
      <c r="D66" s="5" t="s">
        <v>45</v>
      </c>
      <c r="E66" t="s">
        <v>46</v>
      </c>
      <c r="F66" s="5" t="s">
        <v>42</v>
      </c>
      <c r="G66" t="s">
        <v>43</v>
      </c>
      <c r="H66" s="9">
        <v>38408.620000000003</v>
      </c>
      <c r="I66" s="9">
        <v>29506.87</v>
      </c>
      <c r="J66" s="9">
        <v>23940.71</v>
      </c>
      <c r="K66" s="9">
        <v>27535.75</v>
      </c>
      <c r="L66" s="9">
        <v>26019.160000000003</v>
      </c>
      <c r="M66" s="9">
        <v>29140.17</v>
      </c>
      <c r="N66" s="9">
        <v>26020.17</v>
      </c>
      <c r="O66" s="9">
        <v>37957.43</v>
      </c>
      <c r="P66" s="9">
        <v>26053.199999999997</v>
      </c>
      <c r="Q66" s="9">
        <v>26743.79</v>
      </c>
      <c r="R66" s="9">
        <v>28076.97</v>
      </c>
      <c r="S66" s="9">
        <v>30781.530000000002</v>
      </c>
      <c r="T66" s="9">
        <f t="shared" si="0"/>
        <v>350184.37</v>
      </c>
    </row>
    <row r="67" spans="1:20" x14ac:dyDescent="0.2">
      <c r="A67" s="6" t="s">
        <v>7</v>
      </c>
      <c r="B67" s="6" t="s">
        <v>275</v>
      </c>
      <c r="C67" s="3" t="s">
        <v>13</v>
      </c>
      <c r="D67" s="5" t="s">
        <v>45</v>
      </c>
      <c r="E67" t="s">
        <v>46</v>
      </c>
      <c r="F67" s="5" t="s">
        <v>97</v>
      </c>
      <c r="G67" t="s">
        <v>98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163.06</v>
      </c>
      <c r="R67" s="9">
        <v>247.55</v>
      </c>
      <c r="S67" s="9">
        <v>0</v>
      </c>
      <c r="T67" s="9">
        <f t="shared" si="0"/>
        <v>410.61</v>
      </c>
    </row>
    <row r="68" spans="1:20" x14ac:dyDescent="0.2">
      <c r="A68" s="6" t="s">
        <v>7</v>
      </c>
      <c r="B68" s="6" t="s">
        <v>275</v>
      </c>
      <c r="C68" s="3" t="s">
        <v>13</v>
      </c>
      <c r="D68" s="5" t="s">
        <v>45</v>
      </c>
      <c r="E68" t="s">
        <v>46</v>
      </c>
      <c r="F68" s="5" t="s">
        <v>91</v>
      </c>
      <c r="G68" t="s">
        <v>92</v>
      </c>
      <c r="H68" s="9">
        <v>-6557.23</v>
      </c>
      <c r="I68" s="9">
        <v>975.27</v>
      </c>
      <c r="J68" s="9">
        <v>2199.5700000000002</v>
      </c>
      <c r="K68" s="9">
        <v>4191.6000000000004</v>
      </c>
      <c r="L68" s="9">
        <v>-758.29</v>
      </c>
      <c r="M68" s="9">
        <v>4474.51</v>
      </c>
      <c r="N68" s="9">
        <v>730.01999999999987</v>
      </c>
      <c r="O68" s="9">
        <v>-11887.869999999999</v>
      </c>
      <c r="P68" s="9">
        <v>2792.3599999999997</v>
      </c>
      <c r="Q68" s="9">
        <v>4253.3</v>
      </c>
      <c r="R68" s="9">
        <v>2070.42</v>
      </c>
      <c r="S68" s="9">
        <v>4565.67</v>
      </c>
      <c r="T68" s="9">
        <f t="shared" si="0"/>
        <v>7049.3300000000027</v>
      </c>
    </row>
    <row r="69" spans="1:20" x14ac:dyDescent="0.2">
      <c r="A69" s="6" t="s">
        <v>7</v>
      </c>
      <c r="B69" s="6" t="s">
        <v>275</v>
      </c>
      <c r="C69" s="3" t="s">
        <v>13</v>
      </c>
      <c r="D69" s="5" t="s">
        <v>45</v>
      </c>
      <c r="E69" t="s">
        <v>46</v>
      </c>
      <c r="F69" s="5" t="s">
        <v>127</v>
      </c>
      <c r="G69" t="s">
        <v>128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163.06</v>
      </c>
      <c r="R69" s="9">
        <v>247.55</v>
      </c>
      <c r="S69" s="9">
        <v>0</v>
      </c>
      <c r="T69" s="9">
        <f t="shared" si="0"/>
        <v>410.61</v>
      </c>
    </row>
    <row r="70" spans="1:20" x14ac:dyDescent="0.2">
      <c r="A70" s="6" t="s">
        <v>7</v>
      </c>
      <c r="B70" s="6" t="s">
        <v>275</v>
      </c>
      <c r="C70" s="3" t="s">
        <v>13</v>
      </c>
      <c r="D70" s="5" t="s">
        <v>45</v>
      </c>
      <c r="E70" t="s">
        <v>46</v>
      </c>
      <c r="F70" s="5" t="s">
        <v>215</v>
      </c>
      <c r="G70" t="s">
        <v>216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-163.06</v>
      </c>
      <c r="R70" s="9">
        <v>-247.55</v>
      </c>
      <c r="S70" s="9">
        <v>0</v>
      </c>
      <c r="T70" s="9">
        <f t="shared" si="0"/>
        <v>-410.61</v>
      </c>
    </row>
    <row r="71" spans="1:20" x14ac:dyDescent="0.2">
      <c r="A71" s="6" t="s">
        <v>7</v>
      </c>
      <c r="B71" s="6" t="s">
        <v>275</v>
      </c>
      <c r="C71" s="3" t="s">
        <v>13</v>
      </c>
      <c r="D71" s="5" t="s">
        <v>45</v>
      </c>
      <c r="E71" t="s">
        <v>46</v>
      </c>
      <c r="F71" s="5" t="s">
        <v>151</v>
      </c>
      <c r="G71" t="s">
        <v>152</v>
      </c>
      <c r="H71" s="9">
        <v>1597.72</v>
      </c>
      <c r="I71" s="9">
        <v>2048.3000000000002</v>
      </c>
      <c r="J71" s="9">
        <v>1451.2800000000002</v>
      </c>
      <c r="K71" s="9">
        <v>1286.72</v>
      </c>
      <c r="L71" s="9">
        <v>920.24</v>
      </c>
      <c r="M71" s="9">
        <v>1142.3900000000001</v>
      </c>
      <c r="N71" s="9">
        <v>2053.38</v>
      </c>
      <c r="O71" s="9">
        <v>1196.0700000000002</v>
      </c>
      <c r="P71" s="9">
        <v>1986.1399999999999</v>
      </c>
      <c r="Q71" s="9">
        <v>1967.54</v>
      </c>
      <c r="R71" s="9">
        <v>3379.5</v>
      </c>
      <c r="S71" s="9">
        <v>1885.18</v>
      </c>
      <c r="T71" s="9">
        <f t="shared" si="0"/>
        <v>20914.460000000003</v>
      </c>
    </row>
    <row r="72" spans="1:20" x14ac:dyDescent="0.2">
      <c r="A72" s="6" t="s">
        <v>7</v>
      </c>
      <c r="B72" s="6" t="s">
        <v>275</v>
      </c>
      <c r="C72" s="3" t="s">
        <v>13</v>
      </c>
      <c r="D72" s="5" t="s">
        <v>45</v>
      </c>
      <c r="E72" t="s">
        <v>46</v>
      </c>
      <c r="F72" s="5" t="s">
        <v>105</v>
      </c>
      <c r="G72" t="s">
        <v>106</v>
      </c>
      <c r="H72" s="9">
        <v>191.73</v>
      </c>
      <c r="I72" s="9">
        <v>245.79999999999998</v>
      </c>
      <c r="J72" s="9">
        <v>174.15</v>
      </c>
      <c r="K72" s="9">
        <v>154.41</v>
      </c>
      <c r="L72" s="9">
        <v>110.43</v>
      </c>
      <c r="M72" s="9">
        <v>137.09</v>
      </c>
      <c r="N72" s="9">
        <v>246.4</v>
      </c>
      <c r="O72" s="9">
        <v>143.53</v>
      </c>
      <c r="P72" s="9">
        <v>297.92</v>
      </c>
      <c r="Q72" s="9">
        <v>393.51</v>
      </c>
      <c r="R72" s="9">
        <v>675.90000000000009</v>
      </c>
      <c r="S72" s="9">
        <v>377.03999999999996</v>
      </c>
      <c r="T72" s="9">
        <f t="shared" ref="T72:T135" si="1">SUM(H72:S72)</f>
        <v>3147.9100000000003</v>
      </c>
    </row>
    <row r="73" spans="1:20" x14ac:dyDescent="0.2">
      <c r="A73" s="6" t="s">
        <v>7</v>
      </c>
      <c r="B73" s="6" t="s">
        <v>275</v>
      </c>
      <c r="C73" s="3" t="s">
        <v>13</v>
      </c>
      <c r="D73" s="5" t="s">
        <v>45</v>
      </c>
      <c r="E73" t="s">
        <v>46</v>
      </c>
      <c r="F73" s="5" t="s">
        <v>83</v>
      </c>
      <c r="G73" t="s">
        <v>84</v>
      </c>
      <c r="H73" s="9">
        <v>105.98</v>
      </c>
      <c r="I73" s="9">
        <v>15.76</v>
      </c>
      <c r="J73" s="9">
        <v>127.12</v>
      </c>
      <c r="K73" s="9">
        <v>0</v>
      </c>
      <c r="L73" s="9">
        <v>470.22999999999996</v>
      </c>
      <c r="M73" s="9">
        <v>69.92</v>
      </c>
      <c r="N73" s="9">
        <v>265.3</v>
      </c>
      <c r="O73" s="9">
        <v>-244.38</v>
      </c>
      <c r="P73" s="9">
        <v>72.650000000000006</v>
      </c>
      <c r="Q73" s="9">
        <v>316.08</v>
      </c>
      <c r="R73" s="9">
        <v>200.71</v>
      </c>
      <c r="S73" s="9">
        <v>330.06</v>
      </c>
      <c r="T73" s="9">
        <f t="shared" si="1"/>
        <v>1729.4299999999998</v>
      </c>
    </row>
    <row r="74" spans="1:20" x14ac:dyDescent="0.2">
      <c r="A74" s="6" t="s">
        <v>7</v>
      </c>
      <c r="B74" s="6" t="s">
        <v>275</v>
      </c>
      <c r="C74" s="3" t="s">
        <v>13</v>
      </c>
      <c r="D74" s="5" t="s">
        <v>45</v>
      </c>
      <c r="E74" t="s">
        <v>46</v>
      </c>
      <c r="F74" s="5" t="s">
        <v>59</v>
      </c>
      <c r="G74" t="s">
        <v>60</v>
      </c>
      <c r="H74" s="9">
        <v>14.68</v>
      </c>
      <c r="I74" s="9">
        <v>17.310000000000002</v>
      </c>
      <c r="J74" s="9">
        <v>16.41</v>
      </c>
      <c r="K74" s="9">
        <v>17.22</v>
      </c>
      <c r="L74" s="9">
        <v>17.049999999999997</v>
      </c>
      <c r="M74" s="9">
        <v>16.5</v>
      </c>
      <c r="N74" s="9">
        <v>15.760000000000002</v>
      </c>
      <c r="O74" s="9">
        <v>16.45</v>
      </c>
      <c r="P74" s="9">
        <v>14.21</v>
      </c>
      <c r="Q74" s="9">
        <v>14.96</v>
      </c>
      <c r="R74" s="9">
        <v>15.46</v>
      </c>
      <c r="S74" s="9">
        <v>14.09</v>
      </c>
      <c r="T74" s="9">
        <f t="shared" si="1"/>
        <v>190.10000000000002</v>
      </c>
    </row>
    <row r="75" spans="1:20" x14ac:dyDescent="0.2">
      <c r="A75" s="6" t="s">
        <v>7</v>
      </c>
      <c r="B75" s="6" t="s">
        <v>275</v>
      </c>
      <c r="C75" s="3" t="s">
        <v>13</v>
      </c>
      <c r="D75" s="5" t="s">
        <v>45</v>
      </c>
      <c r="E75" t="s">
        <v>46</v>
      </c>
      <c r="F75" s="5" t="s">
        <v>109</v>
      </c>
      <c r="G75" t="s">
        <v>110</v>
      </c>
      <c r="H75" s="9">
        <v>11454.41</v>
      </c>
      <c r="I75" s="9">
        <v>13408.93</v>
      </c>
      <c r="J75" s="9">
        <v>15068.84</v>
      </c>
      <c r="K75" s="9">
        <v>11159.71</v>
      </c>
      <c r="L75" s="9">
        <v>10079.85</v>
      </c>
      <c r="M75" s="9">
        <v>13792.119999999999</v>
      </c>
      <c r="N75" s="9">
        <v>12717.59</v>
      </c>
      <c r="O75" s="9">
        <v>-245.66000000000076</v>
      </c>
      <c r="P75" s="9">
        <v>4194.6099999999997</v>
      </c>
      <c r="Q75" s="9">
        <v>10869.76</v>
      </c>
      <c r="R75" s="9">
        <v>13842.939999999999</v>
      </c>
      <c r="S75" s="9">
        <v>13826.28</v>
      </c>
      <c r="T75" s="9">
        <f t="shared" si="1"/>
        <v>130169.37999999999</v>
      </c>
    </row>
    <row r="76" spans="1:20" x14ac:dyDescent="0.2">
      <c r="A76" s="6" t="s">
        <v>7</v>
      </c>
      <c r="B76" s="6" t="s">
        <v>275</v>
      </c>
      <c r="C76" s="3" t="s">
        <v>13</v>
      </c>
      <c r="D76" s="5" t="s">
        <v>45</v>
      </c>
      <c r="E76" t="s">
        <v>46</v>
      </c>
      <c r="F76" s="5" t="s">
        <v>87</v>
      </c>
      <c r="G76" t="s">
        <v>88</v>
      </c>
      <c r="H76" s="9">
        <v>-15304.33</v>
      </c>
      <c r="I76" s="9">
        <v>-15683.75</v>
      </c>
      <c r="J76" s="9">
        <v>-14673.56</v>
      </c>
      <c r="K76" s="9">
        <v>-11135.369999999999</v>
      </c>
      <c r="L76" s="9">
        <v>-10743.439999999999</v>
      </c>
      <c r="M76" s="9">
        <v>-13423.43</v>
      </c>
      <c r="N76" s="9">
        <v>-16072.739999999998</v>
      </c>
      <c r="O76" s="9">
        <v>-5024.7599999999993</v>
      </c>
      <c r="P76" s="9">
        <v>-9229.16</v>
      </c>
      <c r="Q76" s="9">
        <v>-15213.710000000001</v>
      </c>
      <c r="R76" s="9">
        <v>-13330.509999999998</v>
      </c>
      <c r="S76" s="9">
        <v>-15318.67</v>
      </c>
      <c r="T76" s="9">
        <f t="shared" si="1"/>
        <v>-155153.43000000002</v>
      </c>
    </row>
    <row r="77" spans="1:20" x14ac:dyDescent="0.2">
      <c r="A77" s="6" t="s">
        <v>7</v>
      </c>
      <c r="B77" s="6" t="s">
        <v>275</v>
      </c>
      <c r="C77" s="3" t="s">
        <v>13</v>
      </c>
      <c r="D77" s="5" t="s">
        <v>45</v>
      </c>
      <c r="E77" t="s">
        <v>46</v>
      </c>
      <c r="F77" s="5" t="s">
        <v>77</v>
      </c>
      <c r="G77" t="s">
        <v>78</v>
      </c>
      <c r="H77" s="9">
        <v>14812.15</v>
      </c>
      <c r="I77" s="9">
        <v>17556.28</v>
      </c>
      <c r="J77" s="9">
        <v>12883.27</v>
      </c>
      <c r="K77" s="9">
        <v>10665.77</v>
      </c>
      <c r="L77" s="9">
        <v>9535.65</v>
      </c>
      <c r="M77" s="9">
        <v>11013.02</v>
      </c>
      <c r="N77" s="9">
        <v>15829.8</v>
      </c>
      <c r="O77" s="9">
        <v>9551.42</v>
      </c>
      <c r="P77" s="9">
        <v>11548.46</v>
      </c>
      <c r="Q77" s="9">
        <v>16471.21</v>
      </c>
      <c r="R77" s="9">
        <v>9917.6500000000015</v>
      </c>
      <c r="S77" s="9">
        <v>11866.06</v>
      </c>
      <c r="T77" s="9">
        <f t="shared" si="1"/>
        <v>151650.74</v>
      </c>
    </row>
    <row r="78" spans="1:20" x14ac:dyDescent="0.2">
      <c r="A78" s="6" t="s">
        <v>7</v>
      </c>
      <c r="B78" s="6" t="s">
        <v>275</v>
      </c>
      <c r="C78" s="3" t="s">
        <v>13</v>
      </c>
      <c r="D78" s="5" t="s">
        <v>45</v>
      </c>
      <c r="E78" t="s">
        <v>46</v>
      </c>
      <c r="F78" s="5" t="s">
        <v>173</v>
      </c>
      <c r="G78" t="s">
        <v>174</v>
      </c>
      <c r="H78" s="9">
        <v>3340.34</v>
      </c>
      <c r="I78" s="9">
        <v>4738.3700000000008</v>
      </c>
      <c r="J78" s="9">
        <v>3300.34</v>
      </c>
      <c r="K78" s="9">
        <v>2640.71</v>
      </c>
      <c r="L78" s="9">
        <v>2648.7</v>
      </c>
      <c r="M78" s="9">
        <v>2648.7</v>
      </c>
      <c r="N78" s="9">
        <v>5587.8899999999994</v>
      </c>
      <c r="O78" s="9">
        <v>3514</v>
      </c>
      <c r="P78" s="9">
        <v>3513.99</v>
      </c>
      <c r="Q78" s="9">
        <v>4563.2700000000004</v>
      </c>
      <c r="R78" s="9">
        <v>3556.27</v>
      </c>
      <c r="S78" s="9">
        <v>3556.26</v>
      </c>
      <c r="T78" s="9">
        <f t="shared" si="1"/>
        <v>43608.84</v>
      </c>
    </row>
    <row r="79" spans="1:20" x14ac:dyDescent="0.2">
      <c r="A79" s="6" t="s">
        <v>7</v>
      </c>
      <c r="B79" s="6" t="s">
        <v>275</v>
      </c>
      <c r="C79" s="3" t="s">
        <v>13</v>
      </c>
      <c r="D79" s="5" t="s">
        <v>45</v>
      </c>
      <c r="E79" t="s">
        <v>46</v>
      </c>
      <c r="F79" s="5" t="s">
        <v>175</v>
      </c>
      <c r="G79" t="s">
        <v>176</v>
      </c>
      <c r="H79" s="9">
        <v>483.77</v>
      </c>
      <c r="I79" s="9">
        <v>243.73</v>
      </c>
      <c r="J79" s="9">
        <v>579.39</v>
      </c>
      <c r="K79" s="9">
        <v>3317.02</v>
      </c>
      <c r="L79" s="9">
        <v>953.48</v>
      </c>
      <c r="M79" s="9">
        <v>2042.72</v>
      </c>
      <c r="N79" s="9">
        <v>391</v>
      </c>
      <c r="O79" s="9">
        <v>300.45</v>
      </c>
      <c r="P79" s="9">
        <v>327.44</v>
      </c>
      <c r="Q79" s="9">
        <v>2488.7600000000002</v>
      </c>
      <c r="R79" s="9">
        <v>310.70999999999998</v>
      </c>
      <c r="S79" s="9">
        <v>2288.4499999999998</v>
      </c>
      <c r="T79" s="9">
        <f t="shared" si="1"/>
        <v>13726.919999999998</v>
      </c>
    </row>
    <row r="80" spans="1:20" x14ac:dyDescent="0.2">
      <c r="A80" s="6" t="s">
        <v>7</v>
      </c>
      <c r="B80" s="6" t="s">
        <v>275</v>
      </c>
      <c r="C80" s="3" t="s">
        <v>13</v>
      </c>
      <c r="D80" s="5" t="s">
        <v>45</v>
      </c>
      <c r="E80" t="s">
        <v>46</v>
      </c>
      <c r="F80" s="5" t="s">
        <v>149</v>
      </c>
      <c r="G80" t="s">
        <v>150</v>
      </c>
      <c r="H80" s="9">
        <v>-3747.63</v>
      </c>
      <c r="I80" s="9">
        <v>-4882.46</v>
      </c>
      <c r="J80" s="9">
        <v>-3802.13</v>
      </c>
      <c r="K80" s="9">
        <v>-5838.58</v>
      </c>
      <c r="L80" s="9">
        <v>-3530.13</v>
      </c>
      <c r="M80" s="9">
        <v>-4597.59</v>
      </c>
      <c r="N80" s="9">
        <v>-5859.3099999999995</v>
      </c>
      <c r="O80" s="9">
        <v>-3738.1600000000003</v>
      </c>
      <c r="P80" s="9">
        <v>-3764.5999999999995</v>
      </c>
      <c r="Q80" s="9">
        <v>-6910.99</v>
      </c>
      <c r="R80" s="9">
        <v>-3789.6400000000003</v>
      </c>
      <c r="S80" s="9">
        <v>-5727.82</v>
      </c>
      <c r="T80" s="9">
        <f t="shared" si="1"/>
        <v>-56189.04</v>
      </c>
    </row>
    <row r="81" spans="1:20" x14ac:dyDescent="0.2">
      <c r="A81" s="6" t="s">
        <v>7</v>
      </c>
      <c r="B81" s="6" t="s">
        <v>275</v>
      </c>
      <c r="C81" s="3" t="s">
        <v>13</v>
      </c>
      <c r="D81" s="5" t="s">
        <v>45</v>
      </c>
      <c r="E81" t="s">
        <v>46</v>
      </c>
      <c r="F81" s="5" t="s">
        <v>61</v>
      </c>
      <c r="G81" t="s">
        <v>62</v>
      </c>
      <c r="H81" s="9">
        <v>187.49</v>
      </c>
      <c r="I81" s="9">
        <v>203.26</v>
      </c>
      <c r="J81" s="9">
        <v>199.42999999999998</v>
      </c>
      <c r="K81" s="9">
        <v>240.26</v>
      </c>
      <c r="L81" s="9">
        <v>155.97</v>
      </c>
      <c r="M81" s="9">
        <v>256.71000000000004</v>
      </c>
      <c r="N81" s="9">
        <v>185.28</v>
      </c>
      <c r="O81" s="9">
        <v>177.42000000000002</v>
      </c>
      <c r="P81" s="9">
        <v>205.8</v>
      </c>
      <c r="Q81" s="9">
        <v>191.81</v>
      </c>
      <c r="R81" s="9">
        <v>195.9</v>
      </c>
      <c r="S81" s="9">
        <v>195.07</v>
      </c>
      <c r="T81" s="9">
        <f t="shared" si="1"/>
        <v>2394.4</v>
      </c>
    </row>
    <row r="82" spans="1:20" x14ac:dyDescent="0.2">
      <c r="A82" s="6" t="s">
        <v>7</v>
      </c>
      <c r="B82" s="6" t="s">
        <v>275</v>
      </c>
      <c r="C82" s="3" t="s">
        <v>13</v>
      </c>
      <c r="D82" s="5" t="s">
        <v>45</v>
      </c>
      <c r="E82" t="s">
        <v>46</v>
      </c>
      <c r="F82" s="5" t="s">
        <v>169</v>
      </c>
      <c r="G82" t="s">
        <v>170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29</v>
      </c>
      <c r="N82" s="9">
        <v>393.17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f t="shared" si="1"/>
        <v>422.17</v>
      </c>
    </row>
    <row r="83" spans="1:20" x14ac:dyDescent="0.2">
      <c r="A83" s="6" t="s">
        <v>7</v>
      </c>
      <c r="B83" s="6" t="s">
        <v>275</v>
      </c>
      <c r="C83" s="3" t="s">
        <v>13</v>
      </c>
      <c r="D83" s="5" t="s">
        <v>45</v>
      </c>
      <c r="E83" t="s">
        <v>46</v>
      </c>
      <c r="F83" s="5" t="s">
        <v>93</v>
      </c>
      <c r="G83" t="s">
        <v>94</v>
      </c>
      <c r="H83" s="9">
        <v>18.04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52.84</v>
      </c>
      <c r="O83" s="9">
        <v>52.85</v>
      </c>
      <c r="P83" s="9">
        <v>0</v>
      </c>
      <c r="Q83" s="9">
        <v>0</v>
      </c>
      <c r="R83" s="9">
        <v>5.2</v>
      </c>
      <c r="S83" s="9">
        <v>3.94</v>
      </c>
      <c r="T83" s="9">
        <f t="shared" si="1"/>
        <v>132.86999999999998</v>
      </c>
    </row>
    <row r="84" spans="1:20" x14ac:dyDescent="0.2">
      <c r="A84" s="6" t="s">
        <v>7</v>
      </c>
      <c r="B84" s="6" t="s">
        <v>275</v>
      </c>
      <c r="C84" s="3" t="s">
        <v>13</v>
      </c>
      <c r="D84" s="5" t="s">
        <v>45</v>
      </c>
      <c r="E84" t="s">
        <v>46</v>
      </c>
      <c r="F84" s="5" t="s">
        <v>113</v>
      </c>
      <c r="G84" t="s">
        <v>114</v>
      </c>
      <c r="H84" s="9">
        <v>56.72</v>
      </c>
      <c r="I84" s="9">
        <v>56.72</v>
      </c>
      <c r="J84" s="9">
        <v>28.36</v>
      </c>
      <c r="K84" s="9">
        <v>85.53</v>
      </c>
      <c r="L84" s="9">
        <v>56.72</v>
      </c>
      <c r="M84" s="9">
        <v>28.36</v>
      </c>
      <c r="N84" s="9">
        <v>0</v>
      </c>
      <c r="O84" s="9">
        <v>28.36</v>
      </c>
      <c r="P84" s="9">
        <v>0</v>
      </c>
      <c r="Q84" s="9">
        <v>0</v>
      </c>
      <c r="R84" s="9">
        <v>0</v>
      </c>
      <c r="S84" s="9">
        <v>0</v>
      </c>
      <c r="T84" s="9">
        <f t="shared" si="1"/>
        <v>340.77000000000004</v>
      </c>
    </row>
    <row r="85" spans="1:20" x14ac:dyDescent="0.2">
      <c r="A85" s="6" t="s">
        <v>7</v>
      </c>
      <c r="B85" s="6" t="s">
        <v>275</v>
      </c>
      <c r="C85" s="3" t="s">
        <v>13</v>
      </c>
      <c r="D85" s="5" t="s">
        <v>45</v>
      </c>
      <c r="E85" t="s">
        <v>46</v>
      </c>
      <c r="F85" s="5" t="s">
        <v>37</v>
      </c>
      <c r="G85" t="s">
        <v>38</v>
      </c>
      <c r="H85" s="9">
        <v>-32.25</v>
      </c>
      <c r="I85" s="9">
        <v>-31.61</v>
      </c>
      <c r="J85" s="9">
        <v>-16.21</v>
      </c>
      <c r="K85" s="9">
        <v>-46.96</v>
      </c>
      <c r="L85" s="9">
        <v>-32.19</v>
      </c>
      <c r="M85" s="9">
        <v>-15</v>
      </c>
      <c r="N85" s="9">
        <v>0</v>
      </c>
      <c r="O85" s="9">
        <v>-15.97</v>
      </c>
      <c r="P85" s="9">
        <v>0</v>
      </c>
      <c r="Q85" s="9">
        <v>0</v>
      </c>
      <c r="R85" s="9">
        <v>0</v>
      </c>
      <c r="S85" s="9">
        <v>0</v>
      </c>
      <c r="T85" s="9">
        <f t="shared" si="1"/>
        <v>-190.19</v>
      </c>
    </row>
    <row r="86" spans="1:20" x14ac:dyDescent="0.2">
      <c r="A86" s="6" t="s">
        <v>7</v>
      </c>
      <c r="B86" s="6" t="s">
        <v>275</v>
      </c>
      <c r="C86" s="3" t="s">
        <v>13</v>
      </c>
      <c r="D86" s="5" t="s">
        <v>45</v>
      </c>
      <c r="E86" t="s">
        <v>46</v>
      </c>
      <c r="F86" s="5" t="s">
        <v>73</v>
      </c>
      <c r="G86" t="s">
        <v>74</v>
      </c>
      <c r="H86" s="9">
        <v>244.58</v>
      </c>
      <c r="I86" s="9">
        <v>0</v>
      </c>
      <c r="J86" s="9">
        <v>0</v>
      </c>
      <c r="K86" s="9">
        <v>0</v>
      </c>
      <c r="L86" s="9">
        <v>140.59</v>
      </c>
      <c r="M86" s="9">
        <v>229.7</v>
      </c>
      <c r="N86" s="9">
        <v>0</v>
      </c>
      <c r="O86" s="9">
        <v>188.19</v>
      </c>
      <c r="P86" s="9">
        <v>86.1</v>
      </c>
      <c r="Q86" s="9">
        <v>186.3</v>
      </c>
      <c r="R86" s="9">
        <v>0</v>
      </c>
      <c r="S86" s="9">
        <v>0</v>
      </c>
      <c r="T86" s="9">
        <f t="shared" si="1"/>
        <v>1075.46</v>
      </c>
    </row>
    <row r="87" spans="1:20" x14ac:dyDescent="0.2">
      <c r="A87" s="6" t="s">
        <v>7</v>
      </c>
      <c r="B87" s="6" t="s">
        <v>275</v>
      </c>
      <c r="C87" s="3" t="s">
        <v>13</v>
      </c>
      <c r="D87" s="5" t="s">
        <v>45</v>
      </c>
      <c r="E87" t="s">
        <v>46</v>
      </c>
      <c r="F87" s="5" t="s">
        <v>65</v>
      </c>
      <c r="G87" t="s">
        <v>66</v>
      </c>
      <c r="H87" s="9">
        <v>707.03</v>
      </c>
      <c r="I87" s="9">
        <v>0</v>
      </c>
      <c r="J87" s="9">
        <v>0</v>
      </c>
      <c r="K87" s="9">
        <v>0</v>
      </c>
      <c r="L87" s="9">
        <v>641.53</v>
      </c>
      <c r="M87" s="9">
        <v>0</v>
      </c>
      <c r="N87" s="9">
        <v>0</v>
      </c>
      <c r="O87" s="9">
        <v>2002.92</v>
      </c>
      <c r="P87" s="9">
        <v>1132.9000000000001</v>
      </c>
      <c r="Q87" s="9">
        <v>1123.8599999999999</v>
      </c>
      <c r="R87" s="9">
        <v>46</v>
      </c>
      <c r="S87" s="9">
        <v>0</v>
      </c>
      <c r="T87" s="9">
        <f t="shared" si="1"/>
        <v>5654.24</v>
      </c>
    </row>
    <row r="88" spans="1:20" x14ac:dyDescent="0.2">
      <c r="A88" s="6" t="s">
        <v>7</v>
      </c>
      <c r="B88" s="6" t="s">
        <v>275</v>
      </c>
      <c r="C88" s="3" t="s">
        <v>13</v>
      </c>
      <c r="D88" s="5" t="s">
        <v>45</v>
      </c>
      <c r="E88" t="s">
        <v>46</v>
      </c>
      <c r="F88" s="5" t="s">
        <v>67</v>
      </c>
      <c r="G88" t="s">
        <v>68</v>
      </c>
      <c r="H88" s="9">
        <v>780.92</v>
      </c>
      <c r="I88" s="9">
        <v>0</v>
      </c>
      <c r="J88" s="9">
        <v>0</v>
      </c>
      <c r="K88" s="9">
        <v>0</v>
      </c>
      <c r="L88" s="9">
        <v>714.9</v>
      </c>
      <c r="M88" s="9">
        <v>737.61</v>
      </c>
      <c r="N88" s="9">
        <v>0</v>
      </c>
      <c r="O88" s="9">
        <v>537.88</v>
      </c>
      <c r="P88" s="9">
        <v>195.5</v>
      </c>
      <c r="Q88" s="9">
        <v>617.85</v>
      </c>
      <c r="R88" s="9">
        <v>0</v>
      </c>
      <c r="S88" s="9">
        <v>0</v>
      </c>
      <c r="T88" s="9">
        <f t="shared" si="1"/>
        <v>3584.66</v>
      </c>
    </row>
    <row r="89" spans="1:20" x14ac:dyDescent="0.2">
      <c r="A89" s="6" t="s">
        <v>7</v>
      </c>
      <c r="B89" s="6" t="s">
        <v>275</v>
      </c>
      <c r="C89" s="3" t="s">
        <v>13</v>
      </c>
      <c r="D89" s="5" t="s">
        <v>45</v>
      </c>
      <c r="E89" t="s">
        <v>46</v>
      </c>
      <c r="F89" s="5" t="s">
        <v>187</v>
      </c>
      <c r="G89" t="s">
        <v>188</v>
      </c>
      <c r="H89" s="9">
        <v>0</v>
      </c>
      <c r="I89" s="9">
        <v>600</v>
      </c>
      <c r="J89" s="9">
        <v>42.1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100</v>
      </c>
      <c r="R89" s="9">
        <v>0</v>
      </c>
      <c r="S89" s="9">
        <v>0</v>
      </c>
      <c r="T89" s="9">
        <f t="shared" si="1"/>
        <v>742.1</v>
      </c>
    </row>
    <row r="90" spans="1:20" x14ac:dyDescent="0.2">
      <c r="A90" s="6" t="s">
        <v>7</v>
      </c>
      <c r="B90" s="6" t="s">
        <v>275</v>
      </c>
      <c r="C90" s="3" t="s">
        <v>13</v>
      </c>
      <c r="D90" s="5" t="s">
        <v>45</v>
      </c>
      <c r="E90" t="s">
        <v>46</v>
      </c>
      <c r="F90" s="5" t="s">
        <v>117</v>
      </c>
      <c r="G90" t="s">
        <v>118</v>
      </c>
      <c r="H90" s="9">
        <v>276.43</v>
      </c>
      <c r="I90" s="9">
        <v>0</v>
      </c>
      <c r="J90" s="9">
        <v>849.45</v>
      </c>
      <c r="K90" s="9">
        <v>961.8</v>
      </c>
      <c r="L90" s="9">
        <v>0</v>
      </c>
      <c r="M90" s="9">
        <v>3016.99</v>
      </c>
      <c r="N90" s="9">
        <v>1174.77</v>
      </c>
      <c r="O90" s="9">
        <v>10082.08</v>
      </c>
      <c r="P90" s="9">
        <v>5814.36</v>
      </c>
      <c r="Q90" s="9">
        <v>2909.39</v>
      </c>
      <c r="R90" s="9">
        <v>1467.3799999999999</v>
      </c>
      <c r="S90" s="9">
        <v>5962.85</v>
      </c>
      <c r="T90" s="9">
        <f t="shared" si="1"/>
        <v>32515.5</v>
      </c>
    </row>
    <row r="91" spans="1:20" x14ac:dyDescent="0.2">
      <c r="A91" s="6" t="s">
        <v>7</v>
      </c>
      <c r="B91" s="6" t="s">
        <v>275</v>
      </c>
      <c r="C91" s="3" t="s">
        <v>13</v>
      </c>
      <c r="D91" s="5" t="s">
        <v>45</v>
      </c>
      <c r="E91" t="s">
        <v>46</v>
      </c>
      <c r="F91" s="5" t="s">
        <v>189</v>
      </c>
      <c r="G91" t="s">
        <v>190</v>
      </c>
      <c r="H91" s="9">
        <v>0</v>
      </c>
      <c r="I91" s="9">
        <v>0</v>
      </c>
      <c r="J91" s="9">
        <v>150</v>
      </c>
      <c r="K91" s="9">
        <v>151.63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f t="shared" si="1"/>
        <v>301.63</v>
      </c>
    </row>
    <row r="92" spans="1:20" x14ac:dyDescent="0.2">
      <c r="A92" s="6" t="s">
        <v>7</v>
      </c>
      <c r="B92" s="6" t="s">
        <v>275</v>
      </c>
      <c r="C92" s="3" t="s">
        <v>13</v>
      </c>
      <c r="D92" s="5" t="s">
        <v>45</v>
      </c>
      <c r="E92" t="s">
        <v>46</v>
      </c>
      <c r="F92" s="5" t="s">
        <v>111</v>
      </c>
      <c r="G92" t="s">
        <v>112</v>
      </c>
      <c r="H92" s="9">
        <v>0</v>
      </c>
      <c r="I92" s="9">
        <v>0</v>
      </c>
      <c r="J92" s="9">
        <v>-87.38</v>
      </c>
      <c r="K92" s="9">
        <v>-88.92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f t="shared" si="1"/>
        <v>-176.3</v>
      </c>
    </row>
    <row r="93" spans="1:20" x14ac:dyDescent="0.2">
      <c r="A93" s="6" t="s">
        <v>7</v>
      </c>
      <c r="B93" s="6" t="s">
        <v>275</v>
      </c>
      <c r="C93" s="3" t="s">
        <v>13</v>
      </c>
      <c r="D93" s="5" t="s">
        <v>45</v>
      </c>
      <c r="E93" t="s">
        <v>46</v>
      </c>
      <c r="F93" s="5" t="s">
        <v>63</v>
      </c>
      <c r="G93" t="s">
        <v>64</v>
      </c>
      <c r="H93" s="9">
        <v>531.97</v>
      </c>
      <c r="I93" s="9">
        <v>2441</v>
      </c>
      <c r="J93" s="9">
        <v>2049.1</v>
      </c>
      <c r="K93" s="9">
        <v>424.41</v>
      </c>
      <c r="L93" s="9">
        <v>2387.8199999999997</v>
      </c>
      <c r="M93" s="9">
        <v>1510.5</v>
      </c>
      <c r="N93" s="9">
        <v>674.94</v>
      </c>
      <c r="O93" s="9">
        <v>1524.2</v>
      </c>
      <c r="P93" s="9">
        <v>1931.44</v>
      </c>
      <c r="Q93" s="9">
        <v>1309.33</v>
      </c>
      <c r="R93" s="9">
        <v>2268.65</v>
      </c>
      <c r="S93" s="9">
        <v>-349.70999999999992</v>
      </c>
      <c r="T93" s="9">
        <f t="shared" si="1"/>
        <v>16703.650000000001</v>
      </c>
    </row>
    <row r="94" spans="1:20" x14ac:dyDescent="0.2">
      <c r="A94" s="6" t="s">
        <v>7</v>
      </c>
      <c r="B94" s="6" t="s">
        <v>275</v>
      </c>
      <c r="C94" s="3" t="s">
        <v>13</v>
      </c>
      <c r="D94" s="5" t="s">
        <v>45</v>
      </c>
      <c r="E94" t="s">
        <v>46</v>
      </c>
      <c r="F94" s="5" t="s">
        <v>135</v>
      </c>
      <c r="G94" t="s">
        <v>136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f t="shared" si="1"/>
        <v>0</v>
      </c>
    </row>
    <row r="95" spans="1:20" x14ac:dyDescent="0.2">
      <c r="A95" s="6" t="s">
        <v>7</v>
      </c>
      <c r="B95" s="6" t="s">
        <v>275</v>
      </c>
      <c r="C95" s="3" t="s">
        <v>13</v>
      </c>
      <c r="D95" s="5" t="s">
        <v>45</v>
      </c>
      <c r="E95" t="s">
        <v>46</v>
      </c>
      <c r="F95" s="5" t="s">
        <v>147</v>
      </c>
      <c r="G95" t="s">
        <v>148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f t="shared" si="1"/>
        <v>0</v>
      </c>
    </row>
    <row r="96" spans="1:20" x14ac:dyDescent="0.2">
      <c r="A96" s="6" t="s">
        <v>7</v>
      </c>
      <c r="B96" s="6" t="s">
        <v>275</v>
      </c>
      <c r="C96" s="3" t="s">
        <v>13</v>
      </c>
      <c r="D96" s="5" t="s">
        <v>45</v>
      </c>
      <c r="E96" t="s">
        <v>46</v>
      </c>
      <c r="F96" s="5" t="s">
        <v>137</v>
      </c>
      <c r="G96" t="s">
        <v>138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f t="shared" si="1"/>
        <v>0</v>
      </c>
    </row>
    <row r="97" spans="1:20" x14ac:dyDescent="0.2">
      <c r="A97" s="6" t="s">
        <v>7</v>
      </c>
      <c r="B97" s="6" t="s">
        <v>275</v>
      </c>
      <c r="C97" s="3" t="s">
        <v>13</v>
      </c>
      <c r="D97" s="5" t="s">
        <v>47</v>
      </c>
      <c r="E97" t="s">
        <v>48</v>
      </c>
      <c r="F97" s="5" t="s">
        <v>42</v>
      </c>
      <c r="G97" t="s">
        <v>43</v>
      </c>
      <c r="H97" s="9">
        <v>651.52</v>
      </c>
      <c r="I97" s="9">
        <v>1096.8499999999999</v>
      </c>
      <c r="J97" s="9">
        <v>382.19</v>
      </c>
      <c r="K97" s="9">
        <v>0</v>
      </c>
      <c r="L97" s="9">
        <v>1439.13</v>
      </c>
      <c r="M97" s="9">
        <v>2150.12</v>
      </c>
      <c r="N97" s="9">
        <v>171.13</v>
      </c>
      <c r="O97" s="9">
        <v>321.68</v>
      </c>
      <c r="P97" s="9">
        <v>378.88</v>
      </c>
      <c r="Q97" s="9">
        <v>0</v>
      </c>
      <c r="R97" s="9">
        <v>1087.74</v>
      </c>
      <c r="S97" s="9">
        <v>0</v>
      </c>
      <c r="T97" s="9">
        <f t="shared" si="1"/>
        <v>7679.24</v>
      </c>
    </row>
    <row r="98" spans="1:20" x14ac:dyDescent="0.2">
      <c r="A98" s="6" t="s">
        <v>7</v>
      </c>
      <c r="B98" s="6" t="s">
        <v>275</v>
      </c>
      <c r="C98" s="3" t="s">
        <v>13</v>
      </c>
      <c r="D98" s="5" t="s">
        <v>47</v>
      </c>
      <c r="E98" t="s">
        <v>48</v>
      </c>
      <c r="F98" s="5" t="s">
        <v>91</v>
      </c>
      <c r="G98" t="s">
        <v>92</v>
      </c>
      <c r="H98" s="9">
        <v>-271.90999999999997</v>
      </c>
      <c r="I98" s="9">
        <v>165.62</v>
      </c>
      <c r="J98" s="9">
        <v>-121.33000000000001</v>
      </c>
      <c r="K98" s="9">
        <v>-152.88</v>
      </c>
      <c r="L98" s="9">
        <v>719.57</v>
      </c>
      <c r="M98" s="9">
        <v>570.51</v>
      </c>
      <c r="N98" s="9">
        <v>-1170.29</v>
      </c>
      <c r="O98" s="9">
        <v>-66.17</v>
      </c>
      <c r="P98" s="9">
        <v>78.97999999999999</v>
      </c>
      <c r="Q98" s="9">
        <v>-132.6</v>
      </c>
      <c r="R98" s="9">
        <v>598.26</v>
      </c>
      <c r="S98" s="9">
        <v>-598.26</v>
      </c>
      <c r="T98" s="9">
        <f t="shared" si="1"/>
        <v>-380.49999999999994</v>
      </c>
    </row>
    <row r="99" spans="1:20" x14ac:dyDescent="0.2">
      <c r="A99" s="6" t="s">
        <v>7</v>
      </c>
      <c r="B99" s="6" t="s">
        <v>275</v>
      </c>
      <c r="C99" s="3" t="s">
        <v>13</v>
      </c>
      <c r="D99" s="5" t="s">
        <v>47</v>
      </c>
      <c r="E99" t="s">
        <v>48</v>
      </c>
      <c r="F99" s="5" t="s">
        <v>83</v>
      </c>
      <c r="G99" t="s">
        <v>84</v>
      </c>
      <c r="H99" s="9">
        <v>0</v>
      </c>
      <c r="I99" s="9">
        <v>445.75</v>
      </c>
      <c r="J99" s="9">
        <v>0</v>
      </c>
      <c r="K99" s="9">
        <v>499.14</v>
      </c>
      <c r="L99" s="9">
        <v>0</v>
      </c>
      <c r="M99" s="9">
        <v>0</v>
      </c>
      <c r="N99" s="9">
        <v>0</v>
      </c>
      <c r="O99" s="9">
        <v>189.52</v>
      </c>
      <c r="P99" s="9">
        <v>83.539999999999992</v>
      </c>
      <c r="Q99" s="9">
        <v>300</v>
      </c>
      <c r="R99" s="9">
        <v>417.1</v>
      </c>
      <c r="S99" s="9">
        <v>0</v>
      </c>
      <c r="T99" s="9">
        <f t="shared" si="1"/>
        <v>1935.0500000000002</v>
      </c>
    </row>
    <row r="100" spans="1:20" x14ac:dyDescent="0.2">
      <c r="A100" s="6" t="s">
        <v>7</v>
      </c>
      <c r="B100" s="6" t="s">
        <v>275</v>
      </c>
      <c r="C100" s="3" t="s">
        <v>13</v>
      </c>
      <c r="D100" s="5" t="s">
        <v>47</v>
      </c>
      <c r="E100" t="s">
        <v>48</v>
      </c>
      <c r="F100" s="5" t="s">
        <v>61</v>
      </c>
      <c r="G100" t="s">
        <v>62</v>
      </c>
      <c r="H100" s="9">
        <v>1.76</v>
      </c>
      <c r="I100" s="9">
        <v>36.869999999999997</v>
      </c>
      <c r="J100" s="9">
        <v>62.87</v>
      </c>
      <c r="K100" s="9">
        <v>47.05</v>
      </c>
      <c r="L100" s="9">
        <v>47.05</v>
      </c>
      <c r="M100" s="9">
        <v>0</v>
      </c>
      <c r="N100" s="9">
        <v>71.97</v>
      </c>
      <c r="O100" s="9">
        <v>16.32</v>
      </c>
      <c r="P100" s="9">
        <v>9.15</v>
      </c>
      <c r="Q100" s="9">
        <v>2.14</v>
      </c>
      <c r="R100" s="9">
        <v>3.42</v>
      </c>
      <c r="S100" s="9">
        <v>0</v>
      </c>
      <c r="T100" s="9">
        <f t="shared" si="1"/>
        <v>298.60000000000002</v>
      </c>
    </row>
    <row r="101" spans="1:20" x14ac:dyDescent="0.2">
      <c r="A101" s="6" t="s">
        <v>7</v>
      </c>
      <c r="B101" s="6" t="s">
        <v>275</v>
      </c>
      <c r="C101" s="3" t="s">
        <v>13</v>
      </c>
      <c r="D101" s="5" t="s">
        <v>47</v>
      </c>
      <c r="E101" t="s">
        <v>48</v>
      </c>
      <c r="F101" s="5" t="s">
        <v>73</v>
      </c>
      <c r="G101" t="s">
        <v>74</v>
      </c>
      <c r="H101" s="9">
        <v>0</v>
      </c>
      <c r="I101" s="9">
        <v>0</v>
      </c>
      <c r="J101" s="9">
        <v>0</v>
      </c>
      <c r="K101" s="9">
        <v>0</v>
      </c>
      <c r="L101" s="9">
        <v>41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f t="shared" si="1"/>
        <v>41</v>
      </c>
    </row>
    <row r="102" spans="1:20" x14ac:dyDescent="0.2">
      <c r="A102" s="6" t="s">
        <v>7</v>
      </c>
      <c r="B102" s="6" t="s">
        <v>275</v>
      </c>
      <c r="C102" s="3" t="s">
        <v>13</v>
      </c>
      <c r="D102" s="5" t="s">
        <v>47</v>
      </c>
      <c r="E102" t="s">
        <v>48</v>
      </c>
      <c r="F102" s="5" t="s">
        <v>117</v>
      </c>
      <c r="G102" t="s">
        <v>118</v>
      </c>
      <c r="H102" s="9">
        <v>1480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f t="shared" si="1"/>
        <v>1480</v>
      </c>
    </row>
    <row r="103" spans="1:20" x14ac:dyDescent="0.2">
      <c r="A103" s="6" t="s">
        <v>7</v>
      </c>
      <c r="B103" s="6" t="s">
        <v>275</v>
      </c>
      <c r="C103" s="3" t="s">
        <v>13</v>
      </c>
      <c r="D103" s="5" t="s">
        <v>47</v>
      </c>
      <c r="E103" t="s">
        <v>48</v>
      </c>
      <c r="F103" s="5" t="s">
        <v>63</v>
      </c>
      <c r="G103" t="s">
        <v>64</v>
      </c>
      <c r="H103" s="9">
        <v>2182.0100000000002</v>
      </c>
      <c r="I103" s="9">
        <v>2510.92</v>
      </c>
      <c r="J103" s="9">
        <v>0</v>
      </c>
      <c r="K103" s="9">
        <v>61.45</v>
      </c>
      <c r="L103" s="9">
        <v>407.01</v>
      </c>
      <c r="M103" s="9">
        <v>195.19</v>
      </c>
      <c r="N103" s="9">
        <v>209.8</v>
      </c>
      <c r="O103" s="9">
        <v>154.51999999999998</v>
      </c>
      <c r="P103" s="9">
        <v>363.81</v>
      </c>
      <c r="Q103" s="9">
        <v>10.64</v>
      </c>
      <c r="R103" s="9">
        <v>14.7</v>
      </c>
      <c r="S103" s="9">
        <v>198.21</v>
      </c>
      <c r="T103" s="9">
        <f t="shared" si="1"/>
        <v>6308.26</v>
      </c>
    </row>
    <row r="104" spans="1:20" x14ac:dyDescent="0.2">
      <c r="A104" s="6" t="s">
        <v>7</v>
      </c>
      <c r="B104" s="6" t="s">
        <v>275</v>
      </c>
      <c r="C104" s="3" t="s">
        <v>13</v>
      </c>
      <c r="D104" s="5" t="s">
        <v>199</v>
      </c>
      <c r="E104" t="s">
        <v>200</v>
      </c>
      <c r="F104" s="5" t="s">
        <v>83</v>
      </c>
      <c r="G104" t="s">
        <v>84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10.61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f t="shared" si="1"/>
        <v>10.61</v>
      </c>
    </row>
    <row r="105" spans="1:20" x14ac:dyDescent="0.2">
      <c r="A105" s="6" t="s">
        <v>7</v>
      </c>
      <c r="B105" s="6" t="s">
        <v>275</v>
      </c>
      <c r="C105" s="3" t="s">
        <v>13</v>
      </c>
      <c r="D105" s="5" t="s">
        <v>199</v>
      </c>
      <c r="E105" t="s">
        <v>200</v>
      </c>
      <c r="F105" s="5" t="s">
        <v>61</v>
      </c>
      <c r="G105" t="s">
        <v>62</v>
      </c>
      <c r="H105" s="9">
        <v>29.56</v>
      </c>
      <c r="I105" s="9">
        <v>29.79</v>
      </c>
      <c r="J105" s="9">
        <v>29.01</v>
      </c>
      <c r="K105" s="9">
        <v>30.37</v>
      </c>
      <c r="L105" s="9">
        <v>26.5</v>
      </c>
      <c r="M105" s="9">
        <v>26.57</v>
      </c>
      <c r="N105" s="9">
        <v>28.98</v>
      </c>
      <c r="O105" s="9">
        <v>28.32</v>
      </c>
      <c r="P105" s="9">
        <v>29.64</v>
      </c>
      <c r="Q105" s="9">
        <v>29.98</v>
      </c>
      <c r="R105" s="9">
        <v>29.34</v>
      </c>
      <c r="S105" s="9">
        <v>30.43</v>
      </c>
      <c r="T105" s="9">
        <f t="shared" si="1"/>
        <v>348.49</v>
      </c>
    </row>
    <row r="106" spans="1:20" x14ac:dyDescent="0.2">
      <c r="A106" s="6" t="s">
        <v>7</v>
      </c>
      <c r="B106" s="6" t="s">
        <v>275</v>
      </c>
      <c r="C106" s="3" t="s">
        <v>13</v>
      </c>
      <c r="D106" s="5" t="s">
        <v>49</v>
      </c>
      <c r="E106" t="s">
        <v>50</v>
      </c>
      <c r="F106" s="5" t="s">
        <v>42</v>
      </c>
      <c r="G106" t="s">
        <v>43</v>
      </c>
      <c r="H106" s="9">
        <v>17286.57</v>
      </c>
      <c r="I106" s="9">
        <v>13872.86</v>
      </c>
      <c r="J106" s="9">
        <v>12925.49</v>
      </c>
      <c r="K106" s="9">
        <v>13412.25</v>
      </c>
      <c r="L106" s="9">
        <v>11870.230000000001</v>
      </c>
      <c r="M106" s="9">
        <v>10754.42</v>
      </c>
      <c r="N106" s="9">
        <v>7416.46</v>
      </c>
      <c r="O106" s="9">
        <v>14395.29</v>
      </c>
      <c r="P106" s="9">
        <v>11174.380000000001</v>
      </c>
      <c r="Q106" s="9">
        <v>9633.84</v>
      </c>
      <c r="R106" s="9">
        <v>8894.24</v>
      </c>
      <c r="S106" s="9">
        <v>9660.17</v>
      </c>
      <c r="T106" s="9">
        <f t="shared" si="1"/>
        <v>141296.20000000001</v>
      </c>
    </row>
    <row r="107" spans="1:20" x14ac:dyDescent="0.2">
      <c r="A107" s="6" t="s">
        <v>7</v>
      </c>
      <c r="B107" s="6" t="s">
        <v>275</v>
      </c>
      <c r="C107" s="3" t="s">
        <v>13</v>
      </c>
      <c r="D107" s="5" t="s">
        <v>49</v>
      </c>
      <c r="E107" t="s">
        <v>50</v>
      </c>
      <c r="F107" s="5" t="s">
        <v>91</v>
      </c>
      <c r="G107" t="s">
        <v>92</v>
      </c>
      <c r="H107" s="9">
        <v>-2729.73</v>
      </c>
      <c r="I107" s="9">
        <v>587.12</v>
      </c>
      <c r="J107" s="9">
        <v>1701.97</v>
      </c>
      <c r="K107" s="9">
        <v>1535.94</v>
      </c>
      <c r="L107" s="9">
        <v>-771.01</v>
      </c>
      <c r="M107" s="9">
        <v>517.53</v>
      </c>
      <c r="N107" s="9">
        <v>-1261.1300000000001</v>
      </c>
      <c r="O107" s="9">
        <v>-2792.3</v>
      </c>
      <c r="P107" s="9">
        <v>1511.81</v>
      </c>
      <c r="Q107" s="9">
        <v>905.9</v>
      </c>
      <c r="R107" s="9">
        <v>74.899999999999977</v>
      </c>
      <c r="S107" s="9">
        <v>1387.28</v>
      </c>
      <c r="T107" s="9">
        <f t="shared" si="1"/>
        <v>668.27999999999929</v>
      </c>
    </row>
    <row r="108" spans="1:20" x14ac:dyDescent="0.2">
      <c r="A108" s="6" t="s">
        <v>7</v>
      </c>
      <c r="B108" s="6" t="s">
        <v>275</v>
      </c>
      <c r="C108" s="3" t="s">
        <v>13</v>
      </c>
      <c r="D108" s="5" t="s">
        <v>49</v>
      </c>
      <c r="E108" t="s">
        <v>50</v>
      </c>
      <c r="F108" s="5" t="s">
        <v>83</v>
      </c>
      <c r="G108" t="s">
        <v>84</v>
      </c>
      <c r="H108" s="9">
        <v>67.14</v>
      </c>
      <c r="I108" s="9">
        <v>107.37</v>
      </c>
      <c r="J108" s="9">
        <v>73.63</v>
      </c>
      <c r="K108" s="9">
        <v>0</v>
      </c>
      <c r="L108" s="9">
        <v>22.450000000000003</v>
      </c>
      <c r="M108" s="9">
        <v>0</v>
      </c>
      <c r="N108" s="9">
        <v>153.75</v>
      </c>
      <c r="O108" s="9">
        <v>149.66</v>
      </c>
      <c r="P108" s="9">
        <v>87.45</v>
      </c>
      <c r="Q108" s="9">
        <v>18.940000000000001</v>
      </c>
      <c r="R108" s="9">
        <v>50.16</v>
      </c>
      <c r="S108" s="9">
        <v>50.37</v>
      </c>
      <c r="T108" s="9">
        <f t="shared" si="1"/>
        <v>780.92000000000007</v>
      </c>
    </row>
    <row r="109" spans="1:20" x14ac:dyDescent="0.2">
      <c r="A109" s="6" t="s">
        <v>7</v>
      </c>
      <c r="B109" s="6" t="s">
        <v>275</v>
      </c>
      <c r="C109" s="3" t="s">
        <v>13</v>
      </c>
      <c r="D109" s="5" t="s">
        <v>49</v>
      </c>
      <c r="E109" t="s">
        <v>50</v>
      </c>
      <c r="F109" s="5" t="s">
        <v>87</v>
      </c>
      <c r="G109" t="s">
        <v>88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-12.46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f t="shared" si="1"/>
        <v>-12.46</v>
      </c>
    </row>
    <row r="110" spans="1:20" x14ac:dyDescent="0.2">
      <c r="A110" s="6" t="s">
        <v>7</v>
      </c>
      <c r="B110" s="6" t="s">
        <v>275</v>
      </c>
      <c r="C110" s="3" t="s">
        <v>13</v>
      </c>
      <c r="D110" s="5" t="s">
        <v>49</v>
      </c>
      <c r="E110" t="s">
        <v>50</v>
      </c>
      <c r="F110" s="5" t="s">
        <v>77</v>
      </c>
      <c r="G110" t="s">
        <v>78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21.03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f t="shared" si="1"/>
        <v>21.03</v>
      </c>
    </row>
    <row r="111" spans="1:20" x14ac:dyDescent="0.2">
      <c r="A111" s="6" t="s">
        <v>7</v>
      </c>
      <c r="B111" s="6" t="s">
        <v>275</v>
      </c>
      <c r="C111" s="3" t="s">
        <v>13</v>
      </c>
      <c r="D111" s="5" t="s">
        <v>49</v>
      </c>
      <c r="E111" t="s">
        <v>50</v>
      </c>
      <c r="F111" s="5" t="s">
        <v>73</v>
      </c>
      <c r="G111" t="s">
        <v>74</v>
      </c>
      <c r="H111" s="9">
        <v>0</v>
      </c>
      <c r="I111" s="9">
        <v>0</v>
      </c>
      <c r="J111" s="9">
        <v>0</v>
      </c>
      <c r="K111" s="9">
        <v>0</v>
      </c>
      <c r="L111" s="9">
        <v>60.17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f t="shared" si="1"/>
        <v>60.17</v>
      </c>
    </row>
    <row r="112" spans="1:20" x14ac:dyDescent="0.2">
      <c r="A112" s="6" t="s">
        <v>7</v>
      </c>
      <c r="B112" s="6" t="s">
        <v>275</v>
      </c>
      <c r="C112" s="3" t="s">
        <v>13</v>
      </c>
      <c r="D112" s="5" t="s">
        <v>49</v>
      </c>
      <c r="E112" t="s">
        <v>50</v>
      </c>
      <c r="F112" s="5" t="s">
        <v>117</v>
      </c>
      <c r="G112" t="s">
        <v>118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2436.1</v>
      </c>
      <c r="T112" s="9">
        <f t="shared" si="1"/>
        <v>2436.1</v>
      </c>
    </row>
    <row r="113" spans="1:20" x14ac:dyDescent="0.2">
      <c r="A113" s="6" t="s">
        <v>7</v>
      </c>
      <c r="B113" s="6" t="s">
        <v>275</v>
      </c>
      <c r="C113" s="3" t="s">
        <v>13</v>
      </c>
      <c r="D113" s="5" t="s">
        <v>49</v>
      </c>
      <c r="E113" t="s">
        <v>50</v>
      </c>
      <c r="F113" s="5" t="s">
        <v>63</v>
      </c>
      <c r="G113" t="s">
        <v>64</v>
      </c>
      <c r="H113" s="9">
        <v>48.79</v>
      </c>
      <c r="I113" s="9">
        <v>0</v>
      </c>
      <c r="J113" s="9">
        <v>53.85</v>
      </c>
      <c r="K113" s="9">
        <v>0</v>
      </c>
      <c r="L113" s="9">
        <v>0</v>
      </c>
      <c r="M113" s="9">
        <v>0</v>
      </c>
      <c r="N113" s="9">
        <v>10.51</v>
      </c>
      <c r="O113" s="9">
        <v>41.91</v>
      </c>
      <c r="P113" s="9">
        <v>0</v>
      </c>
      <c r="Q113" s="9">
        <v>0</v>
      </c>
      <c r="R113" s="9">
        <v>0</v>
      </c>
      <c r="S113" s="9">
        <v>70.790000000000006</v>
      </c>
      <c r="T113" s="9">
        <f t="shared" si="1"/>
        <v>225.85000000000002</v>
      </c>
    </row>
    <row r="114" spans="1:20" x14ac:dyDescent="0.2">
      <c r="A114" s="6" t="s">
        <v>7</v>
      </c>
      <c r="B114" s="6" t="s">
        <v>275</v>
      </c>
      <c r="C114" s="3" t="s">
        <v>13</v>
      </c>
      <c r="D114" s="5" t="s">
        <v>49</v>
      </c>
      <c r="E114" t="s">
        <v>50</v>
      </c>
      <c r="F114" s="5" t="s">
        <v>135</v>
      </c>
      <c r="G114" t="s">
        <v>136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f t="shared" si="1"/>
        <v>0</v>
      </c>
    </row>
    <row r="115" spans="1:20" x14ac:dyDescent="0.2">
      <c r="A115" s="6" t="s">
        <v>7</v>
      </c>
      <c r="B115" s="6" t="s">
        <v>275</v>
      </c>
      <c r="C115" s="3" t="s">
        <v>13</v>
      </c>
      <c r="D115" s="5" t="s">
        <v>51</v>
      </c>
      <c r="E115" t="s">
        <v>52</v>
      </c>
      <c r="F115" s="5" t="s">
        <v>42</v>
      </c>
      <c r="G115" t="s">
        <v>43</v>
      </c>
      <c r="H115" s="9">
        <v>1439.9699999999998</v>
      </c>
      <c r="I115" s="9">
        <v>1317.4</v>
      </c>
      <c r="J115" s="9">
        <v>2447.64</v>
      </c>
      <c r="K115" s="9">
        <v>3344.28</v>
      </c>
      <c r="L115" s="9">
        <v>2868.27</v>
      </c>
      <c r="M115" s="9">
        <v>2999.19</v>
      </c>
      <c r="N115" s="9">
        <v>7164.1</v>
      </c>
      <c r="O115" s="9">
        <v>11153.43</v>
      </c>
      <c r="P115" s="9">
        <v>865.66</v>
      </c>
      <c r="Q115" s="9">
        <v>1252.9299999999998</v>
      </c>
      <c r="R115" s="9">
        <v>6362.2</v>
      </c>
      <c r="S115" s="9">
        <v>30.9</v>
      </c>
      <c r="T115" s="9">
        <f t="shared" si="1"/>
        <v>41245.97</v>
      </c>
    </row>
    <row r="116" spans="1:20" x14ac:dyDescent="0.2">
      <c r="A116" s="6" t="s">
        <v>7</v>
      </c>
      <c r="B116" s="6" t="s">
        <v>275</v>
      </c>
      <c r="C116" s="3" t="s">
        <v>13</v>
      </c>
      <c r="D116" s="5" t="s">
        <v>51</v>
      </c>
      <c r="E116" t="s">
        <v>52</v>
      </c>
      <c r="F116" s="5" t="s">
        <v>97</v>
      </c>
      <c r="G116" t="s">
        <v>98</v>
      </c>
      <c r="H116" s="9">
        <v>0</v>
      </c>
      <c r="I116" s="9">
        <v>0</v>
      </c>
      <c r="J116" s="9">
        <v>0</v>
      </c>
      <c r="K116" s="9">
        <v>108.32</v>
      </c>
      <c r="L116" s="9">
        <v>0</v>
      </c>
      <c r="M116" s="9">
        <v>0</v>
      </c>
      <c r="N116" s="9">
        <v>513.86</v>
      </c>
      <c r="O116" s="9">
        <v>8755.67</v>
      </c>
      <c r="P116" s="9">
        <v>0</v>
      </c>
      <c r="Q116" s="9">
        <v>0</v>
      </c>
      <c r="R116" s="9">
        <v>0</v>
      </c>
      <c r="S116" s="9">
        <v>0</v>
      </c>
      <c r="T116" s="9">
        <f t="shared" si="1"/>
        <v>9377.85</v>
      </c>
    </row>
    <row r="117" spans="1:20" x14ac:dyDescent="0.2">
      <c r="A117" s="6" t="s">
        <v>7</v>
      </c>
      <c r="B117" s="6" t="s">
        <v>275</v>
      </c>
      <c r="C117" s="3" t="s">
        <v>13</v>
      </c>
      <c r="D117" s="5" t="s">
        <v>51</v>
      </c>
      <c r="E117" t="s">
        <v>52</v>
      </c>
      <c r="F117" s="5" t="s">
        <v>91</v>
      </c>
      <c r="G117" t="s">
        <v>92</v>
      </c>
      <c r="H117" s="9">
        <v>47.669999999999987</v>
      </c>
      <c r="I117" s="9">
        <v>89.359999999999985</v>
      </c>
      <c r="J117" s="9">
        <v>649.70000000000005</v>
      </c>
      <c r="K117" s="9">
        <v>693.09</v>
      </c>
      <c r="L117" s="9">
        <v>-238</v>
      </c>
      <c r="M117" s="9">
        <v>365.37</v>
      </c>
      <c r="N117" s="9">
        <v>3215.3700000000003</v>
      </c>
      <c r="O117" s="9">
        <v>-3155.9700000000003</v>
      </c>
      <c r="P117" s="9">
        <v>-1555.9299999999998</v>
      </c>
      <c r="Q117" s="9">
        <v>323.49</v>
      </c>
      <c r="R117" s="9">
        <v>2872.74</v>
      </c>
      <c r="S117" s="9">
        <v>-3479.13</v>
      </c>
      <c r="T117" s="9">
        <f t="shared" si="1"/>
        <v>-172.23999999999978</v>
      </c>
    </row>
    <row r="118" spans="1:20" x14ac:dyDescent="0.2">
      <c r="A118" s="6" t="s">
        <v>7</v>
      </c>
      <c r="B118" s="6" t="s">
        <v>275</v>
      </c>
      <c r="C118" s="3" t="s">
        <v>13</v>
      </c>
      <c r="D118" s="5" t="s">
        <v>51</v>
      </c>
      <c r="E118" t="s">
        <v>52</v>
      </c>
      <c r="F118" s="5" t="s">
        <v>127</v>
      </c>
      <c r="G118" t="s">
        <v>128</v>
      </c>
      <c r="H118" s="9">
        <v>0</v>
      </c>
      <c r="I118" s="9">
        <v>0</v>
      </c>
      <c r="J118" s="9">
        <v>0</v>
      </c>
      <c r="K118" s="9">
        <v>108.32</v>
      </c>
      <c r="L118" s="9">
        <v>0</v>
      </c>
      <c r="M118" s="9">
        <v>0</v>
      </c>
      <c r="N118" s="9">
        <v>513.86</v>
      </c>
      <c r="O118" s="9">
        <v>8755.67</v>
      </c>
      <c r="P118" s="9">
        <v>0</v>
      </c>
      <c r="Q118" s="9">
        <v>0</v>
      </c>
      <c r="R118" s="9">
        <v>0</v>
      </c>
      <c r="S118" s="9">
        <v>0</v>
      </c>
      <c r="T118" s="9">
        <f t="shared" si="1"/>
        <v>9377.85</v>
      </c>
    </row>
    <row r="119" spans="1:20" x14ac:dyDescent="0.2">
      <c r="A119" s="6" t="s">
        <v>7</v>
      </c>
      <c r="B119" s="6" t="s">
        <v>275</v>
      </c>
      <c r="C119" s="3" t="s">
        <v>13</v>
      </c>
      <c r="D119" s="5" t="s">
        <v>51</v>
      </c>
      <c r="E119" t="s">
        <v>52</v>
      </c>
      <c r="F119" s="5" t="s">
        <v>215</v>
      </c>
      <c r="G119" t="s">
        <v>216</v>
      </c>
      <c r="H119" s="9">
        <v>0</v>
      </c>
      <c r="I119" s="9">
        <v>0</v>
      </c>
      <c r="J119" s="9">
        <v>0</v>
      </c>
      <c r="K119" s="9">
        <v>-108.32</v>
      </c>
      <c r="L119" s="9">
        <v>0</v>
      </c>
      <c r="M119" s="9">
        <v>0</v>
      </c>
      <c r="N119" s="9">
        <v>-513.86</v>
      </c>
      <c r="O119" s="9">
        <v>-8755.67</v>
      </c>
      <c r="P119" s="9">
        <v>0</v>
      </c>
      <c r="Q119" s="9">
        <v>0</v>
      </c>
      <c r="R119" s="9">
        <v>0</v>
      </c>
      <c r="S119" s="9">
        <v>0</v>
      </c>
      <c r="T119" s="9">
        <f t="shared" si="1"/>
        <v>-9377.85</v>
      </c>
    </row>
    <row r="120" spans="1:20" x14ac:dyDescent="0.2">
      <c r="A120" s="6" t="s">
        <v>7</v>
      </c>
      <c r="B120" s="6" t="s">
        <v>275</v>
      </c>
      <c r="C120" s="3" t="s">
        <v>13</v>
      </c>
      <c r="D120" s="5" t="s">
        <v>51</v>
      </c>
      <c r="E120" t="s">
        <v>52</v>
      </c>
      <c r="F120" s="5" t="s">
        <v>83</v>
      </c>
      <c r="G120" t="s">
        <v>84</v>
      </c>
      <c r="H120" s="9">
        <v>12.8</v>
      </c>
      <c r="I120" s="9">
        <v>0</v>
      </c>
      <c r="J120" s="9">
        <v>0</v>
      </c>
      <c r="K120" s="9">
        <v>9.48</v>
      </c>
      <c r="L120" s="9">
        <v>0</v>
      </c>
      <c r="M120" s="9">
        <v>0</v>
      </c>
      <c r="N120" s="9">
        <v>8.06</v>
      </c>
      <c r="O120" s="9">
        <v>0</v>
      </c>
      <c r="P120" s="9">
        <v>0</v>
      </c>
      <c r="Q120" s="9">
        <v>0</v>
      </c>
      <c r="R120" s="9">
        <v>0</v>
      </c>
      <c r="S120" s="9">
        <v>23.14</v>
      </c>
      <c r="T120" s="9">
        <f t="shared" si="1"/>
        <v>53.480000000000004</v>
      </c>
    </row>
    <row r="121" spans="1:20" x14ac:dyDescent="0.2">
      <c r="A121" s="6" t="s">
        <v>7</v>
      </c>
      <c r="B121" s="6" t="s">
        <v>275</v>
      </c>
      <c r="C121" s="3" t="s">
        <v>13</v>
      </c>
      <c r="D121" s="5" t="s">
        <v>51</v>
      </c>
      <c r="E121" t="s">
        <v>52</v>
      </c>
      <c r="F121" s="5" t="s">
        <v>197</v>
      </c>
      <c r="G121" t="s">
        <v>198</v>
      </c>
      <c r="H121" s="9">
        <v>0</v>
      </c>
      <c r="I121" s="9">
        <v>593</v>
      </c>
      <c r="J121" s="9">
        <v>0</v>
      </c>
      <c r="K121" s="9">
        <v>0</v>
      </c>
      <c r="L121" s="9">
        <v>197</v>
      </c>
      <c r="M121" s="9">
        <v>0</v>
      </c>
      <c r="N121" s="9">
        <v>0</v>
      </c>
      <c r="O121" s="9">
        <v>0</v>
      </c>
      <c r="P121" s="9">
        <v>197</v>
      </c>
      <c r="Q121" s="9">
        <v>0</v>
      </c>
      <c r="R121" s="9">
        <v>197</v>
      </c>
      <c r="S121" s="9">
        <v>0</v>
      </c>
      <c r="T121" s="9">
        <f t="shared" si="1"/>
        <v>1184</v>
      </c>
    </row>
    <row r="122" spans="1:20" x14ac:dyDescent="0.2">
      <c r="A122" s="6" t="s">
        <v>7</v>
      </c>
      <c r="B122" s="6" t="s">
        <v>275</v>
      </c>
      <c r="C122" s="3" t="s">
        <v>13</v>
      </c>
      <c r="D122" s="5" t="s">
        <v>51</v>
      </c>
      <c r="E122" t="s">
        <v>52</v>
      </c>
      <c r="F122" s="5" t="s">
        <v>99</v>
      </c>
      <c r="G122" t="s">
        <v>100</v>
      </c>
      <c r="H122" s="9">
        <v>1391.4099999999999</v>
      </c>
      <c r="I122" s="9">
        <v>1744.26</v>
      </c>
      <c r="J122" s="9">
        <v>1161.02</v>
      </c>
      <c r="K122" s="9">
        <v>1086.78</v>
      </c>
      <c r="L122" s="9">
        <v>1918.97</v>
      </c>
      <c r="M122" s="9">
        <v>2595.56</v>
      </c>
      <c r="N122" s="9">
        <v>1199.6500000000001</v>
      </c>
      <c r="O122" s="9">
        <v>2768.3199999999997</v>
      </c>
      <c r="P122" s="9">
        <v>425.52</v>
      </c>
      <c r="Q122" s="9">
        <v>1178.55</v>
      </c>
      <c r="R122" s="9">
        <v>2011.65</v>
      </c>
      <c r="S122" s="9">
        <v>497.49</v>
      </c>
      <c r="T122" s="9">
        <f t="shared" si="1"/>
        <v>17979.18</v>
      </c>
    </row>
    <row r="123" spans="1:20" x14ac:dyDescent="0.2">
      <c r="A123" s="6" t="s">
        <v>7</v>
      </c>
      <c r="B123" s="6" t="s">
        <v>275</v>
      </c>
      <c r="C123" s="3" t="s">
        <v>13</v>
      </c>
      <c r="D123" s="5" t="s">
        <v>51</v>
      </c>
      <c r="E123" t="s">
        <v>52</v>
      </c>
      <c r="F123" s="5" t="s">
        <v>235</v>
      </c>
      <c r="G123" t="s">
        <v>236</v>
      </c>
      <c r="H123" s="9">
        <v>155.47999999999999</v>
      </c>
      <c r="I123" s="9">
        <v>155.47999999999999</v>
      </c>
      <c r="J123" s="9">
        <v>155.47999999999999</v>
      </c>
      <c r="K123" s="9">
        <v>155.47999999999999</v>
      </c>
      <c r="L123" s="9">
        <v>158.94999999999999</v>
      </c>
      <c r="M123" s="9">
        <v>90.7</v>
      </c>
      <c r="N123" s="9">
        <v>85.99</v>
      </c>
      <c r="O123" s="9">
        <v>85.99</v>
      </c>
      <c r="P123" s="9">
        <v>0</v>
      </c>
      <c r="Q123" s="9">
        <v>85.99</v>
      </c>
      <c r="R123" s="9">
        <v>176.98</v>
      </c>
      <c r="S123" s="9">
        <v>85.99</v>
      </c>
      <c r="T123" s="9">
        <f t="shared" si="1"/>
        <v>1392.51</v>
      </c>
    </row>
    <row r="124" spans="1:20" x14ac:dyDescent="0.2">
      <c r="A124" s="6" t="s">
        <v>7</v>
      </c>
      <c r="B124" s="6" t="s">
        <v>275</v>
      </c>
      <c r="C124" s="3" t="s">
        <v>13</v>
      </c>
      <c r="D124" s="5" t="s">
        <v>51</v>
      </c>
      <c r="E124" t="s">
        <v>52</v>
      </c>
      <c r="F124" s="5" t="s">
        <v>107</v>
      </c>
      <c r="G124" t="s">
        <v>108</v>
      </c>
      <c r="H124" s="9">
        <v>-798.07</v>
      </c>
      <c r="I124" s="9">
        <v>-847.59999999999991</v>
      </c>
      <c r="J124" s="9">
        <v>-590.06999999999994</v>
      </c>
      <c r="K124" s="9">
        <v>-620.69000000000005</v>
      </c>
      <c r="L124" s="9">
        <v>-1091.76</v>
      </c>
      <c r="M124" s="9">
        <v>-1334.24</v>
      </c>
      <c r="N124" s="9">
        <v>-709.7</v>
      </c>
      <c r="O124" s="9">
        <v>-1406.9</v>
      </c>
      <c r="P124" s="9">
        <v>-247.49</v>
      </c>
      <c r="Q124" s="9">
        <v>-644.17000000000007</v>
      </c>
      <c r="R124" s="9">
        <v>-1053.95</v>
      </c>
      <c r="S124" s="9">
        <v>-285.29000000000002</v>
      </c>
      <c r="T124" s="9">
        <f t="shared" si="1"/>
        <v>-9629.93</v>
      </c>
    </row>
    <row r="125" spans="1:20" x14ac:dyDescent="0.2">
      <c r="A125" s="6" t="s">
        <v>7</v>
      </c>
      <c r="B125" s="6" t="s">
        <v>275</v>
      </c>
      <c r="C125" s="3" t="s">
        <v>13</v>
      </c>
      <c r="D125" s="5" t="s">
        <v>51</v>
      </c>
      <c r="E125" t="s">
        <v>52</v>
      </c>
      <c r="F125" s="5" t="s">
        <v>169</v>
      </c>
      <c r="G125" t="s">
        <v>170</v>
      </c>
      <c r="H125" s="9">
        <v>115.58</v>
      </c>
      <c r="I125" s="9">
        <v>0</v>
      </c>
      <c r="J125" s="9">
        <v>74.260000000000005</v>
      </c>
      <c r="K125" s="9">
        <v>355.65</v>
      </c>
      <c r="L125" s="9">
        <v>374.43</v>
      </c>
      <c r="M125" s="9">
        <v>702.51</v>
      </c>
      <c r="N125" s="9">
        <v>7.31</v>
      </c>
      <c r="O125" s="9">
        <v>187.07</v>
      </c>
      <c r="P125" s="9">
        <v>740.88</v>
      </c>
      <c r="Q125" s="9">
        <v>152.94999999999999</v>
      </c>
      <c r="R125" s="9">
        <v>34.480000000000004</v>
      </c>
      <c r="S125" s="9">
        <v>174.64</v>
      </c>
      <c r="T125" s="9">
        <f t="shared" si="1"/>
        <v>2919.7599999999998</v>
      </c>
    </row>
    <row r="126" spans="1:20" x14ac:dyDescent="0.2">
      <c r="A126" s="6" t="s">
        <v>7</v>
      </c>
      <c r="B126" s="6" t="s">
        <v>275</v>
      </c>
      <c r="C126" s="3" t="s">
        <v>13</v>
      </c>
      <c r="D126" s="5" t="s">
        <v>51</v>
      </c>
      <c r="E126" t="s">
        <v>52</v>
      </c>
      <c r="F126" s="5" t="s">
        <v>93</v>
      </c>
      <c r="G126" t="s">
        <v>94</v>
      </c>
      <c r="H126" s="9">
        <v>23.29</v>
      </c>
      <c r="I126" s="9">
        <v>0</v>
      </c>
      <c r="J126" s="9">
        <v>46</v>
      </c>
      <c r="K126" s="9">
        <v>486.51</v>
      </c>
      <c r="L126" s="9">
        <v>191.96</v>
      </c>
      <c r="M126" s="9">
        <v>96.13</v>
      </c>
      <c r="N126" s="9">
        <v>0</v>
      </c>
      <c r="O126" s="9">
        <v>49</v>
      </c>
      <c r="P126" s="9">
        <v>0</v>
      </c>
      <c r="Q126" s="9">
        <v>0</v>
      </c>
      <c r="R126" s="9">
        <v>0</v>
      </c>
      <c r="S126" s="9">
        <v>0</v>
      </c>
      <c r="T126" s="9">
        <f t="shared" si="1"/>
        <v>892.89</v>
      </c>
    </row>
    <row r="127" spans="1:20" x14ac:dyDescent="0.2">
      <c r="A127" s="6" t="s">
        <v>7</v>
      </c>
      <c r="B127" s="6" t="s">
        <v>275</v>
      </c>
      <c r="C127" s="3" t="s">
        <v>13</v>
      </c>
      <c r="D127" s="5" t="s">
        <v>51</v>
      </c>
      <c r="E127" t="s">
        <v>52</v>
      </c>
      <c r="F127" s="5" t="s">
        <v>211</v>
      </c>
      <c r="G127" t="s">
        <v>212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27.63</v>
      </c>
      <c r="T127" s="9">
        <f t="shared" si="1"/>
        <v>27.63</v>
      </c>
    </row>
    <row r="128" spans="1:20" x14ac:dyDescent="0.2">
      <c r="A128" s="6" t="s">
        <v>7</v>
      </c>
      <c r="B128" s="6" t="s">
        <v>275</v>
      </c>
      <c r="C128" s="3" t="s">
        <v>13</v>
      </c>
      <c r="D128" s="5" t="s">
        <v>51</v>
      </c>
      <c r="E128" t="s">
        <v>52</v>
      </c>
      <c r="F128" s="5" t="s">
        <v>195</v>
      </c>
      <c r="G128" t="s">
        <v>196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15.78</v>
      </c>
      <c r="S128" s="9">
        <v>0</v>
      </c>
      <c r="T128" s="9">
        <f t="shared" si="1"/>
        <v>15.78</v>
      </c>
    </row>
    <row r="129" spans="1:20" x14ac:dyDescent="0.2">
      <c r="A129" s="6" t="s">
        <v>7</v>
      </c>
      <c r="B129" s="6" t="s">
        <v>275</v>
      </c>
      <c r="C129" s="3" t="s">
        <v>13</v>
      </c>
      <c r="D129" s="5" t="s">
        <v>51</v>
      </c>
      <c r="E129" t="s">
        <v>52</v>
      </c>
      <c r="F129" s="5" t="s">
        <v>37</v>
      </c>
      <c r="G129" t="s">
        <v>38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-9.43</v>
      </c>
      <c r="S129" s="9">
        <v>-16.559999999999999</v>
      </c>
      <c r="T129" s="9">
        <f t="shared" si="1"/>
        <v>-25.99</v>
      </c>
    </row>
    <row r="130" spans="1:20" x14ac:dyDescent="0.2">
      <c r="A130" s="6" t="s">
        <v>7</v>
      </c>
      <c r="B130" s="6" t="s">
        <v>275</v>
      </c>
      <c r="C130" s="3" t="s">
        <v>13</v>
      </c>
      <c r="D130" s="5" t="s">
        <v>51</v>
      </c>
      <c r="E130" t="s">
        <v>52</v>
      </c>
      <c r="F130" s="5" t="s">
        <v>73</v>
      </c>
      <c r="G130" t="s">
        <v>74</v>
      </c>
      <c r="H130" s="9">
        <v>9.77</v>
      </c>
      <c r="I130" s="9">
        <v>0</v>
      </c>
      <c r="J130" s="9">
        <v>5.57</v>
      </c>
      <c r="K130" s="9">
        <v>0</v>
      </c>
      <c r="L130" s="9">
        <v>56.91</v>
      </c>
      <c r="M130" s="9">
        <v>0</v>
      </c>
      <c r="N130" s="9">
        <v>0</v>
      </c>
      <c r="O130" s="9">
        <v>965.7</v>
      </c>
      <c r="P130" s="9">
        <v>0</v>
      </c>
      <c r="Q130" s="9">
        <v>26.61</v>
      </c>
      <c r="R130" s="9">
        <v>116.18</v>
      </c>
      <c r="S130" s="9">
        <v>65.16</v>
      </c>
      <c r="T130" s="9">
        <f t="shared" si="1"/>
        <v>1245.9000000000001</v>
      </c>
    </row>
    <row r="131" spans="1:20" x14ac:dyDescent="0.2">
      <c r="A131" s="6" t="s">
        <v>7</v>
      </c>
      <c r="B131" s="6" t="s">
        <v>275</v>
      </c>
      <c r="C131" s="3" t="s">
        <v>13</v>
      </c>
      <c r="D131" s="5" t="s">
        <v>51</v>
      </c>
      <c r="E131" t="s">
        <v>52</v>
      </c>
      <c r="F131" s="5" t="s">
        <v>65</v>
      </c>
      <c r="G131" t="s">
        <v>66</v>
      </c>
      <c r="H131" s="9">
        <v>0</v>
      </c>
      <c r="I131" s="9">
        <v>0</v>
      </c>
      <c r="J131" s="9">
        <v>0</v>
      </c>
      <c r="K131" s="9">
        <v>0</v>
      </c>
      <c r="L131" s="9">
        <v>14</v>
      </c>
      <c r="M131" s="9">
        <v>0</v>
      </c>
      <c r="N131" s="9">
        <v>0</v>
      </c>
      <c r="O131" s="9">
        <v>12</v>
      </c>
      <c r="P131" s="9">
        <v>0</v>
      </c>
      <c r="Q131" s="9">
        <v>12</v>
      </c>
      <c r="R131" s="9">
        <v>0</v>
      </c>
      <c r="S131" s="9">
        <v>24</v>
      </c>
      <c r="T131" s="9">
        <f t="shared" si="1"/>
        <v>62</v>
      </c>
    </row>
    <row r="132" spans="1:20" x14ac:dyDescent="0.2">
      <c r="A132" s="6" t="s">
        <v>7</v>
      </c>
      <c r="B132" s="6" t="s">
        <v>275</v>
      </c>
      <c r="C132" s="3" t="s">
        <v>13</v>
      </c>
      <c r="D132" s="5" t="s">
        <v>51</v>
      </c>
      <c r="E132" t="s">
        <v>52</v>
      </c>
      <c r="F132" s="5" t="s">
        <v>67</v>
      </c>
      <c r="G132" t="s">
        <v>68</v>
      </c>
      <c r="H132" s="9">
        <v>329.48</v>
      </c>
      <c r="I132" s="9">
        <v>0</v>
      </c>
      <c r="J132" s="9">
        <v>730.15</v>
      </c>
      <c r="K132" s="9">
        <v>0</v>
      </c>
      <c r="L132" s="9">
        <v>256.06</v>
      </c>
      <c r="M132" s="9">
        <v>0</v>
      </c>
      <c r="N132" s="9">
        <v>0</v>
      </c>
      <c r="O132" s="9">
        <v>256.06</v>
      </c>
      <c r="P132" s="9">
        <v>0</v>
      </c>
      <c r="Q132" s="9">
        <v>128.03</v>
      </c>
      <c r="R132" s="9">
        <v>0</v>
      </c>
      <c r="S132" s="9">
        <v>276.06</v>
      </c>
      <c r="T132" s="9">
        <f t="shared" si="1"/>
        <v>1975.84</v>
      </c>
    </row>
    <row r="133" spans="1:20" x14ac:dyDescent="0.2">
      <c r="A133" s="6" t="s">
        <v>7</v>
      </c>
      <c r="B133" s="6" t="s">
        <v>275</v>
      </c>
      <c r="C133" s="3" t="s">
        <v>13</v>
      </c>
      <c r="D133" s="5" t="s">
        <v>51</v>
      </c>
      <c r="E133" t="s">
        <v>52</v>
      </c>
      <c r="F133" s="5" t="s">
        <v>95</v>
      </c>
      <c r="G133" t="s">
        <v>96</v>
      </c>
      <c r="H133" s="9">
        <v>0</v>
      </c>
      <c r="I133" s="9">
        <v>0</v>
      </c>
      <c r="J133" s="9">
        <v>179.6</v>
      </c>
      <c r="K133" s="9">
        <v>0</v>
      </c>
      <c r="L133" s="9">
        <v>74.180000000000007</v>
      </c>
      <c r="M133" s="9">
        <v>0</v>
      </c>
      <c r="N133" s="9">
        <v>0</v>
      </c>
      <c r="O133" s="9">
        <v>75.03</v>
      </c>
      <c r="P133" s="9">
        <v>0</v>
      </c>
      <c r="Q133" s="9">
        <v>0</v>
      </c>
      <c r="R133" s="9">
        <v>0</v>
      </c>
      <c r="S133" s="9">
        <v>80.66</v>
      </c>
      <c r="T133" s="9">
        <f t="shared" si="1"/>
        <v>409.47</v>
      </c>
    </row>
    <row r="134" spans="1:20" x14ac:dyDescent="0.2">
      <c r="A134" s="6" t="s">
        <v>7</v>
      </c>
      <c r="B134" s="6" t="s">
        <v>275</v>
      </c>
      <c r="C134" s="3" t="s">
        <v>13</v>
      </c>
      <c r="D134" s="5" t="s">
        <v>51</v>
      </c>
      <c r="E134" t="s">
        <v>52</v>
      </c>
      <c r="F134" s="5" t="s">
        <v>171</v>
      </c>
      <c r="G134" t="s">
        <v>172</v>
      </c>
      <c r="H134" s="9">
        <v>0</v>
      </c>
      <c r="I134" s="9">
        <v>0</v>
      </c>
      <c r="J134" s="9">
        <v>549.13</v>
      </c>
      <c r="K134" s="9">
        <v>0</v>
      </c>
      <c r="L134" s="9">
        <v>0</v>
      </c>
      <c r="M134" s="9">
        <v>7848.25</v>
      </c>
      <c r="N134" s="9">
        <v>1522.3799999999999</v>
      </c>
      <c r="O134" s="9">
        <v>376.74</v>
      </c>
      <c r="P134" s="9">
        <v>76.320000000000007</v>
      </c>
      <c r="Q134" s="9">
        <v>917.06999999999994</v>
      </c>
      <c r="R134" s="9">
        <v>0</v>
      </c>
      <c r="S134" s="9">
        <v>42.12</v>
      </c>
      <c r="T134" s="9">
        <f t="shared" si="1"/>
        <v>11332.009999999998</v>
      </c>
    </row>
    <row r="135" spans="1:20" x14ac:dyDescent="0.2">
      <c r="A135" s="6" t="s">
        <v>7</v>
      </c>
      <c r="B135" s="6" t="s">
        <v>275</v>
      </c>
      <c r="C135" s="3" t="s">
        <v>13</v>
      </c>
      <c r="D135" s="5" t="s">
        <v>51</v>
      </c>
      <c r="E135" t="s">
        <v>52</v>
      </c>
      <c r="F135" s="5" t="s">
        <v>263</v>
      </c>
      <c r="G135" t="s">
        <v>264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3116.02</v>
      </c>
      <c r="T135" s="9">
        <f t="shared" si="1"/>
        <v>3116.02</v>
      </c>
    </row>
    <row r="136" spans="1:20" x14ac:dyDescent="0.2">
      <c r="A136" s="6" t="s">
        <v>7</v>
      </c>
      <c r="B136" s="6" t="s">
        <v>275</v>
      </c>
      <c r="C136" s="3" t="s">
        <v>13</v>
      </c>
      <c r="D136" s="5" t="s">
        <v>51</v>
      </c>
      <c r="E136" t="s">
        <v>52</v>
      </c>
      <c r="F136" s="5" t="s">
        <v>117</v>
      </c>
      <c r="G136" t="s">
        <v>118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1218</v>
      </c>
      <c r="Q136" s="9">
        <v>761.23</v>
      </c>
      <c r="R136" s="9">
        <v>7.7</v>
      </c>
      <c r="S136" s="9">
        <v>738</v>
      </c>
      <c r="T136" s="9">
        <f t="shared" ref="T136:T199" si="2">SUM(H136:S136)</f>
        <v>2724.9300000000003</v>
      </c>
    </row>
    <row r="137" spans="1:20" x14ac:dyDescent="0.2">
      <c r="A137" s="6" t="s">
        <v>7</v>
      </c>
      <c r="B137" s="6" t="s">
        <v>275</v>
      </c>
      <c r="C137" s="3" t="s">
        <v>13</v>
      </c>
      <c r="D137" s="5" t="s">
        <v>51</v>
      </c>
      <c r="E137" t="s">
        <v>52</v>
      </c>
      <c r="F137" s="5" t="s">
        <v>125</v>
      </c>
      <c r="G137" t="s">
        <v>126</v>
      </c>
      <c r="H137" s="9">
        <v>54.73</v>
      </c>
      <c r="I137" s="9">
        <v>0</v>
      </c>
      <c r="J137" s="9">
        <v>13.66</v>
      </c>
      <c r="K137" s="9">
        <v>0</v>
      </c>
      <c r="L137" s="9">
        <v>29.99</v>
      </c>
      <c r="M137" s="9">
        <v>18.93</v>
      </c>
      <c r="N137" s="9">
        <v>108.01</v>
      </c>
      <c r="O137" s="9">
        <v>13.66</v>
      </c>
      <c r="P137" s="9">
        <v>43.37</v>
      </c>
      <c r="Q137" s="9">
        <v>0</v>
      </c>
      <c r="R137" s="9">
        <v>0</v>
      </c>
      <c r="S137" s="9">
        <v>0</v>
      </c>
      <c r="T137" s="9">
        <f t="shared" si="2"/>
        <v>282.34999999999997</v>
      </c>
    </row>
    <row r="138" spans="1:20" x14ac:dyDescent="0.2">
      <c r="A138" s="6" t="s">
        <v>7</v>
      </c>
      <c r="B138" s="6" t="s">
        <v>275</v>
      </c>
      <c r="C138" s="3" t="s">
        <v>13</v>
      </c>
      <c r="D138" s="5" t="s">
        <v>51</v>
      </c>
      <c r="E138" t="s">
        <v>52</v>
      </c>
      <c r="F138" s="5" t="s">
        <v>63</v>
      </c>
      <c r="G138" t="s">
        <v>64</v>
      </c>
      <c r="H138" s="9">
        <v>550</v>
      </c>
      <c r="I138" s="9">
        <v>0</v>
      </c>
      <c r="J138" s="9">
        <v>100</v>
      </c>
      <c r="K138" s="9">
        <v>0</v>
      </c>
      <c r="L138" s="9">
        <v>71.959999999999994</v>
      </c>
      <c r="M138" s="9">
        <v>60.97</v>
      </c>
      <c r="N138" s="9">
        <v>875.81</v>
      </c>
      <c r="O138" s="9">
        <v>119.4</v>
      </c>
      <c r="P138" s="9">
        <v>441.79</v>
      </c>
      <c r="Q138" s="9">
        <v>57.17</v>
      </c>
      <c r="R138" s="9">
        <v>115.38</v>
      </c>
      <c r="S138" s="9">
        <v>0</v>
      </c>
      <c r="T138" s="9">
        <f t="shared" si="2"/>
        <v>2392.4800000000005</v>
      </c>
    </row>
    <row r="139" spans="1:20" x14ac:dyDescent="0.2">
      <c r="A139" s="6" t="s">
        <v>7</v>
      </c>
      <c r="B139" s="6" t="s">
        <v>275</v>
      </c>
      <c r="C139" s="3" t="s">
        <v>13</v>
      </c>
      <c r="D139" s="5" t="s">
        <v>51</v>
      </c>
      <c r="E139" t="s">
        <v>52</v>
      </c>
      <c r="F139" s="5" t="s">
        <v>147</v>
      </c>
      <c r="G139" t="s">
        <v>148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f t="shared" si="2"/>
        <v>0</v>
      </c>
    </row>
    <row r="140" spans="1:20" x14ac:dyDescent="0.2">
      <c r="A140" s="6" t="s">
        <v>7</v>
      </c>
      <c r="B140" s="6" t="s">
        <v>275</v>
      </c>
      <c r="C140" s="3" t="s">
        <v>13</v>
      </c>
      <c r="D140" s="5" t="s">
        <v>51</v>
      </c>
      <c r="E140" t="s">
        <v>52</v>
      </c>
      <c r="F140" s="5" t="s">
        <v>139</v>
      </c>
      <c r="G140" t="s">
        <v>140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f t="shared" si="2"/>
        <v>0</v>
      </c>
    </row>
    <row r="141" spans="1:20" x14ac:dyDescent="0.2">
      <c r="A141" s="6" t="s">
        <v>7</v>
      </c>
      <c r="B141" s="6" t="s">
        <v>275</v>
      </c>
      <c r="C141" s="3" t="s">
        <v>13</v>
      </c>
      <c r="D141" s="5" t="s">
        <v>101</v>
      </c>
      <c r="E141" t="s">
        <v>102</v>
      </c>
      <c r="F141" s="5" t="s">
        <v>103</v>
      </c>
      <c r="G141" t="s">
        <v>104</v>
      </c>
      <c r="H141" s="9">
        <v>-5819.8600000000006</v>
      </c>
      <c r="I141" s="9">
        <v>-5334.03</v>
      </c>
      <c r="J141" s="9">
        <v>-5401.89</v>
      </c>
      <c r="K141" s="9">
        <v>-5346.91</v>
      </c>
      <c r="L141" s="9">
        <v>-5967.3799999999992</v>
      </c>
      <c r="M141" s="9">
        <v>-4911.67</v>
      </c>
      <c r="N141" s="9">
        <v>-5235.3900000000003</v>
      </c>
      <c r="O141" s="9">
        <v>-4985.28</v>
      </c>
      <c r="P141" s="9">
        <v>-5511.66</v>
      </c>
      <c r="Q141" s="9">
        <v>-5219.2199999999993</v>
      </c>
      <c r="R141" s="9">
        <v>-5399.17</v>
      </c>
      <c r="S141" s="9">
        <v>-5762.0899999999992</v>
      </c>
      <c r="T141" s="9">
        <f t="shared" si="2"/>
        <v>-64894.549999999988</v>
      </c>
    </row>
    <row r="142" spans="1:20" x14ac:dyDescent="0.2">
      <c r="A142" s="6" t="s">
        <v>7</v>
      </c>
      <c r="B142" s="6" t="s">
        <v>275</v>
      </c>
      <c r="C142" s="3" t="s">
        <v>13</v>
      </c>
      <c r="D142" s="5" t="s">
        <v>101</v>
      </c>
      <c r="E142" t="s">
        <v>102</v>
      </c>
      <c r="F142" s="5" t="s">
        <v>161</v>
      </c>
      <c r="G142" t="s">
        <v>162</v>
      </c>
      <c r="H142" s="9">
        <v>9866.5</v>
      </c>
      <c r="I142" s="9">
        <v>9866.5</v>
      </c>
      <c r="J142" s="9">
        <v>9866.5</v>
      </c>
      <c r="K142" s="9">
        <v>9866.5</v>
      </c>
      <c r="L142" s="9">
        <v>9866.5</v>
      </c>
      <c r="M142" s="9">
        <v>8966.5</v>
      </c>
      <c r="N142" s="9">
        <v>8966.5</v>
      </c>
      <c r="O142" s="9">
        <v>9816.5000000000018</v>
      </c>
      <c r="P142" s="9">
        <v>9816.5</v>
      </c>
      <c r="Q142" s="9">
        <v>9816.67</v>
      </c>
      <c r="R142" s="9">
        <v>9816.67</v>
      </c>
      <c r="S142" s="9">
        <v>10016.67</v>
      </c>
      <c r="T142" s="9">
        <f t="shared" si="2"/>
        <v>116548.51</v>
      </c>
    </row>
    <row r="143" spans="1:20" x14ac:dyDescent="0.2">
      <c r="A143" s="6" t="s">
        <v>7</v>
      </c>
      <c r="B143" s="6" t="s">
        <v>275</v>
      </c>
      <c r="C143" s="3" t="s">
        <v>13</v>
      </c>
      <c r="D143" s="5" t="s">
        <v>101</v>
      </c>
      <c r="E143" t="s">
        <v>102</v>
      </c>
      <c r="F143" s="5" t="s">
        <v>99</v>
      </c>
      <c r="G143" t="s">
        <v>100</v>
      </c>
      <c r="H143" s="9">
        <v>20</v>
      </c>
      <c r="I143" s="9">
        <v>20</v>
      </c>
      <c r="J143" s="9">
        <v>1411.15</v>
      </c>
      <c r="K143" s="9">
        <v>57.96</v>
      </c>
      <c r="L143" s="9">
        <v>65.759999999999991</v>
      </c>
      <c r="M143" s="9">
        <v>170.18</v>
      </c>
      <c r="N143" s="9">
        <v>0</v>
      </c>
      <c r="O143" s="9">
        <v>0</v>
      </c>
      <c r="P143" s="9">
        <v>30</v>
      </c>
      <c r="Q143" s="9">
        <v>6.22</v>
      </c>
      <c r="R143" s="9">
        <v>0</v>
      </c>
      <c r="S143" s="9">
        <v>1558</v>
      </c>
      <c r="T143" s="9">
        <f t="shared" si="2"/>
        <v>3339.2700000000004</v>
      </c>
    </row>
    <row r="144" spans="1:20" x14ac:dyDescent="0.2">
      <c r="A144" s="6" t="s">
        <v>7</v>
      </c>
      <c r="B144" s="6" t="s">
        <v>275</v>
      </c>
      <c r="C144" s="3" t="s">
        <v>13</v>
      </c>
      <c r="D144" s="5" t="s">
        <v>101</v>
      </c>
      <c r="E144" t="s">
        <v>102</v>
      </c>
      <c r="F144" s="5" t="s">
        <v>61</v>
      </c>
      <c r="G144" t="s">
        <v>62</v>
      </c>
      <c r="H144" s="9">
        <v>68.92</v>
      </c>
      <c r="I144" s="9">
        <v>73.28</v>
      </c>
      <c r="J144" s="9">
        <v>63.730000000000004</v>
      </c>
      <c r="K144" s="9">
        <v>99.66</v>
      </c>
      <c r="L144" s="9">
        <v>63.850000000000009</v>
      </c>
      <c r="M144" s="9">
        <v>63.489999999999995</v>
      </c>
      <c r="N144" s="9">
        <v>108.71000000000001</v>
      </c>
      <c r="O144" s="9">
        <v>105.28999999999999</v>
      </c>
      <c r="P144" s="9">
        <v>73.990000000000009</v>
      </c>
      <c r="Q144" s="9">
        <v>34.46</v>
      </c>
      <c r="R144" s="9">
        <v>120.94</v>
      </c>
      <c r="S144" s="9">
        <v>34.89</v>
      </c>
      <c r="T144" s="9">
        <f t="shared" si="2"/>
        <v>911.21000000000015</v>
      </c>
    </row>
    <row r="145" spans="1:20" x14ac:dyDescent="0.2">
      <c r="A145" s="6" t="s">
        <v>7</v>
      </c>
      <c r="B145" s="6" t="s">
        <v>275</v>
      </c>
      <c r="C145" s="3" t="s">
        <v>13</v>
      </c>
      <c r="D145" s="5" t="s">
        <v>101</v>
      </c>
      <c r="E145" t="s">
        <v>102</v>
      </c>
      <c r="F145" s="5" t="s">
        <v>107</v>
      </c>
      <c r="G145" t="s">
        <v>108</v>
      </c>
      <c r="H145" s="9">
        <v>-53.02</v>
      </c>
      <c r="I145" s="9">
        <v>-49.660000000000004</v>
      </c>
      <c r="J145" s="9">
        <v>-724.21</v>
      </c>
      <c r="K145" s="9">
        <v>-75.98</v>
      </c>
      <c r="L145" s="9">
        <v>-70.039999999999992</v>
      </c>
      <c r="M145" s="9">
        <v>-118.54</v>
      </c>
      <c r="N145" s="9">
        <v>-65.06</v>
      </c>
      <c r="O145" s="9">
        <v>-55.42</v>
      </c>
      <c r="P145" s="9">
        <v>-61.3</v>
      </c>
      <c r="Q145" s="9">
        <v>-22.21</v>
      </c>
      <c r="R145" s="9">
        <v>-69.98</v>
      </c>
      <c r="S145" s="9">
        <v>-913.46</v>
      </c>
      <c r="T145" s="9">
        <f t="shared" si="2"/>
        <v>-2278.88</v>
      </c>
    </row>
    <row r="146" spans="1:20" x14ac:dyDescent="0.2">
      <c r="A146" s="6" t="s">
        <v>7</v>
      </c>
      <c r="B146" s="6" t="s">
        <v>275</v>
      </c>
      <c r="C146" s="3" t="s">
        <v>13</v>
      </c>
      <c r="D146" s="5" t="s">
        <v>101</v>
      </c>
      <c r="E146" t="s">
        <v>102</v>
      </c>
      <c r="F146" s="5" t="s">
        <v>117</v>
      </c>
      <c r="G146" t="s">
        <v>118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738</v>
      </c>
      <c r="S146" s="9">
        <v>0</v>
      </c>
      <c r="T146" s="9">
        <f t="shared" si="2"/>
        <v>738</v>
      </c>
    </row>
    <row r="147" spans="1:20" x14ac:dyDescent="0.2">
      <c r="A147" s="6" t="s">
        <v>7</v>
      </c>
      <c r="B147" s="6" t="s">
        <v>275</v>
      </c>
      <c r="C147" s="3" t="s">
        <v>13</v>
      </c>
      <c r="D147" s="5" t="s">
        <v>101</v>
      </c>
      <c r="E147" t="s">
        <v>102</v>
      </c>
      <c r="F147" s="5" t="s">
        <v>133</v>
      </c>
      <c r="G147" t="s">
        <v>134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9">
        <v>0</v>
      </c>
      <c r="T147" s="9">
        <f t="shared" si="2"/>
        <v>0</v>
      </c>
    </row>
    <row r="148" spans="1:20" x14ac:dyDescent="0.2">
      <c r="A148" s="6" t="s">
        <v>7</v>
      </c>
      <c r="B148" s="6" t="s">
        <v>275</v>
      </c>
      <c r="C148" s="3" t="s">
        <v>13</v>
      </c>
      <c r="D148" s="5" t="s">
        <v>101</v>
      </c>
      <c r="E148" t="s">
        <v>102</v>
      </c>
      <c r="F148" s="5" t="s">
        <v>139</v>
      </c>
      <c r="G148" t="s">
        <v>140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9">
        <v>0</v>
      </c>
      <c r="T148" s="9">
        <f t="shared" si="2"/>
        <v>0</v>
      </c>
    </row>
    <row r="149" spans="1:20" x14ac:dyDescent="0.2">
      <c r="A149" s="6" t="s">
        <v>7</v>
      </c>
      <c r="B149" s="6" t="s">
        <v>275</v>
      </c>
      <c r="C149" s="3" t="s">
        <v>13</v>
      </c>
      <c r="D149" s="5" t="s">
        <v>75</v>
      </c>
      <c r="E149" t="s">
        <v>76</v>
      </c>
      <c r="F149" s="5" t="s">
        <v>42</v>
      </c>
      <c r="G149" t="s">
        <v>43</v>
      </c>
      <c r="H149" s="9">
        <v>0</v>
      </c>
      <c r="I149" s="9">
        <v>269.88</v>
      </c>
      <c r="J149" s="9">
        <v>62.13</v>
      </c>
      <c r="K149" s="9">
        <v>74</v>
      </c>
      <c r="L149" s="9">
        <v>0</v>
      </c>
      <c r="M149" s="9">
        <v>81.239999999999995</v>
      </c>
      <c r="N149" s="9">
        <v>0</v>
      </c>
      <c r="O149" s="9">
        <v>258.94</v>
      </c>
      <c r="P149" s="9">
        <v>406.44</v>
      </c>
      <c r="Q149" s="9">
        <v>194.25</v>
      </c>
      <c r="R149" s="9">
        <v>1022.32</v>
      </c>
      <c r="S149" s="9">
        <v>357.85</v>
      </c>
      <c r="T149" s="9">
        <f t="shared" si="2"/>
        <v>2727.05</v>
      </c>
    </row>
    <row r="150" spans="1:20" x14ac:dyDescent="0.2">
      <c r="A150" s="6" t="s">
        <v>7</v>
      </c>
      <c r="B150" s="6" t="s">
        <v>275</v>
      </c>
      <c r="C150" s="3" t="s">
        <v>13</v>
      </c>
      <c r="D150" s="5" t="s">
        <v>75</v>
      </c>
      <c r="E150" t="s">
        <v>76</v>
      </c>
      <c r="F150" s="5" t="s">
        <v>91</v>
      </c>
      <c r="G150" t="s">
        <v>92</v>
      </c>
      <c r="H150" s="9">
        <v>-83.21</v>
      </c>
      <c r="I150" s="9">
        <v>67.47</v>
      </c>
      <c r="J150" s="9">
        <v>-42.62</v>
      </c>
      <c r="K150" s="9">
        <v>12.15</v>
      </c>
      <c r="L150" s="9">
        <v>-37</v>
      </c>
      <c r="M150" s="9">
        <v>48.74</v>
      </c>
      <c r="N150" s="9">
        <v>-48.74</v>
      </c>
      <c r="O150" s="9">
        <v>43.16</v>
      </c>
      <c r="P150" s="9">
        <v>99.09</v>
      </c>
      <c r="Q150" s="9">
        <v>-45.12</v>
      </c>
      <c r="R150" s="9">
        <v>465.15</v>
      </c>
      <c r="S150" s="9">
        <v>-329.68</v>
      </c>
      <c r="T150" s="9">
        <f t="shared" si="2"/>
        <v>149.38999999999999</v>
      </c>
    </row>
    <row r="151" spans="1:20" x14ac:dyDescent="0.2">
      <c r="A151" s="6" t="s">
        <v>7</v>
      </c>
      <c r="B151" s="6" t="s">
        <v>275</v>
      </c>
      <c r="C151" s="3" t="s">
        <v>13</v>
      </c>
      <c r="D151" s="5" t="s">
        <v>75</v>
      </c>
      <c r="E151" t="s">
        <v>76</v>
      </c>
      <c r="F151" s="5" t="s">
        <v>61</v>
      </c>
      <c r="G151" t="s">
        <v>62</v>
      </c>
      <c r="H151" s="9">
        <v>600.29999999999995</v>
      </c>
      <c r="I151" s="9">
        <v>584.64</v>
      </c>
      <c r="J151" s="9">
        <v>564.12</v>
      </c>
      <c r="K151" s="9">
        <v>554.66</v>
      </c>
      <c r="L151" s="9">
        <v>520.99</v>
      </c>
      <c r="M151" s="9">
        <v>478.03999999999996</v>
      </c>
      <c r="N151" s="9">
        <v>587.62</v>
      </c>
      <c r="O151" s="9">
        <v>545.94000000000005</v>
      </c>
      <c r="P151" s="9">
        <v>432.69</v>
      </c>
      <c r="Q151" s="9">
        <v>657.27</v>
      </c>
      <c r="R151" s="9">
        <v>581.53</v>
      </c>
      <c r="S151" s="9">
        <v>515.77</v>
      </c>
      <c r="T151" s="9">
        <f t="shared" si="2"/>
        <v>6623.5699999999979</v>
      </c>
    </row>
    <row r="152" spans="1:20" x14ac:dyDescent="0.2">
      <c r="A152" s="6" t="s">
        <v>7</v>
      </c>
      <c r="B152" s="6" t="s">
        <v>275</v>
      </c>
      <c r="C152" s="3" t="s">
        <v>13</v>
      </c>
      <c r="D152" s="5" t="s">
        <v>243</v>
      </c>
      <c r="E152" t="s">
        <v>244</v>
      </c>
      <c r="F152" s="5" t="s">
        <v>83</v>
      </c>
      <c r="G152" t="s">
        <v>84</v>
      </c>
      <c r="H152" s="9">
        <v>0</v>
      </c>
      <c r="I152" s="9">
        <v>0</v>
      </c>
      <c r="J152" s="9">
        <v>0</v>
      </c>
      <c r="K152" s="9">
        <v>0</v>
      </c>
      <c r="L152" s="9">
        <v>264.10000000000002</v>
      </c>
      <c r="M152" s="9">
        <v>0</v>
      </c>
      <c r="N152" s="9">
        <v>0</v>
      </c>
      <c r="O152" s="9">
        <v>1510.69</v>
      </c>
      <c r="P152" s="9">
        <v>79.150000000000006</v>
      </c>
      <c r="Q152" s="9">
        <v>0</v>
      </c>
      <c r="R152" s="9">
        <v>0</v>
      </c>
      <c r="S152" s="9">
        <v>0</v>
      </c>
      <c r="T152" s="9">
        <f t="shared" si="2"/>
        <v>1853.94</v>
      </c>
    </row>
    <row r="153" spans="1:20" x14ac:dyDescent="0.2">
      <c r="A153" s="6" t="s">
        <v>7</v>
      </c>
      <c r="B153" s="6" t="s">
        <v>275</v>
      </c>
      <c r="C153" s="3" t="s">
        <v>13</v>
      </c>
      <c r="D153" s="5" t="s">
        <v>81</v>
      </c>
      <c r="E153" t="s">
        <v>82</v>
      </c>
      <c r="F153" s="5" t="s">
        <v>61</v>
      </c>
      <c r="G153" t="s">
        <v>62</v>
      </c>
      <c r="H153" s="9">
        <v>293.36</v>
      </c>
      <c r="I153" s="9">
        <v>229.08</v>
      </c>
      <c r="J153" s="9">
        <v>327.96</v>
      </c>
      <c r="K153" s="9">
        <v>253</v>
      </c>
      <c r="L153" s="9">
        <v>171.25</v>
      </c>
      <c r="M153" s="9">
        <v>285.57</v>
      </c>
      <c r="N153" s="9">
        <v>254.92999999999998</v>
      </c>
      <c r="O153" s="9">
        <v>230.91</v>
      </c>
      <c r="P153" s="9">
        <v>144.38</v>
      </c>
      <c r="Q153" s="9">
        <v>325.03000000000003</v>
      </c>
      <c r="R153" s="9">
        <v>173.72</v>
      </c>
      <c r="S153" s="9">
        <v>305.58999999999997</v>
      </c>
      <c r="T153" s="9">
        <f t="shared" si="2"/>
        <v>2994.78</v>
      </c>
    </row>
    <row r="154" spans="1:20" x14ac:dyDescent="0.2">
      <c r="A154" s="6" t="s">
        <v>7</v>
      </c>
      <c r="B154" s="6" t="s">
        <v>275</v>
      </c>
      <c r="C154" s="3" t="s">
        <v>13</v>
      </c>
      <c r="D154" s="5" t="s">
        <v>53</v>
      </c>
      <c r="E154" t="s">
        <v>54</v>
      </c>
      <c r="F154" s="5" t="s">
        <v>42</v>
      </c>
      <c r="G154" t="s">
        <v>43</v>
      </c>
      <c r="H154" s="9">
        <v>0</v>
      </c>
      <c r="I154" s="9">
        <v>261.08</v>
      </c>
      <c r="J154" s="9">
        <v>0</v>
      </c>
      <c r="K154" s="9">
        <v>0</v>
      </c>
      <c r="L154" s="9">
        <v>81.23</v>
      </c>
      <c r="M154" s="9">
        <v>0</v>
      </c>
      <c r="N154" s="9">
        <v>54.16</v>
      </c>
      <c r="O154" s="9">
        <v>0</v>
      </c>
      <c r="P154" s="9">
        <v>0</v>
      </c>
      <c r="Q154" s="9">
        <v>144.22</v>
      </c>
      <c r="R154" s="9">
        <v>40.619999999999997</v>
      </c>
      <c r="S154" s="9">
        <v>211.89</v>
      </c>
      <c r="T154" s="9">
        <f t="shared" si="2"/>
        <v>793.2</v>
      </c>
    </row>
    <row r="155" spans="1:20" x14ac:dyDescent="0.2">
      <c r="A155" s="6" t="s">
        <v>7</v>
      </c>
      <c r="B155" s="6" t="s">
        <v>275</v>
      </c>
      <c r="C155" s="3" t="s">
        <v>13</v>
      </c>
      <c r="D155" s="5" t="s">
        <v>53</v>
      </c>
      <c r="E155" t="s">
        <v>54</v>
      </c>
      <c r="F155" s="5" t="s">
        <v>91</v>
      </c>
      <c r="G155" t="s">
        <v>92</v>
      </c>
      <c r="H155" s="9">
        <v>-152.02000000000001</v>
      </c>
      <c r="I155" s="9">
        <v>65.27</v>
      </c>
      <c r="J155" s="9">
        <v>-65.27</v>
      </c>
      <c r="K155" s="9">
        <v>0</v>
      </c>
      <c r="L155" s="9">
        <v>40.619999999999997</v>
      </c>
      <c r="M155" s="9">
        <v>-40.619999999999997</v>
      </c>
      <c r="N155" s="9">
        <v>37.909999999999997</v>
      </c>
      <c r="O155" s="9">
        <v>-37.909999999999997</v>
      </c>
      <c r="P155" s="9">
        <v>0</v>
      </c>
      <c r="Q155" s="9">
        <v>72.11</v>
      </c>
      <c r="R155" s="9">
        <v>-49.77</v>
      </c>
      <c r="S155" s="9">
        <v>115.38999999999999</v>
      </c>
      <c r="T155" s="9">
        <f t="shared" si="2"/>
        <v>-14.29000000000002</v>
      </c>
    </row>
    <row r="156" spans="1:20" x14ac:dyDescent="0.2">
      <c r="A156" s="6" t="s">
        <v>7</v>
      </c>
      <c r="B156" s="6" t="s">
        <v>275</v>
      </c>
      <c r="C156" s="3" t="s">
        <v>13</v>
      </c>
      <c r="D156" s="5" t="s">
        <v>53</v>
      </c>
      <c r="E156" t="s">
        <v>54</v>
      </c>
      <c r="F156" s="5" t="s">
        <v>83</v>
      </c>
      <c r="G156" t="s">
        <v>84</v>
      </c>
      <c r="H156" s="9">
        <v>0</v>
      </c>
      <c r="I156" s="9">
        <v>12.59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9">
        <f t="shared" si="2"/>
        <v>12.59</v>
      </c>
    </row>
    <row r="157" spans="1:20" x14ac:dyDescent="0.2">
      <c r="A157" s="6" t="s">
        <v>7</v>
      </c>
      <c r="B157" s="6" t="s">
        <v>275</v>
      </c>
      <c r="C157" s="3" t="s">
        <v>13</v>
      </c>
      <c r="D157" s="5" t="s">
        <v>53</v>
      </c>
      <c r="E157" t="s">
        <v>54</v>
      </c>
      <c r="F157" s="5" t="s">
        <v>63</v>
      </c>
      <c r="G157" t="s">
        <v>64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  <c r="P157" s="9">
        <v>0</v>
      </c>
      <c r="Q157" s="9">
        <v>0</v>
      </c>
      <c r="R157" s="9">
        <v>6.65</v>
      </c>
      <c r="S157" s="9">
        <v>0</v>
      </c>
      <c r="T157" s="9">
        <f t="shared" si="2"/>
        <v>6.65</v>
      </c>
    </row>
    <row r="158" spans="1:20" x14ac:dyDescent="0.2">
      <c r="A158" s="6" t="s">
        <v>7</v>
      </c>
      <c r="B158" s="6" t="s">
        <v>275</v>
      </c>
      <c r="C158" s="3" t="s">
        <v>13</v>
      </c>
      <c r="D158" s="5" t="s">
        <v>239</v>
      </c>
      <c r="E158" t="s">
        <v>240</v>
      </c>
      <c r="F158" s="5" t="s">
        <v>42</v>
      </c>
      <c r="G158" t="s">
        <v>43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36.06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9">
        <f t="shared" si="2"/>
        <v>36.06</v>
      </c>
    </row>
    <row r="159" spans="1:20" x14ac:dyDescent="0.2">
      <c r="A159" s="6" t="s">
        <v>7</v>
      </c>
      <c r="B159" s="6" t="s">
        <v>275</v>
      </c>
      <c r="C159" s="3" t="s">
        <v>13</v>
      </c>
      <c r="D159" s="5" t="s">
        <v>239</v>
      </c>
      <c r="E159" t="s">
        <v>240</v>
      </c>
      <c r="F159" s="5" t="s">
        <v>91</v>
      </c>
      <c r="G159" t="s">
        <v>92</v>
      </c>
      <c r="H159" s="9">
        <v>-14.89</v>
      </c>
      <c r="I159" s="9">
        <v>0</v>
      </c>
      <c r="J159" s="9">
        <v>0</v>
      </c>
      <c r="K159" s="9">
        <v>0</v>
      </c>
      <c r="L159" s="9">
        <v>0</v>
      </c>
      <c r="M159" s="9">
        <v>21.64</v>
      </c>
      <c r="N159" s="9">
        <v>-21.64</v>
      </c>
      <c r="O159" s="9">
        <v>0</v>
      </c>
      <c r="P159" s="9">
        <v>0</v>
      </c>
      <c r="Q159" s="9">
        <v>0</v>
      </c>
      <c r="R159" s="9">
        <v>0</v>
      </c>
      <c r="S159" s="9">
        <v>0</v>
      </c>
      <c r="T159" s="9">
        <f t="shared" si="2"/>
        <v>-14.89</v>
      </c>
    </row>
    <row r="160" spans="1:20" x14ac:dyDescent="0.2">
      <c r="A160" s="6" t="s">
        <v>7</v>
      </c>
      <c r="B160" s="6" t="s">
        <v>275</v>
      </c>
      <c r="C160" s="3" t="s">
        <v>13</v>
      </c>
      <c r="D160" s="5" t="s">
        <v>239</v>
      </c>
      <c r="E160" t="s">
        <v>240</v>
      </c>
      <c r="F160" s="5" t="s">
        <v>151</v>
      </c>
      <c r="G160" t="s">
        <v>152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159.66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f t="shared" si="2"/>
        <v>159.66</v>
      </c>
    </row>
    <row r="161" spans="1:20" x14ac:dyDescent="0.2">
      <c r="A161" s="6" t="s">
        <v>7</v>
      </c>
      <c r="B161" s="6" t="s">
        <v>275</v>
      </c>
      <c r="C161" s="3" t="s">
        <v>13</v>
      </c>
      <c r="D161" s="5" t="s">
        <v>239</v>
      </c>
      <c r="E161" t="s">
        <v>240</v>
      </c>
      <c r="F161" s="5" t="s">
        <v>105</v>
      </c>
      <c r="G161" t="s">
        <v>106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19.16</v>
      </c>
      <c r="O161" s="9">
        <v>0</v>
      </c>
      <c r="P161" s="9">
        <v>0</v>
      </c>
      <c r="Q161" s="9">
        <v>0</v>
      </c>
      <c r="R161" s="9">
        <v>0</v>
      </c>
      <c r="S161" s="9">
        <v>0</v>
      </c>
      <c r="T161" s="9">
        <f t="shared" si="2"/>
        <v>19.16</v>
      </c>
    </row>
    <row r="162" spans="1:20" x14ac:dyDescent="0.2">
      <c r="A162" s="6" t="s">
        <v>7</v>
      </c>
      <c r="B162" s="6" t="s">
        <v>275</v>
      </c>
      <c r="C162" s="3" t="s">
        <v>13</v>
      </c>
      <c r="D162" s="5" t="s">
        <v>239</v>
      </c>
      <c r="E162" t="s">
        <v>240</v>
      </c>
      <c r="F162" s="5" t="s">
        <v>83</v>
      </c>
      <c r="G162" t="s">
        <v>84</v>
      </c>
      <c r="H162" s="9">
        <v>0</v>
      </c>
      <c r="I162" s="9">
        <v>0</v>
      </c>
      <c r="J162" s="9">
        <v>5.52</v>
      </c>
      <c r="K162" s="9">
        <v>0</v>
      </c>
      <c r="L162" s="9">
        <v>232.71</v>
      </c>
      <c r="M162" s="9">
        <v>0</v>
      </c>
      <c r="N162" s="9">
        <v>0</v>
      </c>
      <c r="O162" s="9">
        <v>2.63</v>
      </c>
      <c r="P162" s="9">
        <v>12.43</v>
      </c>
      <c r="Q162" s="9">
        <v>46.33</v>
      </c>
      <c r="R162" s="9">
        <v>0</v>
      </c>
      <c r="S162" s="9">
        <v>0</v>
      </c>
      <c r="T162" s="9">
        <f t="shared" si="2"/>
        <v>299.62</v>
      </c>
    </row>
    <row r="163" spans="1:20" x14ac:dyDescent="0.2">
      <c r="A163" s="6" t="s">
        <v>7</v>
      </c>
      <c r="B163" s="6" t="s">
        <v>275</v>
      </c>
      <c r="C163" s="3" t="s">
        <v>13</v>
      </c>
      <c r="D163" s="5" t="s">
        <v>239</v>
      </c>
      <c r="E163" t="s">
        <v>240</v>
      </c>
      <c r="F163" s="5" t="s">
        <v>169</v>
      </c>
      <c r="G163" t="s">
        <v>170</v>
      </c>
      <c r="H163" s="9">
        <v>0</v>
      </c>
      <c r="I163" s="9">
        <v>13.99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0</v>
      </c>
      <c r="P163" s="9">
        <v>0</v>
      </c>
      <c r="Q163" s="9">
        <v>0</v>
      </c>
      <c r="R163" s="9">
        <v>0</v>
      </c>
      <c r="S163" s="9">
        <v>0</v>
      </c>
      <c r="T163" s="9">
        <f t="shared" si="2"/>
        <v>13.99</v>
      </c>
    </row>
    <row r="164" spans="1:20" x14ac:dyDescent="0.2">
      <c r="A164" s="6" t="s">
        <v>7</v>
      </c>
      <c r="B164" s="6" t="s">
        <v>275</v>
      </c>
      <c r="C164" s="3" t="s">
        <v>13</v>
      </c>
      <c r="D164" s="5" t="s">
        <v>193</v>
      </c>
      <c r="E164" t="s">
        <v>194</v>
      </c>
      <c r="F164" s="5" t="s">
        <v>83</v>
      </c>
      <c r="G164" t="s">
        <v>84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64.62</v>
      </c>
      <c r="R164" s="9">
        <v>544.85</v>
      </c>
      <c r="S164" s="9">
        <v>0</v>
      </c>
      <c r="T164" s="9">
        <f t="shared" si="2"/>
        <v>609.47</v>
      </c>
    </row>
    <row r="165" spans="1:20" x14ac:dyDescent="0.2">
      <c r="A165" s="6" t="s">
        <v>7</v>
      </c>
      <c r="B165" s="6" t="s">
        <v>275</v>
      </c>
      <c r="C165" s="3" t="s">
        <v>13</v>
      </c>
      <c r="D165" s="5" t="s">
        <v>193</v>
      </c>
      <c r="E165" t="s">
        <v>194</v>
      </c>
      <c r="F165" s="5" t="s">
        <v>175</v>
      </c>
      <c r="G165" t="s">
        <v>176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  <c r="Q165" s="9">
        <v>0</v>
      </c>
      <c r="R165" s="9">
        <v>0</v>
      </c>
      <c r="S165" s="9">
        <v>462.54</v>
      </c>
      <c r="T165" s="9">
        <f t="shared" si="2"/>
        <v>462.54</v>
      </c>
    </row>
    <row r="166" spans="1:20" x14ac:dyDescent="0.2">
      <c r="A166" s="6" t="s">
        <v>7</v>
      </c>
      <c r="B166" s="6" t="s">
        <v>275</v>
      </c>
      <c r="C166" s="3" t="s">
        <v>13</v>
      </c>
      <c r="D166" s="5" t="s">
        <v>193</v>
      </c>
      <c r="E166" t="s">
        <v>194</v>
      </c>
      <c r="F166" s="5" t="s">
        <v>149</v>
      </c>
      <c r="G166" t="s">
        <v>150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  <c r="S166" s="9">
        <v>-453.29</v>
      </c>
      <c r="T166" s="9">
        <f t="shared" si="2"/>
        <v>-453.29</v>
      </c>
    </row>
    <row r="167" spans="1:20" x14ac:dyDescent="0.2">
      <c r="A167" s="6" t="s">
        <v>7</v>
      </c>
      <c r="B167" s="6" t="s">
        <v>275</v>
      </c>
      <c r="C167" s="3" t="s">
        <v>13</v>
      </c>
      <c r="D167" s="5" t="s">
        <v>193</v>
      </c>
      <c r="E167" t="s">
        <v>194</v>
      </c>
      <c r="F167" s="5" t="s">
        <v>99</v>
      </c>
      <c r="G167" t="s">
        <v>100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9">
        <v>0</v>
      </c>
      <c r="P167" s="9">
        <v>0</v>
      </c>
      <c r="Q167" s="9">
        <v>0</v>
      </c>
      <c r="R167" s="9">
        <v>0</v>
      </c>
      <c r="S167" s="9">
        <v>5.97</v>
      </c>
      <c r="T167" s="9">
        <f t="shared" si="2"/>
        <v>5.97</v>
      </c>
    </row>
    <row r="168" spans="1:20" x14ac:dyDescent="0.2">
      <c r="A168" s="6" t="s">
        <v>7</v>
      </c>
      <c r="B168" s="6" t="s">
        <v>275</v>
      </c>
      <c r="C168" s="3" t="s">
        <v>13</v>
      </c>
      <c r="D168" s="5" t="s">
        <v>193</v>
      </c>
      <c r="E168" t="s">
        <v>194</v>
      </c>
      <c r="F168" s="5" t="s">
        <v>63</v>
      </c>
      <c r="G168" t="s">
        <v>64</v>
      </c>
      <c r="H168" s="9">
        <v>83.53</v>
      </c>
      <c r="I168" s="9">
        <v>0</v>
      </c>
      <c r="J168" s="9">
        <v>0</v>
      </c>
      <c r="K168" s="9">
        <v>8.4</v>
      </c>
      <c r="L168" s="9">
        <v>90.21</v>
      </c>
      <c r="M168" s="9">
        <v>39.71</v>
      </c>
      <c r="N168" s="9">
        <v>0</v>
      </c>
      <c r="O168" s="9">
        <v>316.82</v>
      </c>
      <c r="P168" s="9">
        <v>15.73</v>
      </c>
      <c r="Q168" s="9">
        <v>19.88</v>
      </c>
      <c r="R168" s="9">
        <v>282.82</v>
      </c>
      <c r="S168" s="9">
        <v>549.86</v>
      </c>
      <c r="T168" s="9">
        <f t="shared" si="2"/>
        <v>1406.96</v>
      </c>
    </row>
    <row r="169" spans="1:20" x14ac:dyDescent="0.2">
      <c r="A169" s="6" t="s">
        <v>7</v>
      </c>
      <c r="B169" s="6" t="s">
        <v>275</v>
      </c>
      <c r="C169" s="3" t="s">
        <v>13</v>
      </c>
      <c r="D169" s="5" t="s">
        <v>55</v>
      </c>
      <c r="E169" t="s">
        <v>56</v>
      </c>
      <c r="F169" s="5" t="s">
        <v>42</v>
      </c>
      <c r="G169" t="s">
        <v>43</v>
      </c>
      <c r="H169" s="9">
        <v>282.63</v>
      </c>
      <c r="I169" s="9">
        <v>207.16</v>
      </c>
      <c r="J169" s="9">
        <v>702.19</v>
      </c>
      <c r="K169" s="9">
        <v>453.92</v>
      </c>
      <c r="L169" s="9">
        <v>441.32</v>
      </c>
      <c r="M169" s="9">
        <v>957.34999999999991</v>
      </c>
      <c r="N169" s="9">
        <v>419.9</v>
      </c>
      <c r="O169" s="9">
        <v>1065.68</v>
      </c>
      <c r="P169" s="9">
        <v>491.52</v>
      </c>
      <c r="Q169" s="9">
        <v>283.60000000000002</v>
      </c>
      <c r="R169" s="9">
        <v>127.47</v>
      </c>
      <c r="S169" s="9">
        <v>522.54999999999995</v>
      </c>
      <c r="T169" s="9">
        <f t="shared" si="2"/>
        <v>5955.2900000000009</v>
      </c>
    </row>
    <row r="170" spans="1:20" x14ac:dyDescent="0.2">
      <c r="A170" s="6" t="s">
        <v>7</v>
      </c>
      <c r="B170" s="6" t="s">
        <v>275</v>
      </c>
      <c r="C170" s="3" t="s">
        <v>13</v>
      </c>
      <c r="D170" s="5" t="s">
        <v>55</v>
      </c>
      <c r="E170" t="s">
        <v>56</v>
      </c>
      <c r="F170" s="5" t="s">
        <v>91</v>
      </c>
      <c r="G170" t="s">
        <v>92</v>
      </c>
      <c r="H170" s="9">
        <v>-122.28999999999999</v>
      </c>
      <c r="I170" s="9">
        <v>4.6900000000000048</v>
      </c>
      <c r="J170" s="9">
        <v>229.07999999999998</v>
      </c>
      <c r="K170" s="9">
        <v>-53.92</v>
      </c>
      <c r="L170" s="9">
        <v>-6.3</v>
      </c>
      <c r="M170" s="9">
        <v>353.75</v>
      </c>
      <c r="N170" s="9">
        <v>-280.47999999999996</v>
      </c>
      <c r="O170" s="9">
        <v>-116.31</v>
      </c>
      <c r="P170" s="9">
        <v>-5.5799999999999983</v>
      </c>
      <c r="Q170" s="9">
        <v>-30.24</v>
      </c>
      <c r="R170" s="9">
        <v>-71.69</v>
      </c>
      <c r="S170" s="9">
        <v>269.55</v>
      </c>
      <c r="T170" s="9">
        <f t="shared" si="2"/>
        <v>170.26000000000005</v>
      </c>
    </row>
    <row r="171" spans="1:20" x14ac:dyDescent="0.2">
      <c r="A171" s="6" t="s">
        <v>7</v>
      </c>
      <c r="B171" s="6" t="s">
        <v>275</v>
      </c>
      <c r="C171" s="3" t="s">
        <v>13</v>
      </c>
      <c r="D171" s="5" t="s">
        <v>55</v>
      </c>
      <c r="E171" t="s">
        <v>56</v>
      </c>
      <c r="F171" s="5" t="s">
        <v>83</v>
      </c>
      <c r="G171" t="s">
        <v>84</v>
      </c>
      <c r="H171" s="9">
        <v>0</v>
      </c>
      <c r="I171" s="9">
        <v>0</v>
      </c>
      <c r="J171" s="9">
        <v>163.48000000000002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16.8</v>
      </c>
      <c r="Q171" s="9">
        <v>0</v>
      </c>
      <c r="R171" s="9">
        <v>0</v>
      </c>
      <c r="S171" s="9">
        <v>0</v>
      </c>
      <c r="T171" s="9">
        <f t="shared" si="2"/>
        <v>180.28000000000003</v>
      </c>
    </row>
    <row r="172" spans="1:20" x14ac:dyDescent="0.2">
      <c r="A172" s="6" t="s">
        <v>7</v>
      </c>
      <c r="B172" s="6" t="s">
        <v>275</v>
      </c>
      <c r="C172" s="3" t="s">
        <v>13</v>
      </c>
      <c r="D172" s="5" t="s">
        <v>55</v>
      </c>
      <c r="E172" t="s">
        <v>56</v>
      </c>
      <c r="F172" s="5" t="s">
        <v>117</v>
      </c>
      <c r="G172" t="s">
        <v>118</v>
      </c>
      <c r="H172" s="9">
        <v>30209.85</v>
      </c>
      <c r="I172" s="9">
        <v>17752.939999999999</v>
      </c>
      <c r="J172" s="9">
        <v>25307.9</v>
      </c>
      <c r="K172" s="9">
        <v>25432</v>
      </c>
      <c r="L172" s="9">
        <v>23588.35</v>
      </c>
      <c r="M172" s="9">
        <v>21465.05</v>
      </c>
      <c r="N172" s="9">
        <v>27625</v>
      </c>
      <c r="O172" s="9">
        <v>20605.7</v>
      </c>
      <c r="P172" s="9">
        <v>26120.5</v>
      </c>
      <c r="Q172" s="9">
        <v>20584.45</v>
      </c>
      <c r="R172" s="9">
        <v>29155</v>
      </c>
      <c r="S172" s="9">
        <v>14832.5</v>
      </c>
      <c r="T172" s="9">
        <f t="shared" si="2"/>
        <v>282679.24</v>
      </c>
    </row>
    <row r="173" spans="1:20" x14ac:dyDescent="0.2">
      <c r="A173" s="6" t="s">
        <v>7</v>
      </c>
      <c r="B173" s="6" t="s">
        <v>275</v>
      </c>
      <c r="C173" s="3" t="s">
        <v>13</v>
      </c>
      <c r="D173" s="5" t="s">
        <v>55</v>
      </c>
      <c r="E173" t="s">
        <v>56</v>
      </c>
      <c r="F173" s="5" t="s">
        <v>63</v>
      </c>
      <c r="G173" t="s">
        <v>64</v>
      </c>
      <c r="H173" s="9">
        <v>0</v>
      </c>
      <c r="I173" s="9">
        <v>0</v>
      </c>
      <c r="J173" s="9">
        <v>57.9</v>
      </c>
      <c r="K173" s="9">
        <v>0</v>
      </c>
      <c r="L173" s="9">
        <v>0</v>
      </c>
      <c r="M173" s="9">
        <v>0</v>
      </c>
      <c r="N173" s="9">
        <v>0</v>
      </c>
      <c r="O173" s="9">
        <v>0</v>
      </c>
      <c r="P173" s="9">
        <v>186.05</v>
      </c>
      <c r="Q173" s="9">
        <v>0</v>
      </c>
      <c r="R173" s="9">
        <v>0</v>
      </c>
      <c r="S173" s="9">
        <v>0</v>
      </c>
      <c r="T173" s="9">
        <f t="shared" si="2"/>
        <v>243.95000000000002</v>
      </c>
    </row>
    <row r="174" spans="1:20" x14ac:dyDescent="0.2">
      <c r="A174" s="6" t="s">
        <v>7</v>
      </c>
      <c r="B174" s="6" t="s">
        <v>275</v>
      </c>
      <c r="C174" s="3" t="s">
        <v>13</v>
      </c>
      <c r="D174" s="5" t="s">
        <v>57</v>
      </c>
      <c r="E174" t="s">
        <v>58</v>
      </c>
      <c r="F174" s="5" t="s">
        <v>42</v>
      </c>
      <c r="G174" t="s">
        <v>43</v>
      </c>
      <c r="H174" s="9">
        <v>7391.5300000000007</v>
      </c>
      <c r="I174" s="9">
        <v>4462.1899999999996</v>
      </c>
      <c r="J174" s="9">
        <v>4185</v>
      </c>
      <c r="K174" s="9">
        <v>4393.53</v>
      </c>
      <c r="L174" s="9">
        <v>4006.13</v>
      </c>
      <c r="M174" s="9">
        <v>4239.82</v>
      </c>
      <c r="N174" s="9">
        <v>5503.64</v>
      </c>
      <c r="O174" s="9">
        <v>8612.83</v>
      </c>
      <c r="P174" s="9">
        <v>5273.91</v>
      </c>
      <c r="Q174" s="9">
        <v>5309.19</v>
      </c>
      <c r="R174" s="9">
        <v>5134.1399999999994</v>
      </c>
      <c r="S174" s="9">
        <v>4441.38</v>
      </c>
      <c r="T174" s="9">
        <f t="shared" si="2"/>
        <v>62953.29</v>
      </c>
    </row>
    <row r="175" spans="1:20" x14ac:dyDescent="0.2">
      <c r="A175" s="6" t="s">
        <v>7</v>
      </c>
      <c r="B175" s="6" t="s">
        <v>275</v>
      </c>
      <c r="C175" s="3" t="s">
        <v>13</v>
      </c>
      <c r="D175" s="5" t="s">
        <v>57</v>
      </c>
      <c r="E175" t="s">
        <v>58</v>
      </c>
      <c r="F175" s="5" t="s">
        <v>91</v>
      </c>
      <c r="G175" t="s">
        <v>92</v>
      </c>
      <c r="H175" s="9">
        <v>-989.32999999999993</v>
      </c>
      <c r="I175" s="9">
        <v>-116.37</v>
      </c>
      <c r="J175" s="9">
        <v>558.45000000000005</v>
      </c>
      <c r="K175" s="9">
        <v>522.77</v>
      </c>
      <c r="L175" s="9">
        <v>-193.7</v>
      </c>
      <c r="M175" s="9">
        <v>540.81999999999994</v>
      </c>
      <c r="N175" s="9">
        <v>1308.6600000000001</v>
      </c>
      <c r="O175" s="9">
        <v>-2417.08</v>
      </c>
      <c r="P175" s="9">
        <v>410.4</v>
      </c>
      <c r="Q175" s="9">
        <v>808.73</v>
      </c>
      <c r="R175" s="9">
        <v>169.18</v>
      </c>
      <c r="S175" s="9">
        <v>63.12</v>
      </c>
      <c r="T175" s="9">
        <f t="shared" si="2"/>
        <v>665.6500000000002</v>
      </c>
    </row>
    <row r="176" spans="1:20" x14ac:dyDescent="0.2">
      <c r="A176" s="6" t="s">
        <v>7</v>
      </c>
      <c r="B176" s="6" t="s">
        <v>275</v>
      </c>
      <c r="C176" s="3" t="s">
        <v>13</v>
      </c>
      <c r="D176" s="5" t="s">
        <v>57</v>
      </c>
      <c r="E176" t="s">
        <v>58</v>
      </c>
      <c r="F176" s="5" t="s">
        <v>99</v>
      </c>
      <c r="G176" t="s">
        <v>100</v>
      </c>
      <c r="H176" s="9">
        <v>0</v>
      </c>
      <c r="I176" s="9">
        <v>49.96</v>
      </c>
      <c r="J176" s="9">
        <v>49.96</v>
      </c>
      <c r="K176" s="9">
        <v>0</v>
      </c>
      <c r="L176" s="9">
        <v>0</v>
      </c>
      <c r="M176" s="9">
        <v>0</v>
      </c>
      <c r="N176" s="9">
        <v>30</v>
      </c>
      <c r="O176" s="9">
        <v>0</v>
      </c>
      <c r="P176" s="9">
        <v>0</v>
      </c>
      <c r="Q176" s="9">
        <v>26.33</v>
      </c>
      <c r="R176" s="9">
        <v>30</v>
      </c>
      <c r="S176" s="9">
        <v>0</v>
      </c>
      <c r="T176" s="9">
        <f t="shared" si="2"/>
        <v>186.25</v>
      </c>
    </row>
    <row r="177" spans="1:20" x14ac:dyDescent="0.2">
      <c r="A177" s="6" t="s">
        <v>7</v>
      </c>
      <c r="B177" s="6" t="s">
        <v>275</v>
      </c>
      <c r="C177" s="3" t="s">
        <v>13</v>
      </c>
      <c r="D177" s="5" t="s">
        <v>57</v>
      </c>
      <c r="E177" t="s">
        <v>58</v>
      </c>
      <c r="F177" s="5" t="s">
        <v>169</v>
      </c>
      <c r="G177" t="s">
        <v>170</v>
      </c>
      <c r="H177" s="9">
        <v>677.37</v>
      </c>
      <c r="I177" s="9">
        <v>507.04</v>
      </c>
      <c r="J177" s="9">
        <v>187.22</v>
      </c>
      <c r="K177" s="9">
        <v>67.39</v>
      </c>
      <c r="L177" s="9">
        <v>141.4</v>
      </c>
      <c r="M177" s="9">
        <v>113.54</v>
      </c>
      <c r="N177" s="9">
        <v>0</v>
      </c>
      <c r="O177" s="9">
        <v>102.71</v>
      </c>
      <c r="P177" s="9">
        <v>0</v>
      </c>
      <c r="Q177" s="9">
        <v>33.68</v>
      </c>
      <c r="R177" s="9">
        <v>147.41</v>
      </c>
      <c r="S177" s="9">
        <v>103.32</v>
      </c>
      <c r="T177" s="9">
        <f t="shared" si="2"/>
        <v>2081.0800000000004</v>
      </c>
    </row>
    <row r="178" spans="1:20" x14ac:dyDescent="0.2">
      <c r="A178" s="6" t="s">
        <v>7</v>
      </c>
      <c r="B178" s="6" t="s">
        <v>275</v>
      </c>
      <c r="C178" s="3" t="s">
        <v>13</v>
      </c>
      <c r="D178" s="5" t="s">
        <v>57</v>
      </c>
      <c r="E178" t="s">
        <v>58</v>
      </c>
      <c r="F178" s="5" t="s">
        <v>93</v>
      </c>
      <c r="G178" t="s">
        <v>94</v>
      </c>
      <c r="H178" s="9">
        <v>0</v>
      </c>
      <c r="I178" s="9">
        <v>12.12</v>
      </c>
      <c r="J178" s="9">
        <v>84.87</v>
      </c>
      <c r="K178" s="9">
        <v>0</v>
      </c>
      <c r="L178" s="9">
        <v>0</v>
      </c>
      <c r="M178" s="9">
        <v>27.12</v>
      </c>
      <c r="N178" s="9">
        <v>11.81</v>
      </c>
      <c r="O178" s="9">
        <v>0</v>
      </c>
      <c r="P178" s="9">
        <v>0</v>
      </c>
      <c r="Q178" s="9">
        <v>0</v>
      </c>
      <c r="R178" s="9">
        <v>0</v>
      </c>
      <c r="S178" s="9">
        <v>0</v>
      </c>
      <c r="T178" s="9">
        <f t="shared" si="2"/>
        <v>135.92000000000002</v>
      </c>
    </row>
    <row r="179" spans="1:20" x14ac:dyDescent="0.2">
      <c r="A179" s="6" t="s">
        <v>7</v>
      </c>
      <c r="B179" s="6" t="s">
        <v>275</v>
      </c>
      <c r="C179" s="3" t="s">
        <v>13</v>
      </c>
      <c r="D179" s="5" t="s">
        <v>57</v>
      </c>
      <c r="E179" t="s">
        <v>58</v>
      </c>
      <c r="F179" s="5" t="s">
        <v>73</v>
      </c>
      <c r="G179" t="s">
        <v>74</v>
      </c>
      <c r="H179" s="9">
        <v>0</v>
      </c>
      <c r="I179" s="9">
        <v>31.19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132.66</v>
      </c>
      <c r="P179" s="9">
        <v>0</v>
      </c>
      <c r="Q179" s="9">
        <v>296.01</v>
      </c>
      <c r="R179" s="9">
        <v>0</v>
      </c>
      <c r="S179" s="9">
        <v>0</v>
      </c>
      <c r="T179" s="9">
        <f t="shared" si="2"/>
        <v>459.86</v>
      </c>
    </row>
    <row r="180" spans="1:20" x14ac:dyDescent="0.2">
      <c r="A180" s="6" t="s">
        <v>7</v>
      </c>
      <c r="B180" s="6" t="s">
        <v>275</v>
      </c>
      <c r="C180" s="3" t="s">
        <v>13</v>
      </c>
      <c r="D180" s="5" t="s">
        <v>57</v>
      </c>
      <c r="E180" t="s">
        <v>58</v>
      </c>
      <c r="F180" s="5" t="s">
        <v>65</v>
      </c>
      <c r="G180" t="s">
        <v>66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164.46</v>
      </c>
      <c r="P180" s="9">
        <v>0</v>
      </c>
      <c r="Q180" s="9">
        <v>0</v>
      </c>
      <c r="R180" s="9">
        <v>0</v>
      </c>
      <c r="S180" s="9">
        <v>0</v>
      </c>
      <c r="T180" s="9">
        <f t="shared" si="2"/>
        <v>164.46</v>
      </c>
    </row>
    <row r="181" spans="1:20" x14ac:dyDescent="0.2">
      <c r="A181" s="6" t="s">
        <v>7</v>
      </c>
      <c r="B181" s="6" t="s">
        <v>275</v>
      </c>
      <c r="C181" s="3" t="s">
        <v>13</v>
      </c>
      <c r="D181" s="5" t="s">
        <v>57</v>
      </c>
      <c r="E181" t="s">
        <v>58</v>
      </c>
      <c r="F181" s="5" t="s">
        <v>117</v>
      </c>
      <c r="G181" t="s">
        <v>118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9">
        <v>0</v>
      </c>
      <c r="P181" s="9">
        <v>130.33000000000001</v>
      </c>
      <c r="Q181" s="9">
        <v>0</v>
      </c>
      <c r="R181" s="9">
        <v>0</v>
      </c>
      <c r="S181" s="9">
        <v>0</v>
      </c>
      <c r="T181" s="9">
        <f t="shared" si="2"/>
        <v>130.33000000000001</v>
      </c>
    </row>
    <row r="182" spans="1:20" x14ac:dyDescent="0.2">
      <c r="A182" s="6" t="s">
        <v>7</v>
      </c>
      <c r="B182" s="6" t="s">
        <v>275</v>
      </c>
      <c r="C182" s="3" t="s">
        <v>13</v>
      </c>
      <c r="D182" s="5" t="s">
        <v>57</v>
      </c>
      <c r="E182" t="s">
        <v>58</v>
      </c>
      <c r="F182" s="5" t="s">
        <v>253</v>
      </c>
      <c r="G182" t="s">
        <v>254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9">
        <v>442.59</v>
      </c>
      <c r="O182" s="9">
        <v>0</v>
      </c>
      <c r="P182" s="9">
        <v>0</v>
      </c>
      <c r="Q182" s="9">
        <v>171.16</v>
      </c>
      <c r="R182" s="9">
        <v>0</v>
      </c>
      <c r="S182" s="9">
        <v>0</v>
      </c>
      <c r="T182" s="9">
        <f t="shared" si="2"/>
        <v>613.75</v>
      </c>
    </row>
    <row r="183" spans="1:20" x14ac:dyDescent="0.2">
      <c r="A183" s="6" t="s">
        <v>7</v>
      </c>
      <c r="B183" s="6" t="s">
        <v>275</v>
      </c>
      <c r="C183" s="3" t="s">
        <v>13</v>
      </c>
      <c r="D183" s="5" t="s">
        <v>57</v>
      </c>
      <c r="E183" t="s">
        <v>58</v>
      </c>
      <c r="F183" s="5" t="s">
        <v>125</v>
      </c>
      <c r="G183" t="s">
        <v>126</v>
      </c>
      <c r="H183" s="9">
        <v>0</v>
      </c>
      <c r="I183" s="9">
        <v>314.85000000000002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9">
        <v>0</v>
      </c>
      <c r="Q183" s="9">
        <v>0</v>
      </c>
      <c r="R183" s="9">
        <v>0</v>
      </c>
      <c r="S183" s="9">
        <v>0</v>
      </c>
      <c r="T183" s="9">
        <f t="shared" si="2"/>
        <v>314.85000000000002</v>
      </c>
    </row>
    <row r="184" spans="1:20" x14ac:dyDescent="0.2">
      <c r="A184" s="6" t="s">
        <v>7</v>
      </c>
      <c r="B184" s="6" t="s">
        <v>275</v>
      </c>
      <c r="C184" s="3" t="s">
        <v>13</v>
      </c>
      <c r="D184" s="5" t="s">
        <v>57</v>
      </c>
      <c r="E184" t="s">
        <v>58</v>
      </c>
      <c r="F184" s="5" t="s">
        <v>251</v>
      </c>
      <c r="G184" t="s">
        <v>252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1250</v>
      </c>
      <c r="R184" s="9">
        <v>0</v>
      </c>
      <c r="S184" s="9">
        <v>0</v>
      </c>
      <c r="T184" s="9">
        <f t="shared" si="2"/>
        <v>1250</v>
      </c>
    </row>
    <row r="185" spans="1:20" x14ac:dyDescent="0.2">
      <c r="A185" s="6" t="s">
        <v>7</v>
      </c>
      <c r="B185" s="6" t="s">
        <v>275</v>
      </c>
      <c r="C185" s="3" t="s">
        <v>13</v>
      </c>
      <c r="D185" s="5" t="s">
        <v>57</v>
      </c>
      <c r="E185" t="s">
        <v>58</v>
      </c>
      <c r="F185" s="5" t="s">
        <v>63</v>
      </c>
      <c r="G185" t="s">
        <v>64</v>
      </c>
      <c r="H185" s="9">
        <v>0</v>
      </c>
      <c r="I185" s="9">
        <v>459.59000000000003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  <c r="S185" s="9">
        <v>0</v>
      </c>
      <c r="T185" s="9">
        <f t="shared" si="2"/>
        <v>459.59000000000003</v>
      </c>
    </row>
    <row r="186" spans="1:20" x14ac:dyDescent="0.2">
      <c r="A186" s="6" t="s">
        <v>7</v>
      </c>
      <c r="B186" s="6" t="s">
        <v>275</v>
      </c>
      <c r="C186" s="3" t="s">
        <v>13</v>
      </c>
      <c r="D186" s="5" t="s">
        <v>217</v>
      </c>
      <c r="E186" t="s">
        <v>218</v>
      </c>
      <c r="F186" s="5" t="s">
        <v>219</v>
      </c>
      <c r="G186" t="s">
        <v>220</v>
      </c>
      <c r="H186" s="9">
        <v>2714</v>
      </c>
      <c r="I186" s="9">
        <v>5607</v>
      </c>
      <c r="J186" s="9">
        <v>6083</v>
      </c>
      <c r="K186" s="9">
        <v>6961</v>
      </c>
      <c r="L186" s="9">
        <v>6766</v>
      </c>
      <c r="M186" s="9">
        <v>19241</v>
      </c>
      <c r="N186" s="9">
        <v>3155</v>
      </c>
      <c r="O186" s="9">
        <v>2084</v>
      </c>
      <c r="P186" s="9">
        <v>18718</v>
      </c>
      <c r="Q186" s="9">
        <v>1303</v>
      </c>
      <c r="R186" s="9">
        <v>2069</v>
      </c>
      <c r="S186" s="9">
        <v>41220.120000000003</v>
      </c>
      <c r="T186" s="9">
        <f t="shared" si="2"/>
        <v>115921.12</v>
      </c>
    </row>
    <row r="187" spans="1:20" x14ac:dyDescent="0.2">
      <c r="A187" s="6" t="s">
        <v>7</v>
      </c>
      <c r="B187" s="6" t="s">
        <v>275</v>
      </c>
      <c r="C187" s="3" t="s">
        <v>13</v>
      </c>
      <c r="D187" s="5" t="s">
        <v>267</v>
      </c>
      <c r="E187" t="s">
        <v>268</v>
      </c>
      <c r="F187" s="5" t="s">
        <v>249</v>
      </c>
      <c r="G187" t="s">
        <v>250</v>
      </c>
      <c r="H187" s="9">
        <v>114.16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9">
        <v>0</v>
      </c>
      <c r="Q187" s="9">
        <v>0</v>
      </c>
      <c r="R187" s="9">
        <v>0</v>
      </c>
      <c r="S187" s="9">
        <v>0</v>
      </c>
      <c r="T187" s="9">
        <f t="shared" si="2"/>
        <v>114.16</v>
      </c>
    </row>
    <row r="188" spans="1:20" x14ac:dyDescent="0.2">
      <c r="A188" s="6" t="s">
        <v>7</v>
      </c>
      <c r="B188" s="6" t="s">
        <v>275</v>
      </c>
      <c r="C188" s="3" t="s">
        <v>13</v>
      </c>
      <c r="D188" s="5" t="s">
        <v>35</v>
      </c>
      <c r="E188" t="s">
        <v>36</v>
      </c>
      <c r="F188" s="5" t="s">
        <v>42</v>
      </c>
      <c r="G188" t="s">
        <v>43</v>
      </c>
      <c r="H188" s="9">
        <v>7236.22</v>
      </c>
      <c r="I188" s="9">
        <v>5196.6899999999996</v>
      </c>
      <c r="J188" s="9">
        <v>5641.0300000000007</v>
      </c>
      <c r="K188" s="9">
        <v>5481.98</v>
      </c>
      <c r="L188" s="9">
        <v>5652.85</v>
      </c>
      <c r="M188" s="9">
        <v>5558.15</v>
      </c>
      <c r="N188" s="9">
        <v>5604.93</v>
      </c>
      <c r="O188" s="9">
        <v>8409.15</v>
      </c>
      <c r="P188" s="9">
        <v>5844.76</v>
      </c>
      <c r="Q188" s="9">
        <v>5778.33</v>
      </c>
      <c r="R188" s="9">
        <v>5490.46</v>
      </c>
      <c r="S188" s="9">
        <v>5379.7199999999993</v>
      </c>
      <c r="T188" s="9">
        <f t="shared" si="2"/>
        <v>71274.270000000019</v>
      </c>
    </row>
    <row r="189" spans="1:20" x14ac:dyDescent="0.2">
      <c r="A189" s="6" t="s">
        <v>7</v>
      </c>
      <c r="B189" s="6" t="s">
        <v>275</v>
      </c>
      <c r="C189" s="3" t="s">
        <v>13</v>
      </c>
      <c r="D189" s="5" t="s">
        <v>35</v>
      </c>
      <c r="E189" t="s">
        <v>36</v>
      </c>
      <c r="F189" s="5" t="s">
        <v>91</v>
      </c>
      <c r="G189" t="s">
        <v>92</v>
      </c>
      <c r="H189" s="9">
        <v>124.58999999999992</v>
      </c>
      <c r="I189" s="9">
        <v>93.13</v>
      </c>
      <c r="J189" s="9">
        <v>957.24</v>
      </c>
      <c r="K189" s="9">
        <v>484.58</v>
      </c>
      <c r="L189" s="9">
        <v>85.44</v>
      </c>
      <c r="M189" s="9">
        <v>508.46000000000004</v>
      </c>
      <c r="N189" s="9">
        <v>588.55999999999995</v>
      </c>
      <c r="O189" s="9">
        <v>-2521.92</v>
      </c>
      <c r="P189" s="9">
        <v>644.14</v>
      </c>
      <c r="Q189" s="9">
        <v>843.5</v>
      </c>
      <c r="R189" s="9">
        <v>130.59</v>
      </c>
      <c r="S189" s="9">
        <v>477.05</v>
      </c>
      <c r="T189" s="9">
        <f t="shared" si="2"/>
        <v>2415.3599999999997</v>
      </c>
    </row>
    <row r="190" spans="1:20" x14ac:dyDescent="0.2">
      <c r="A190" s="6" t="s">
        <v>7</v>
      </c>
      <c r="B190" s="6" t="s">
        <v>275</v>
      </c>
      <c r="C190" s="3" t="s">
        <v>13</v>
      </c>
      <c r="D190" s="5" t="s">
        <v>35</v>
      </c>
      <c r="E190" t="s">
        <v>36</v>
      </c>
      <c r="F190" s="5" t="s">
        <v>207</v>
      </c>
      <c r="G190" t="s">
        <v>208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9">
        <v>0</v>
      </c>
      <c r="P190" s="9">
        <v>0</v>
      </c>
      <c r="Q190" s="9">
        <v>0</v>
      </c>
      <c r="R190" s="9">
        <v>0</v>
      </c>
      <c r="S190" s="9">
        <v>31.8</v>
      </c>
      <c r="T190" s="9">
        <f t="shared" si="2"/>
        <v>31.8</v>
      </c>
    </row>
    <row r="191" spans="1:20" x14ac:dyDescent="0.2">
      <c r="A191" s="6" t="s">
        <v>7</v>
      </c>
      <c r="B191" s="6" t="s">
        <v>275</v>
      </c>
      <c r="C191" s="3" t="s">
        <v>13</v>
      </c>
      <c r="D191" s="5" t="s">
        <v>35</v>
      </c>
      <c r="E191" t="s">
        <v>36</v>
      </c>
      <c r="F191" s="5" t="s">
        <v>249</v>
      </c>
      <c r="G191" t="s">
        <v>250</v>
      </c>
      <c r="H191" s="9">
        <v>0</v>
      </c>
      <c r="I191" s="9">
        <v>0</v>
      </c>
      <c r="J191" s="9">
        <v>0</v>
      </c>
      <c r="K191" s="9">
        <v>131.1</v>
      </c>
      <c r="L191" s="9">
        <v>0</v>
      </c>
      <c r="M191" s="9">
        <v>0</v>
      </c>
      <c r="N191" s="9">
        <v>0</v>
      </c>
      <c r="O191" s="9">
        <v>0</v>
      </c>
      <c r="P191" s="9">
        <v>0</v>
      </c>
      <c r="Q191" s="9">
        <v>0</v>
      </c>
      <c r="R191" s="9">
        <v>0</v>
      </c>
      <c r="S191" s="9">
        <v>0</v>
      </c>
      <c r="T191" s="9">
        <f t="shared" si="2"/>
        <v>131.1</v>
      </c>
    </row>
    <row r="192" spans="1:20" x14ac:dyDescent="0.2">
      <c r="A192" s="6" t="s">
        <v>7</v>
      </c>
      <c r="B192" s="6" t="s">
        <v>275</v>
      </c>
      <c r="C192" s="3" t="s">
        <v>13</v>
      </c>
      <c r="D192" s="5" t="s">
        <v>35</v>
      </c>
      <c r="E192" t="s">
        <v>36</v>
      </c>
      <c r="F192" s="5" t="s">
        <v>201</v>
      </c>
      <c r="G192" t="s">
        <v>202</v>
      </c>
      <c r="H192" s="9">
        <v>0</v>
      </c>
      <c r="I192" s="9">
        <v>0</v>
      </c>
      <c r="J192" s="9">
        <v>0</v>
      </c>
      <c r="K192" s="9">
        <v>0</v>
      </c>
      <c r="L192" s="9">
        <v>166.66</v>
      </c>
      <c r="M192" s="9">
        <v>0</v>
      </c>
      <c r="N192" s="9">
        <v>0</v>
      </c>
      <c r="O192" s="9">
        <v>440</v>
      </c>
      <c r="P192" s="9">
        <v>0</v>
      </c>
      <c r="Q192" s="9">
        <v>0</v>
      </c>
      <c r="R192" s="9">
        <v>0</v>
      </c>
      <c r="S192" s="9">
        <v>35.1</v>
      </c>
      <c r="T192" s="9">
        <f t="shared" si="2"/>
        <v>641.76</v>
      </c>
    </row>
    <row r="193" spans="1:20" x14ac:dyDescent="0.2">
      <c r="A193" s="6" t="s">
        <v>7</v>
      </c>
      <c r="B193" s="6" t="s">
        <v>275</v>
      </c>
      <c r="C193" s="3" t="s">
        <v>13</v>
      </c>
      <c r="D193" s="5" t="s">
        <v>35</v>
      </c>
      <c r="E193" t="s">
        <v>36</v>
      </c>
      <c r="F193" s="5" t="s">
        <v>169</v>
      </c>
      <c r="G193" t="s">
        <v>170</v>
      </c>
      <c r="H193" s="9">
        <v>0</v>
      </c>
      <c r="I193" s="9">
        <v>0</v>
      </c>
      <c r="J193" s="9">
        <v>0</v>
      </c>
      <c r="K193" s="9">
        <v>3.68</v>
      </c>
      <c r="L193" s="9">
        <v>0</v>
      </c>
      <c r="M193" s="9">
        <v>0</v>
      </c>
      <c r="N193" s="9">
        <v>0</v>
      </c>
      <c r="O193" s="9">
        <v>0</v>
      </c>
      <c r="P193" s="9">
        <v>0</v>
      </c>
      <c r="Q193" s="9">
        <v>0</v>
      </c>
      <c r="R193" s="9">
        <v>0</v>
      </c>
      <c r="S193" s="9">
        <v>1.56</v>
      </c>
      <c r="T193" s="9">
        <f t="shared" si="2"/>
        <v>5.24</v>
      </c>
    </row>
    <row r="194" spans="1:20" x14ac:dyDescent="0.2">
      <c r="A194" s="6" t="s">
        <v>7</v>
      </c>
      <c r="B194" s="6" t="s">
        <v>275</v>
      </c>
      <c r="C194" s="3" t="s">
        <v>13</v>
      </c>
      <c r="D194" s="5" t="s">
        <v>35</v>
      </c>
      <c r="E194" t="s">
        <v>36</v>
      </c>
      <c r="F194" s="5" t="s">
        <v>93</v>
      </c>
      <c r="G194" t="s">
        <v>94</v>
      </c>
      <c r="H194" s="9">
        <v>0</v>
      </c>
      <c r="I194" s="9">
        <v>0</v>
      </c>
      <c r="J194" s="9">
        <v>0</v>
      </c>
      <c r="K194" s="9">
        <v>0</v>
      </c>
      <c r="L194" s="9">
        <v>10</v>
      </c>
      <c r="M194" s="9">
        <v>0</v>
      </c>
      <c r="N194" s="9">
        <v>0</v>
      </c>
      <c r="O194" s="9">
        <v>0</v>
      </c>
      <c r="P194" s="9">
        <v>0</v>
      </c>
      <c r="Q194" s="9">
        <v>0</v>
      </c>
      <c r="R194" s="9">
        <v>0</v>
      </c>
      <c r="S194" s="9">
        <v>0</v>
      </c>
      <c r="T194" s="9">
        <f t="shared" si="2"/>
        <v>10</v>
      </c>
    </row>
    <row r="195" spans="1:20" x14ac:dyDescent="0.2">
      <c r="A195" s="6" t="s">
        <v>7</v>
      </c>
      <c r="B195" s="6" t="s">
        <v>275</v>
      </c>
      <c r="C195" s="3" t="s">
        <v>13</v>
      </c>
      <c r="D195" s="5" t="s">
        <v>35</v>
      </c>
      <c r="E195" t="s">
        <v>36</v>
      </c>
      <c r="F195" s="5" t="s">
        <v>195</v>
      </c>
      <c r="G195" t="s">
        <v>196</v>
      </c>
      <c r="H195" s="9">
        <v>0</v>
      </c>
      <c r="I195" s="9">
        <v>0</v>
      </c>
      <c r="J195" s="9">
        <v>0</v>
      </c>
      <c r="K195" s="9">
        <v>27.07</v>
      </c>
      <c r="L195" s="9">
        <v>0</v>
      </c>
      <c r="M195" s="9">
        <v>35.159999999999997</v>
      </c>
      <c r="N195" s="9">
        <v>0</v>
      </c>
      <c r="O195" s="9">
        <v>0</v>
      </c>
      <c r="P195" s="9">
        <v>0</v>
      </c>
      <c r="Q195" s="9">
        <v>0</v>
      </c>
      <c r="R195" s="9">
        <v>13.37</v>
      </c>
      <c r="S195" s="9">
        <v>0</v>
      </c>
      <c r="T195" s="9">
        <f t="shared" si="2"/>
        <v>75.599999999999994</v>
      </c>
    </row>
    <row r="196" spans="1:20" x14ac:dyDescent="0.2">
      <c r="A196" s="6" t="s">
        <v>7</v>
      </c>
      <c r="B196" s="6" t="s">
        <v>275</v>
      </c>
      <c r="C196" s="3" t="s">
        <v>13</v>
      </c>
      <c r="D196" s="5" t="s">
        <v>35</v>
      </c>
      <c r="E196" t="s">
        <v>36</v>
      </c>
      <c r="F196" s="5" t="s">
        <v>37</v>
      </c>
      <c r="G196" t="s">
        <v>38</v>
      </c>
      <c r="H196" s="9">
        <v>0</v>
      </c>
      <c r="I196" s="9">
        <v>0</v>
      </c>
      <c r="J196" s="9">
        <v>0</v>
      </c>
      <c r="K196" s="9">
        <v>-14.86</v>
      </c>
      <c r="L196" s="9">
        <v>0</v>
      </c>
      <c r="M196" s="9">
        <v>-18.59</v>
      </c>
      <c r="N196" s="9">
        <v>0</v>
      </c>
      <c r="O196" s="9">
        <v>0</v>
      </c>
      <c r="P196" s="9">
        <v>0</v>
      </c>
      <c r="Q196" s="9">
        <v>0</v>
      </c>
      <c r="R196" s="9">
        <v>-7.99</v>
      </c>
      <c r="S196" s="9">
        <v>0</v>
      </c>
      <c r="T196" s="9">
        <f t="shared" si="2"/>
        <v>-41.440000000000005</v>
      </c>
    </row>
    <row r="197" spans="1:20" x14ac:dyDescent="0.2">
      <c r="A197" s="6" t="s">
        <v>7</v>
      </c>
      <c r="B197" s="6" t="s">
        <v>275</v>
      </c>
      <c r="C197" s="3" t="s">
        <v>13</v>
      </c>
      <c r="D197" s="5" t="s">
        <v>35</v>
      </c>
      <c r="E197" t="s">
        <v>36</v>
      </c>
      <c r="F197" s="5" t="s">
        <v>73</v>
      </c>
      <c r="G197" t="s">
        <v>74</v>
      </c>
      <c r="H197" s="9">
        <v>51.74</v>
      </c>
      <c r="I197" s="9">
        <v>159.26</v>
      </c>
      <c r="J197" s="9">
        <v>22.19</v>
      </c>
      <c r="K197" s="9">
        <v>192.9</v>
      </c>
      <c r="L197" s="9">
        <v>923.19999999999993</v>
      </c>
      <c r="M197" s="9">
        <v>277.29000000000002</v>
      </c>
      <c r="N197" s="9">
        <v>243.02</v>
      </c>
      <c r="O197" s="9">
        <v>412.45000000000005</v>
      </c>
      <c r="P197" s="9">
        <v>193.39</v>
      </c>
      <c r="Q197" s="9">
        <v>166.43</v>
      </c>
      <c r="R197" s="9">
        <v>171.74</v>
      </c>
      <c r="S197" s="9">
        <v>486.6</v>
      </c>
      <c r="T197" s="9">
        <f t="shared" si="2"/>
        <v>3300.2099999999996</v>
      </c>
    </row>
    <row r="198" spans="1:20" x14ac:dyDescent="0.2">
      <c r="A198" s="6" t="s">
        <v>7</v>
      </c>
      <c r="B198" s="6" t="s">
        <v>275</v>
      </c>
      <c r="C198" s="3" t="s">
        <v>13</v>
      </c>
      <c r="D198" s="5" t="s">
        <v>35</v>
      </c>
      <c r="E198" t="s">
        <v>36</v>
      </c>
      <c r="F198" s="5" t="s">
        <v>129</v>
      </c>
      <c r="G198" t="s">
        <v>130</v>
      </c>
      <c r="H198" s="9">
        <v>0</v>
      </c>
      <c r="I198" s="9">
        <v>8.0399999999999991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v>0</v>
      </c>
      <c r="P198" s="9">
        <v>0</v>
      </c>
      <c r="Q198" s="9">
        <v>0</v>
      </c>
      <c r="R198" s="9">
        <v>0</v>
      </c>
      <c r="S198" s="9">
        <v>0</v>
      </c>
      <c r="T198" s="9">
        <f t="shared" si="2"/>
        <v>8.0399999999999991</v>
      </c>
    </row>
    <row r="199" spans="1:20" x14ac:dyDescent="0.2">
      <c r="A199" s="6" t="s">
        <v>7</v>
      </c>
      <c r="B199" s="6" t="s">
        <v>275</v>
      </c>
      <c r="C199" s="3" t="s">
        <v>13</v>
      </c>
      <c r="D199" s="5" t="s">
        <v>35</v>
      </c>
      <c r="E199" t="s">
        <v>36</v>
      </c>
      <c r="F199" s="5" t="s">
        <v>65</v>
      </c>
      <c r="G199" t="s">
        <v>66</v>
      </c>
      <c r="H199" s="9">
        <v>1040.8599999999999</v>
      </c>
      <c r="I199" s="9">
        <v>1380.16</v>
      </c>
      <c r="J199" s="9">
        <v>1231.82</v>
      </c>
      <c r="K199" s="9">
        <v>2407.21</v>
      </c>
      <c r="L199" s="9">
        <v>671.51</v>
      </c>
      <c r="M199" s="9">
        <v>1878.28</v>
      </c>
      <c r="N199" s="9">
        <v>781.26</v>
      </c>
      <c r="O199" s="9">
        <v>1495.22</v>
      </c>
      <c r="P199" s="9">
        <v>1460.53</v>
      </c>
      <c r="Q199" s="9">
        <v>1894.44</v>
      </c>
      <c r="R199" s="9">
        <v>790.61</v>
      </c>
      <c r="S199" s="9">
        <v>3185.21</v>
      </c>
      <c r="T199" s="9">
        <f t="shared" si="2"/>
        <v>18217.11</v>
      </c>
    </row>
    <row r="200" spans="1:20" x14ac:dyDescent="0.2">
      <c r="A200" s="6" t="s">
        <v>7</v>
      </c>
      <c r="B200" s="6" t="s">
        <v>275</v>
      </c>
      <c r="C200" s="3" t="s">
        <v>13</v>
      </c>
      <c r="D200" s="5" t="s">
        <v>35</v>
      </c>
      <c r="E200" t="s">
        <v>36</v>
      </c>
      <c r="F200" s="5" t="s">
        <v>67</v>
      </c>
      <c r="G200" t="s">
        <v>68</v>
      </c>
      <c r="H200" s="9">
        <v>82.37</v>
      </c>
      <c r="I200" s="9">
        <v>441.93</v>
      </c>
      <c r="J200" s="9">
        <v>82.42</v>
      </c>
      <c r="K200" s="9">
        <v>352.82000000000005</v>
      </c>
      <c r="L200" s="9">
        <v>460.49</v>
      </c>
      <c r="M200" s="9">
        <v>644.34</v>
      </c>
      <c r="N200" s="9">
        <v>57.1</v>
      </c>
      <c r="O200" s="9">
        <v>576.03</v>
      </c>
      <c r="P200" s="9">
        <v>679.34999999999991</v>
      </c>
      <c r="Q200" s="9">
        <v>192.75</v>
      </c>
      <c r="R200" s="9">
        <v>267.2</v>
      </c>
      <c r="S200" s="9">
        <v>700.67000000000007</v>
      </c>
      <c r="T200" s="9">
        <f t="shared" ref="T200:T260" si="3">SUM(H200:S200)</f>
        <v>4537.4699999999993</v>
      </c>
    </row>
    <row r="201" spans="1:20" x14ac:dyDescent="0.2">
      <c r="A201" s="6" t="s">
        <v>7</v>
      </c>
      <c r="B201" s="6" t="s">
        <v>275</v>
      </c>
      <c r="C201" s="3" t="s">
        <v>13</v>
      </c>
      <c r="D201" s="5" t="s">
        <v>35</v>
      </c>
      <c r="E201" t="s">
        <v>36</v>
      </c>
      <c r="F201" s="5" t="s">
        <v>187</v>
      </c>
      <c r="G201" t="s">
        <v>188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130</v>
      </c>
      <c r="N201" s="9">
        <v>0</v>
      </c>
      <c r="O201" s="9">
        <v>0</v>
      </c>
      <c r="P201" s="9">
        <v>0</v>
      </c>
      <c r="Q201" s="9">
        <v>0</v>
      </c>
      <c r="R201" s="9">
        <v>0</v>
      </c>
      <c r="S201" s="9">
        <v>0</v>
      </c>
      <c r="T201" s="9">
        <f t="shared" si="3"/>
        <v>130</v>
      </c>
    </row>
    <row r="202" spans="1:20" x14ac:dyDescent="0.2">
      <c r="A202" s="6" t="s">
        <v>7</v>
      </c>
      <c r="B202" s="6" t="s">
        <v>275</v>
      </c>
      <c r="C202" s="3" t="s">
        <v>13</v>
      </c>
      <c r="D202" s="5" t="s">
        <v>35</v>
      </c>
      <c r="E202" t="s">
        <v>36</v>
      </c>
      <c r="F202" s="5" t="s">
        <v>171</v>
      </c>
      <c r="G202" t="s">
        <v>172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v>0</v>
      </c>
      <c r="P202" s="9">
        <v>218.34</v>
      </c>
      <c r="Q202" s="9">
        <v>0</v>
      </c>
      <c r="R202" s="9">
        <v>0</v>
      </c>
      <c r="S202" s="9">
        <v>0</v>
      </c>
      <c r="T202" s="9">
        <f t="shared" si="3"/>
        <v>218.34</v>
      </c>
    </row>
    <row r="203" spans="1:20" x14ac:dyDescent="0.2">
      <c r="A203" s="6" t="s">
        <v>7</v>
      </c>
      <c r="B203" s="6" t="s">
        <v>275</v>
      </c>
      <c r="C203" s="3" t="s">
        <v>13</v>
      </c>
      <c r="D203" s="5" t="s">
        <v>35</v>
      </c>
      <c r="E203" t="s">
        <v>36</v>
      </c>
      <c r="F203" s="5" t="s">
        <v>237</v>
      </c>
      <c r="G203" t="s">
        <v>238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0</v>
      </c>
      <c r="N203" s="9">
        <v>8.5</v>
      </c>
      <c r="O203" s="9">
        <v>0</v>
      </c>
      <c r="P203" s="9">
        <v>0</v>
      </c>
      <c r="Q203" s="9">
        <v>0</v>
      </c>
      <c r="R203" s="9">
        <v>0</v>
      </c>
      <c r="S203" s="9">
        <v>0</v>
      </c>
      <c r="T203" s="9">
        <f t="shared" si="3"/>
        <v>8.5</v>
      </c>
    </row>
    <row r="204" spans="1:20" x14ac:dyDescent="0.2">
      <c r="A204" s="6" t="s">
        <v>7</v>
      </c>
      <c r="B204" s="6" t="s">
        <v>275</v>
      </c>
      <c r="C204" s="3" t="s">
        <v>13</v>
      </c>
      <c r="D204" s="5" t="s">
        <v>35</v>
      </c>
      <c r="E204" t="s">
        <v>36</v>
      </c>
      <c r="F204" s="5" t="s">
        <v>63</v>
      </c>
      <c r="G204" t="s">
        <v>64</v>
      </c>
      <c r="H204" s="9">
        <v>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0</v>
      </c>
      <c r="R204" s="9">
        <v>0</v>
      </c>
      <c r="S204" s="9">
        <v>200</v>
      </c>
      <c r="T204" s="9">
        <f t="shared" si="3"/>
        <v>200</v>
      </c>
    </row>
    <row r="205" spans="1:20" x14ac:dyDescent="0.2">
      <c r="A205" s="6" t="s">
        <v>7</v>
      </c>
      <c r="B205" s="6" t="s">
        <v>275</v>
      </c>
      <c r="C205" s="3" t="s">
        <v>13</v>
      </c>
      <c r="D205" s="5" t="s">
        <v>35</v>
      </c>
      <c r="E205" t="s">
        <v>36</v>
      </c>
      <c r="F205" s="5" t="s">
        <v>147</v>
      </c>
      <c r="G205" t="s">
        <v>148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v>0</v>
      </c>
      <c r="P205" s="9">
        <v>0</v>
      </c>
      <c r="Q205" s="9">
        <v>0</v>
      </c>
      <c r="R205" s="9">
        <v>0</v>
      </c>
      <c r="S205" s="9">
        <v>0</v>
      </c>
      <c r="T205" s="9">
        <f t="shared" si="3"/>
        <v>0</v>
      </c>
    </row>
    <row r="206" spans="1:20" x14ac:dyDescent="0.2">
      <c r="A206" s="6" t="s">
        <v>7</v>
      </c>
      <c r="B206" s="6" t="s">
        <v>275</v>
      </c>
      <c r="C206" s="3" t="s">
        <v>13</v>
      </c>
      <c r="D206" s="5" t="s">
        <v>153</v>
      </c>
      <c r="E206" t="s">
        <v>154</v>
      </c>
      <c r="F206" s="5" t="s">
        <v>201</v>
      </c>
      <c r="G206" t="s">
        <v>202</v>
      </c>
      <c r="H206" s="9">
        <v>6.52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5128.13</v>
      </c>
      <c r="O206" s="9">
        <v>0</v>
      </c>
      <c r="P206" s="9">
        <v>455</v>
      </c>
      <c r="Q206" s="9">
        <v>0</v>
      </c>
      <c r="R206" s="9">
        <v>0</v>
      </c>
      <c r="S206" s="9">
        <v>0</v>
      </c>
      <c r="T206" s="9">
        <f t="shared" si="3"/>
        <v>5589.6500000000005</v>
      </c>
    </row>
    <row r="207" spans="1:20" x14ac:dyDescent="0.2">
      <c r="A207" s="6" t="s">
        <v>7</v>
      </c>
      <c r="B207" s="6" t="s">
        <v>275</v>
      </c>
      <c r="C207" s="3" t="s">
        <v>13</v>
      </c>
      <c r="D207" s="5" t="s">
        <v>153</v>
      </c>
      <c r="E207" t="s">
        <v>154</v>
      </c>
      <c r="F207" s="5" t="s">
        <v>169</v>
      </c>
      <c r="G207" t="s">
        <v>170</v>
      </c>
      <c r="H207" s="9">
        <v>0</v>
      </c>
      <c r="I207" s="9">
        <v>0</v>
      </c>
      <c r="J207" s="9">
        <v>25.27</v>
      </c>
      <c r="K207" s="9">
        <v>0</v>
      </c>
      <c r="L207" s="9">
        <v>0</v>
      </c>
      <c r="M207" s="9">
        <v>0</v>
      </c>
      <c r="N207" s="9">
        <v>0</v>
      </c>
      <c r="O207" s="9">
        <v>0</v>
      </c>
      <c r="P207" s="9">
        <v>0</v>
      </c>
      <c r="Q207" s="9">
        <v>0</v>
      </c>
      <c r="R207" s="9">
        <v>0</v>
      </c>
      <c r="S207" s="9">
        <v>0</v>
      </c>
      <c r="T207" s="9">
        <f t="shared" si="3"/>
        <v>25.27</v>
      </c>
    </row>
    <row r="208" spans="1:20" x14ac:dyDescent="0.2">
      <c r="A208" s="6" t="s">
        <v>7</v>
      </c>
      <c r="B208" s="6" t="s">
        <v>275</v>
      </c>
      <c r="C208" s="3" t="s">
        <v>13</v>
      </c>
      <c r="D208" s="5" t="s">
        <v>153</v>
      </c>
      <c r="E208" t="s">
        <v>154</v>
      </c>
      <c r="F208" s="5" t="s">
        <v>93</v>
      </c>
      <c r="G208" t="s">
        <v>94</v>
      </c>
      <c r="H208" s="9">
        <v>0</v>
      </c>
      <c r="I208" s="9">
        <v>0</v>
      </c>
      <c r="J208" s="9">
        <v>0</v>
      </c>
      <c r="K208" s="9">
        <v>0</v>
      </c>
      <c r="L208" s="9">
        <v>36.65</v>
      </c>
      <c r="M208" s="9">
        <v>0</v>
      </c>
      <c r="N208" s="9">
        <v>0</v>
      </c>
      <c r="O208" s="9">
        <v>0</v>
      </c>
      <c r="P208" s="9">
        <v>0</v>
      </c>
      <c r="Q208" s="9">
        <v>0</v>
      </c>
      <c r="R208" s="9">
        <v>0</v>
      </c>
      <c r="S208" s="9">
        <v>0</v>
      </c>
      <c r="T208" s="9">
        <f t="shared" si="3"/>
        <v>36.65</v>
      </c>
    </row>
    <row r="209" spans="1:20" x14ac:dyDescent="0.2">
      <c r="A209" s="6" t="s">
        <v>7</v>
      </c>
      <c r="B209" s="6" t="s">
        <v>275</v>
      </c>
      <c r="C209" s="3" t="s">
        <v>13</v>
      </c>
      <c r="D209" s="5" t="s">
        <v>153</v>
      </c>
      <c r="E209" t="s">
        <v>154</v>
      </c>
      <c r="F209" s="5" t="s">
        <v>65</v>
      </c>
      <c r="G209" t="s">
        <v>66</v>
      </c>
      <c r="H209" s="9">
        <v>0</v>
      </c>
      <c r="I209" s="9">
        <v>540.67999999999995</v>
      </c>
      <c r="J209" s="9">
        <v>439.6</v>
      </c>
      <c r="K209" s="9">
        <v>358.68</v>
      </c>
      <c r="L209" s="9">
        <v>525.86</v>
      </c>
      <c r="M209" s="9">
        <v>1098.5899999999999</v>
      </c>
      <c r="N209" s="9">
        <v>543.39</v>
      </c>
      <c r="O209" s="9">
        <v>641.72</v>
      </c>
      <c r="P209" s="9">
        <v>549.72</v>
      </c>
      <c r="Q209" s="9">
        <v>449.09</v>
      </c>
      <c r="R209" s="9">
        <v>0</v>
      </c>
      <c r="S209" s="9">
        <v>882.94</v>
      </c>
      <c r="T209" s="9">
        <f t="shared" si="3"/>
        <v>6030.27</v>
      </c>
    </row>
    <row r="210" spans="1:20" x14ac:dyDescent="0.2">
      <c r="A210" s="6" t="s">
        <v>7</v>
      </c>
      <c r="B210" s="6" t="s">
        <v>275</v>
      </c>
      <c r="C210" s="3" t="s">
        <v>13</v>
      </c>
      <c r="D210" s="5" t="s">
        <v>153</v>
      </c>
      <c r="E210" t="s">
        <v>154</v>
      </c>
      <c r="F210" s="5" t="s">
        <v>67</v>
      </c>
      <c r="G210" t="s">
        <v>68</v>
      </c>
      <c r="H210" s="9">
        <v>0</v>
      </c>
      <c r="I210" s="9">
        <v>0</v>
      </c>
      <c r="J210" s="9">
        <v>136.55000000000001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>
        <v>0</v>
      </c>
      <c r="Q210" s="9">
        <v>0</v>
      </c>
      <c r="R210" s="9">
        <v>0</v>
      </c>
      <c r="S210" s="9">
        <v>0</v>
      </c>
      <c r="T210" s="9">
        <f t="shared" si="3"/>
        <v>136.55000000000001</v>
      </c>
    </row>
    <row r="211" spans="1:20" x14ac:dyDescent="0.2">
      <c r="A211" s="6" t="s">
        <v>7</v>
      </c>
      <c r="B211" s="6" t="s">
        <v>275</v>
      </c>
      <c r="C211" s="3" t="s">
        <v>13</v>
      </c>
      <c r="D211" s="5" t="s">
        <v>141</v>
      </c>
      <c r="E211" t="s">
        <v>142</v>
      </c>
      <c r="F211" s="5" t="s">
        <v>42</v>
      </c>
      <c r="G211" t="s">
        <v>43</v>
      </c>
      <c r="H211" s="9">
        <v>12672.25</v>
      </c>
      <c r="I211" s="9">
        <v>8558.74</v>
      </c>
      <c r="J211" s="9">
        <v>8558.74</v>
      </c>
      <c r="K211" s="9">
        <v>8570.36</v>
      </c>
      <c r="L211" s="9">
        <v>8570.44</v>
      </c>
      <c r="M211" s="9">
        <v>8558.76</v>
      </c>
      <c r="N211" s="9">
        <v>8482.4</v>
      </c>
      <c r="O211" s="9">
        <v>11751.16</v>
      </c>
      <c r="P211" s="9">
        <v>6718.85</v>
      </c>
      <c r="Q211" s="9">
        <v>6732.16</v>
      </c>
      <c r="R211" s="9">
        <v>6748.16</v>
      </c>
      <c r="S211" s="9">
        <v>6734.55</v>
      </c>
      <c r="T211" s="9">
        <f t="shared" si="3"/>
        <v>102656.57000000002</v>
      </c>
    </row>
    <row r="212" spans="1:20" x14ac:dyDescent="0.2">
      <c r="A212" s="6" t="s">
        <v>7</v>
      </c>
      <c r="B212" s="6" t="s">
        <v>275</v>
      </c>
      <c r="C212" s="3" t="s">
        <v>13</v>
      </c>
      <c r="D212" s="5" t="s">
        <v>141</v>
      </c>
      <c r="E212" t="s">
        <v>142</v>
      </c>
      <c r="F212" s="5" t="s">
        <v>91</v>
      </c>
      <c r="G212" t="s">
        <v>92</v>
      </c>
      <c r="H212" s="9">
        <v>-2857.35</v>
      </c>
      <c r="I212" s="9">
        <v>27.65</v>
      </c>
      <c r="J212" s="9">
        <v>1283.81</v>
      </c>
      <c r="K212" s="9">
        <v>861.68</v>
      </c>
      <c r="L212" s="9">
        <v>0.04</v>
      </c>
      <c r="M212" s="9">
        <v>850.04</v>
      </c>
      <c r="N212" s="9">
        <v>802.42</v>
      </c>
      <c r="O212" s="9">
        <v>-3979.15</v>
      </c>
      <c r="P212" s="9">
        <v>393.07</v>
      </c>
      <c r="Q212" s="9">
        <v>1014.48</v>
      </c>
      <c r="R212" s="9">
        <v>345.41</v>
      </c>
      <c r="S212" s="9">
        <v>665.97</v>
      </c>
      <c r="T212" s="9">
        <f t="shared" si="3"/>
        <v>-591.92999999999984</v>
      </c>
    </row>
    <row r="213" spans="1:20" x14ac:dyDescent="0.2">
      <c r="A213" s="6" t="s">
        <v>7</v>
      </c>
      <c r="B213" s="6" t="s">
        <v>275</v>
      </c>
      <c r="C213" s="3" t="s">
        <v>13</v>
      </c>
      <c r="D213" s="5" t="s">
        <v>143</v>
      </c>
      <c r="E213" t="s">
        <v>144</v>
      </c>
      <c r="F213" s="5" t="s">
        <v>179</v>
      </c>
      <c r="G213" t="s">
        <v>180</v>
      </c>
      <c r="H213" s="9">
        <v>0</v>
      </c>
      <c r="I213" s="9">
        <v>998.5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9">
        <v>0</v>
      </c>
      <c r="Q213" s="9">
        <v>0</v>
      </c>
      <c r="R213" s="9">
        <v>0</v>
      </c>
      <c r="S213" s="9">
        <v>0</v>
      </c>
      <c r="T213" s="9">
        <f t="shared" si="3"/>
        <v>998.5</v>
      </c>
    </row>
    <row r="214" spans="1:20" x14ac:dyDescent="0.2">
      <c r="A214" s="6" t="s">
        <v>7</v>
      </c>
      <c r="B214" s="6" t="s">
        <v>275</v>
      </c>
      <c r="C214" s="3" t="s">
        <v>13</v>
      </c>
      <c r="D214" s="5" t="s">
        <v>143</v>
      </c>
      <c r="E214" t="s">
        <v>144</v>
      </c>
      <c r="F214" s="5" t="s">
        <v>11</v>
      </c>
      <c r="G214" t="s">
        <v>12</v>
      </c>
      <c r="H214" s="9">
        <v>0</v>
      </c>
      <c r="I214" s="9">
        <v>1300</v>
      </c>
      <c r="J214" s="9">
        <v>0</v>
      </c>
      <c r="K214" s="9">
        <v>0</v>
      </c>
      <c r="L214" s="9">
        <v>1000</v>
      </c>
      <c r="M214" s="9">
        <v>600</v>
      </c>
      <c r="N214" s="9">
        <v>0</v>
      </c>
      <c r="O214" s="9">
        <v>0</v>
      </c>
      <c r="P214" s="9">
        <v>0</v>
      </c>
      <c r="Q214" s="9">
        <v>0</v>
      </c>
      <c r="R214" s="9">
        <v>0</v>
      </c>
      <c r="S214" s="9">
        <v>500</v>
      </c>
      <c r="T214" s="9">
        <f t="shared" si="3"/>
        <v>3400</v>
      </c>
    </row>
    <row r="215" spans="1:20" x14ac:dyDescent="0.2">
      <c r="A215" s="6" t="s">
        <v>7</v>
      </c>
      <c r="B215" s="6" t="s">
        <v>275</v>
      </c>
      <c r="C215" s="3" t="s">
        <v>13</v>
      </c>
      <c r="D215" s="5" t="s">
        <v>143</v>
      </c>
      <c r="E215" t="s">
        <v>144</v>
      </c>
      <c r="F215" s="5" t="s">
        <v>99</v>
      </c>
      <c r="G215" t="s">
        <v>100</v>
      </c>
      <c r="H215" s="9">
        <v>715</v>
      </c>
      <c r="I215" s="9">
        <v>715</v>
      </c>
      <c r="J215" s="9">
        <v>0</v>
      </c>
      <c r="K215" s="9">
        <v>715</v>
      </c>
      <c r="L215" s="9">
        <v>0</v>
      </c>
      <c r="M215" s="9">
        <v>0</v>
      </c>
      <c r="N215" s="9">
        <v>0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9">
        <f t="shared" si="3"/>
        <v>2145</v>
      </c>
    </row>
    <row r="216" spans="1:20" x14ac:dyDescent="0.2">
      <c r="A216" s="6" t="s">
        <v>7</v>
      </c>
      <c r="B216" s="6" t="s">
        <v>275</v>
      </c>
      <c r="C216" s="3" t="s">
        <v>13</v>
      </c>
      <c r="D216" s="5" t="s">
        <v>143</v>
      </c>
      <c r="E216" t="s">
        <v>144</v>
      </c>
      <c r="F216" s="5" t="s">
        <v>73</v>
      </c>
      <c r="G216" t="s">
        <v>74</v>
      </c>
      <c r="H216" s="9">
        <v>0</v>
      </c>
      <c r="I216" s="9">
        <v>8.98</v>
      </c>
      <c r="J216" s="9">
        <v>0</v>
      </c>
      <c r="K216" s="9">
        <v>0</v>
      </c>
      <c r="L216" s="9">
        <v>0</v>
      </c>
      <c r="M216" s="9">
        <v>0</v>
      </c>
      <c r="N216" s="9">
        <v>2.4700000000000002</v>
      </c>
      <c r="O216" s="9">
        <v>0</v>
      </c>
      <c r="P216" s="9">
        <v>49.87</v>
      </c>
      <c r="Q216" s="9">
        <v>0</v>
      </c>
      <c r="R216" s="9">
        <v>0.99</v>
      </c>
      <c r="S216" s="9">
        <v>133.83000000000001</v>
      </c>
      <c r="T216" s="9">
        <f t="shared" si="3"/>
        <v>196.14000000000001</v>
      </c>
    </row>
    <row r="217" spans="1:20" x14ac:dyDescent="0.2">
      <c r="A217" s="6" t="s">
        <v>7</v>
      </c>
      <c r="B217" s="6" t="s">
        <v>275</v>
      </c>
      <c r="C217" s="3" t="s">
        <v>13</v>
      </c>
      <c r="D217" s="5" t="s">
        <v>143</v>
      </c>
      <c r="E217" t="s">
        <v>144</v>
      </c>
      <c r="F217" s="5" t="s">
        <v>65</v>
      </c>
      <c r="G217" t="s">
        <v>66</v>
      </c>
      <c r="H217" s="9">
        <v>0</v>
      </c>
      <c r="I217" s="9">
        <v>8.5</v>
      </c>
      <c r="J217" s="9">
        <v>0</v>
      </c>
      <c r="K217" s="9">
        <v>0</v>
      </c>
      <c r="L217" s="9">
        <v>0</v>
      </c>
      <c r="M217" s="9">
        <v>302</v>
      </c>
      <c r="N217" s="9">
        <v>85.77</v>
      </c>
      <c r="O217" s="9">
        <v>0</v>
      </c>
      <c r="P217" s="9">
        <v>71.790000000000006</v>
      </c>
      <c r="Q217" s="9">
        <v>0</v>
      </c>
      <c r="R217" s="9">
        <v>379.47</v>
      </c>
      <c r="S217" s="9">
        <v>1326.27</v>
      </c>
      <c r="T217" s="9">
        <f t="shared" si="3"/>
        <v>2173.8000000000002</v>
      </c>
    </row>
    <row r="218" spans="1:20" x14ac:dyDescent="0.2">
      <c r="A218" s="6" t="s">
        <v>7</v>
      </c>
      <c r="B218" s="6" t="s">
        <v>275</v>
      </c>
      <c r="C218" s="3" t="s">
        <v>13</v>
      </c>
      <c r="D218" s="5" t="s">
        <v>143</v>
      </c>
      <c r="E218" t="s">
        <v>144</v>
      </c>
      <c r="F218" s="5" t="s">
        <v>67</v>
      </c>
      <c r="G218" t="s">
        <v>68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194.52</v>
      </c>
      <c r="O218" s="9">
        <v>0</v>
      </c>
      <c r="P218" s="9">
        <v>189.52</v>
      </c>
      <c r="Q218" s="9">
        <v>0</v>
      </c>
      <c r="R218" s="9">
        <v>124.38</v>
      </c>
      <c r="S218" s="9">
        <v>362.25</v>
      </c>
      <c r="T218" s="9">
        <f t="shared" si="3"/>
        <v>870.67000000000007</v>
      </c>
    </row>
    <row r="219" spans="1:20" x14ac:dyDescent="0.2">
      <c r="A219" s="6" t="s">
        <v>7</v>
      </c>
      <c r="B219" s="6" t="s">
        <v>275</v>
      </c>
      <c r="C219" s="3" t="s">
        <v>13</v>
      </c>
      <c r="D219" s="5" t="s">
        <v>143</v>
      </c>
      <c r="E219" t="s">
        <v>144</v>
      </c>
      <c r="F219" s="5" t="s">
        <v>95</v>
      </c>
      <c r="G219" t="s">
        <v>96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v>0</v>
      </c>
      <c r="O219" s="9">
        <v>0</v>
      </c>
      <c r="P219" s="9">
        <v>0</v>
      </c>
      <c r="Q219" s="9">
        <v>0</v>
      </c>
      <c r="R219" s="9">
        <v>0</v>
      </c>
      <c r="S219" s="9">
        <v>1.08</v>
      </c>
      <c r="T219" s="9">
        <f t="shared" si="3"/>
        <v>1.08</v>
      </c>
    </row>
    <row r="220" spans="1:20" x14ac:dyDescent="0.2">
      <c r="A220" s="6" t="s">
        <v>7</v>
      </c>
      <c r="B220" s="6" t="s">
        <v>275</v>
      </c>
      <c r="C220" s="3" t="s">
        <v>13</v>
      </c>
      <c r="D220" s="5" t="s">
        <v>143</v>
      </c>
      <c r="E220" t="s">
        <v>144</v>
      </c>
      <c r="F220" s="5" t="s">
        <v>171</v>
      </c>
      <c r="G220" t="s">
        <v>172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565.75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f t="shared" si="3"/>
        <v>565.75</v>
      </c>
    </row>
    <row r="221" spans="1:20" x14ac:dyDescent="0.2">
      <c r="A221" s="6" t="s">
        <v>7</v>
      </c>
      <c r="B221" s="6" t="s">
        <v>275</v>
      </c>
      <c r="C221" s="3" t="s">
        <v>13</v>
      </c>
      <c r="D221" s="5" t="s">
        <v>143</v>
      </c>
      <c r="E221" t="s">
        <v>144</v>
      </c>
      <c r="F221" s="5" t="s">
        <v>63</v>
      </c>
      <c r="G221" t="s">
        <v>64</v>
      </c>
      <c r="H221" s="9">
        <v>-313.66000000000003</v>
      </c>
      <c r="I221" s="9">
        <v>-390.4</v>
      </c>
      <c r="J221" s="9">
        <v>-556.19000000000005</v>
      </c>
      <c r="K221" s="9">
        <v>-684.98</v>
      </c>
      <c r="L221" s="9">
        <v>-762.41</v>
      </c>
      <c r="M221" s="9">
        <v>-700.79</v>
      </c>
      <c r="N221" s="9">
        <v>-725.58</v>
      </c>
      <c r="O221" s="9">
        <v>-520</v>
      </c>
      <c r="P221" s="9">
        <v>-366.64</v>
      </c>
      <c r="Q221" s="9">
        <v>-300.68</v>
      </c>
      <c r="R221" s="9">
        <v>-293.45</v>
      </c>
      <c r="S221" s="9">
        <v>-283.87</v>
      </c>
      <c r="T221" s="9">
        <f t="shared" si="3"/>
        <v>-5898.6500000000005</v>
      </c>
    </row>
    <row r="222" spans="1:20" x14ac:dyDescent="0.2">
      <c r="A222" s="6" t="s">
        <v>7</v>
      </c>
      <c r="B222" s="6" t="s">
        <v>275</v>
      </c>
      <c r="C222" s="3" t="s">
        <v>13</v>
      </c>
      <c r="D222" s="5" t="s">
        <v>69</v>
      </c>
      <c r="E222" t="s">
        <v>70</v>
      </c>
      <c r="F222" s="5" t="s">
        <v>71</v>
      </c>
      <c r="G222" t="s">
        <v>72</v>
      </c>
      <c r="H222" s="9">
        <v>53482.37</v>
      </c>
      <c r="I222" s="9">
        <v>82060.52</v>
      </c>
      <c r="J222" s="9">
        <v>84272.84</v>
      </c>
      <c r="K222" s="9">
        <v>112004.38</v>
      </c>
      <c r="L222" s="9">
        <v>79273.259999999995</v>
      </c>
      <c r="M222" s="9">
        <v>77230.259999999995</v>
      </c>
      <c r="N222" s="9">
        <v>80286.289999999994</v>
      </c>
      <c r="O222" s="9">
        <v>94000.58</v>
      </c>
      <c r="P222" s="9">
        <v>73736.28</v>
      </c>
      <c r="Q222" s="9">
        <v>135555.69</v>
      </c>
      <c r="R222" s="9">
        <v>71316.2</v>
      </c>
      <c r="S222" s="9">
        <v>85820.32</v>
      </c>
      <c r="T222" s="9">
        <f t="shared" si="3"/>
        <v>1029038.99</v>
      </c>
    </row>
    <row r="223" spans="1:20" x14ac:dyDescent="0.2">
      <c r="A223" s="6" t="s">
        <v>7</v>
      </c>
      <c r="B223" s="6" t="s">
        <v>275</v>
      </c>
      <c r="C223" s="3" t="s">
        <v>13</v>
      </c>
      <c r="D223" s="5" t="s">
        <v>69</v>
      </c>
      <c r="E223" t="s">
        <v>70</v>
      </c>
      <c r="F223" s="5" t="s">
        <v>223</v>
      </c>
      <c r="G223" t="s">
        <v>224</v>
      </c>
      <c r="H223" s="9">
        <v>39972.35</v>
      </c>
      <c r="I223" s="9">
        <v>34857.39</v>
      </c>
      <c r="J223" s="9">
        <v>38106.980000000003</v>
      </c>
      <c r="K223" s="9">
        <v>37125.31</v>
      </c>
      <c r="L223" s="9">
        <v>34443.910000000003</v>
      </c>
      <c r="M223" s="9">
        <v>37291.51</v>
      </c>
      <c r="N223" s="9">
        <v>37319.519999999997</v>
      </c>
      <c r="O223" s="9">
        <v>37044.35</v>
      </c>
      <c r="P223" s="9">
        <v>36402.42</v>
      </c>
      <c r="Q223" s="9">
        <v>39581.440000000002</v>
      </c>
      <c r="R223" s="9">
        <v>35146.870000000003</v>
      </c>
      <c r="S223" s="9">
        <v>41494.89</v>
      </c>
      <c r="T223" s="9">
        <f t="shared" si="3"/>
        <v>448786.94</v>
      </c>
    </row>
    <row r="224" spans="1:20" x14ac:dyDescent="0.2">
      <c r="A224" s="6" t="s">
        <v>7</v>
      </c>
      <c r="B224" s="6" t="s">
        <v>275</v>
      </c>
      <c r="C224" s="3" t="s">
        <v>13</v>
      </c>
      <c r="D224" s="5" t="s">
        <v>69</v>
      </c>
      <c r="E224" t="s">
        <v>70</v>
      </c>
      <c r="F224" s="5" t="s">
        <v>221</v>
      </c>
      <c r="G224" t="s">
        <v>222</v>
      </c>
      <c r="H224" s="9">
        <v>77456.92</v>
      </c>
      <c r="I224" s="9">
        <v>67618.14</v>
      </c>
      <c r="J224" s="9">
        <v>50137.63</v>
      </c>
      <c r="K224" s="9">
        <v>103886.71</v>
      </c>
      <c r="L224" s="9">
        <v>63754.9</v>
      </c>
      <c r="M224" s="9">
        <v>81332.789999999994</v>
      </c>
      <c r="N224" s="9">
        <v>69656.75</v>
      </c>
      <c r="O224" s="9">
        <v>77978.66</v>
      </c>
      <c r="P224" s="9">
        <v>68596.56</v>
      </c>
      <c r="Q224" s="9">
        <v>167655.75</v>
      </c>
      <c r="R224" s="9">
        <v>-22889.51</v>
      </c>
      <c r="S224" s="9">
        <v>121525.25</v>
      </c>
      <c r="T224" s="9">
        <f t="shared" si="3"/>
        <v>926710.55</v>
      </c>
    </row>
    <row r="225" spans="1:20" x14ac:dyDescent="0.2">
      <c r="A225" s="6" t="s">
        <v>7</v>
      </c>
      <c r="B225" s="6" t="s">
        <v>275</v>
      </c>
      <c r="C225" s="3" t="s">
        <v>13</v>
      </c>
      <c r="D225" s="5" t="s">
        <v>183</v>
      </c>
      <c r="E225" t="s">
        <v>184</v>
      </c>
      <c r="F225" s="5" t="s">
        <v>185</v>
      </c>
      <c r="G225" t="s">
        <v>186</v>
      </c>
      <c r="H225" s="9">
        <v>98915.73</v>
      </c>
      <c r="I225" s="9">
        <v>6066.88</v>
      </c>
      <c r="J225" s="9">
        <v>584761.57999999996</v>
      </c>
      <c r="K225" s="9">
        <v>1200793.33</v>
      </c>
      <c r="L225" s="9">
        <v>25896.55</v>
      </c>
      <c r="M225" s="9">
        <v>-502812.28</v>
      </c>
      <c r="N225" s="9">
        <v>-5216705.47</v>
      </c>
      <c r="O225" s="9">
        <v>-5726.78</v>
      </c>
      <c r="P225" s="9">
        <v>51370.14</v>
      </c>
      <c r="Q225" s="9">
        <v>1000</v>
      </c>
      <c r="R225" s="9">
        <v>-129509.39</v>
      </c>
      <c r="S225" s="9">
        <v>27500</v>
      </c>
      <c r="T225" s="9">
        <f t="shared" si="3"/>
        <v>-3858449.7099999995</v>
      </c>
    </row>
    <row r="226" spans="1:20" x14ac:dyDescent="0.2">
      <c r="A226" s="6" t="s">
        <v>7</v>
      </c>
      <c r="B226" s="6" t="s">
        <v>275</v>
      </c>
      <c r="C226" s="3" t="s">
        <v>13</v>
      </c>
      <c r="D226" s="5" t="s">
        <v>121</v>
      </c>
      <c r="E226" t="s">
        <v>122</v>
      </c>
      <c r="F226" s="5" t="s">
        <v>123</v>
      </c>
      <c r="G226" t="s">
        <v>124</v>
      </c>
      <c r="H226" s="9">
        <v>5666.53</v>
      </c>
      <c r="I226" s="9">
        <v>5666.53</v>
      </c>
      <c r="J226" s="9">
        <v>5666.53</v>
      </c>
      <c r="K226" s="9">
        <v>5666.53</v>
      </c>
      <c r="L226" s="9">
        <v>5666.53</v>
      </c>
      <c r="M226" s="9">
        <v>5672.36</v>
      </c>
      <c r="N226" s="9">
        <v>5672.36</v>
      </c>
      <c r="O226" s="9">
        <v>5672.36</v>
      </c>
      <c r="P226" s="9">
        <v>5672.36</v>
      </c>
      <c r="Q226" s="9">
        <v>5672.36</v>
      </c>
      <c r="R226" s="9">
        <v>5672.36</v>
      </c>
      <c r="S226" s="9">
        <v>5672.36</v>
      </c>
      <c r="T226" s="9">
        <f t="shared" si="3"/>
        <v>68039.17</v>
      </c>
    </row>
    <row r="227" spans="1:20" x14ac:dyDescent="0.2">
      <c r="A227" s="6" t="s">
        <v>7</v>
      </c>
      <c r="B227" s="6" t="s">
        <v>275</v>
      </c>
      <c r="C227" s="3" t="s">
        <v>13</v>
      </c>
      <c r="D227" s="5" t="s">
        <v>121</v>
      </c>
      <c r="E227" t="s">
        <v>122</v>
      </c>
      <c r="F227" s="5" t="s">
        <v>145</v>
      </c>
      <c r="G227" t="s">
        <v>146</v>
      </c>
      <c r="H227" s="9">
        <v>-3366.97</v>
      </c>
      <c r="I227" s="9">
        <v>-4024</v>
      </c>
      <c r="J227" s="9">
        <v>-3383.74</v>
      </c>
      <c r="K227" s="9">
        <v>-3251.24</v>
      </c>
      <c r="L227" s="9">
        <v>-3928.42</v>
      </c>
      <c r="M227" s="9">
        <v>-3451.2</v>
      </c>
      <c r="N227" s="9">
        <v>-3344.81</v>
      </c>
      <c r="O227" s="9">
        <v>-3335.59</v>
      </c>
      <c r="P227" s="9">
        <v>-3510.06</v>
      </c>
      <c r="Q227" s="9">
        <v>-3422.92</v>
      </c>
      <c r="R227" s="9">
        <v>-3540.71</v>
      </c>
      <c r="S227" s="9">
        <v>-3849.71</v>
      </c>
      <c r="T227" s="9">
        <f t="shared" si="3"/>
        <v>-42409.37</v>
      </c>
    </row>
    <row r="228" spans="1:20" x14ac:dyDescent="0.2">
      <c r="A228" s="6" t="s">
        <v>7</v>
      </c>
      <c r="B228" s="6" t="s">
        <v>275</v>
      </c>
      <c r="C228" s="3" t="s">
        <v>13</v>
      </c>
      <c r="D228" s="5" t="s">
        <v>9</v>
      </c>
      <c r="E228" t="s">
        <v>10</v>
      </c>
      <c r="F228" s="5" t="s">
        <v>259</v>
      </c>
      <c r="G228" t="s">
        <v>260</v>
      </c>
      <c r="H228" s="9">
        <v>0</v>
      </c>
      <c r="I228" s="9">
        <v>-41.37</v>
      </c>
      <c r="J228" s="9">
        <v>0</v>
      </c>
      <c r="K228" s="9">
        <v>2.9</v>
      </c>
      <c r="L228" s="9">
        <v>0</v>
      </c>
      <c r="M228" s="9">
        <v>0</v>
      </c>
      <c r="N228" s="9">
        <v>13.77</v>
      </c>
      <c r="O228" s="9">
        <v>234.65999999999997</v>
      </c>
      <c r="P228" s="9">
        <v>0</v>
      </c>
      <c r="Q228" s="9">
        <v>4.37</v>
      </c>
      <c r="R228" s="9">
        <v>6.63</v>
      </c>
      <c r="S228" s="9">
        <v>0</v>
      </c>
      <c r="T228" s="9">
        <f t="shared" si="3"/>
        <v>220.95999999999998</v>
      </c>
    </row>
    <row r="229" spans="1:20" x14ac:dyDescent="0.2">
      <c r="A229" s="6" t="s">
        <v>7</v>
      </c>
      <c r="B229" s="6" t="s">
        <v>275</v>
      </c>
      <c r="C229" s="3" t="s">
        <v>13</v>
      </c>
      <c r="D229" s="5" t="s">
        <v>9</v>
      </c>
      <c r="E229" t="s">
        <v>10</v>
      </c>
      <c r="F229" s="5" t="s">
        <v>11</v>
      </c>
      <c r="G229" t="s">
        <v>12</v>
      </c>
      <c r="H229" s="9">
        <v>254.72</v>
      </c>
      <c r="I229" s="9">
        <v>254.72</v>
      </c>
      <c r="J229" s="9">
        <v>254.72</v>
      </c>
      <c r="K229" s="9">
        <v>254.72</v>
      </c>
      <c r="L229" s="9">
        <v>254.72</v>
      </c>
      <c r="M229" s="9">
        <v>254.72</v>
      </c>
      <c r="N229" s="9">
        <v>274.33</v>
      </c>
      <c r="O229" s="9">
        <v>250.96</v>
      </c>
      <c r="P229" s="9">
        <v>250.96</v>
      </c>
      <c r="Q229" s="9">
        <v>250.96</v>
      </c>
      <c r="R229" s="9">
        <v>250.96</v>
      </c>
      <c r="S229" s="9">
        <v>250.96</v>
      </c>
      <c r="T229" s="9">
        <f t="shared" si="3"/>
        <v>3057.45</v>
      </c>
    </row>
    <row r="230" spans="1:20" x14ac:dyDescent="0.2">
      <c r="A230" s="6" t="s">
        <v>7</v>
      </c>
      <c r="B230" s="6" t="s">
        <v>275</v>
      </c>
      <c r="C230" s="3" t="s">
        <v>13</v>
      </c>
      <c r="D230" s="5" t="s">
        <v>9</v>
      </c>
      <c r="E230" t="s">
        <v>10</v>
      </c>
      <c r="F230" s="5" t="s">
        <v>205</v>
      </c>
      <c r="G230" t="s">
        <v>206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9">
        <v>0</v>
      </c>
      <c r="O230" s="9">
        <v>139.88</v>
      </c>
      <c r="P230" s="9">
        <v>0</v>
      </c>
      <c r="Q230" s="9">
        <v>0</v>
      </c>
      <c r="R230" s="9">
        <v>0</v>
      </c>
      <c r="S230" s="9">
        <v>0</v>
      </c>
      <c r="T230" s="9">
        <f t="shared" si="3"/>
        <v>139.88</v>
      </c>
    </row>
    <row r="231" spans="1:20" x14ac:dyDescent="0.2">
      <c r="A231" s="6" t="s">
        <v>7</v>
      </c>
      <c r="B231" s="6" t="s">
        <v>275</v>
      </c>
      <c r="C231" s="3" t="s">
        <v>13</v>
      </c>
      <c r="D231" s="5" t="s">
        <v>9</v>
      </c>
      <c r="E231" t="s">
        <v>10</v>
      </c>
      <c r="F231" s="5" t="s">
        <v>255</v>
      </c>
      <c r="G231" t="s">
        <v>256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1000000</v>
      </c>
      <c r="O231" s="9">
        <v>0</v>
      </c>
      <c r="P231" s="9">
        <v>0</v>
      </c>
      <c r="Q231" s="9">
        <v>0</v>
      </c>
      <c r="R231" s="9">
        <v>0</v>
      </c>
      <c r="S231" s="9">
        <v>0</v>
      </c>
      <c r="T231" s="9">
        <f t="shared" si="3"/>
        <v>1000000</v>
      </c>
    </row>
    <row r="232" spans="1:20" x14ac:dyDescent="0.2">
      <c r="A232" s="6" t="s">
        <v>7</v>
      </c>
      <c r="B232" s="6" t="s">
        <v>275</v>
      </c>
      <c r="C232" s="3" t="s">
        <v>13</v>
      </c>
      <c r="D232" s="5" t="s">
        <v>15</v>
      </c>
      <c r="E232" t="s">
        <v>16</v>
      </c>
      <c r="F232" s="5" t="s">
        <v>155</v>
      </c>
      <c r="G232" t="s">
        <v>156</v>
      </c>
      <c r="H232" s="9">
        <v>7719.98</v>
      </c>
      <c r="I232" s="9">
        <v>6871.0399999999991</v>
      </c>
      <c r="J232" s="9">
        <v>7426.34</v>
      </c>
      <c r="K232" s="9">
        <v>7378.62</v>
      </c>
      <c r="L232" s="9">
        <v>6000.4599999999991</v>
      </c>
      <c r="M232" s="9">
        <v>7647.62</v>
      </c>
      <c r="N232" s="9">
        <v>6822.6</v>
      </c>
      <c r="O232" s="9">
        <v>6914.33</v>
      </c>
      <c r="P232" s="9">
        <v>6425</v>
      </c>
      <c r="Q232" s="9">
        <v>6980.380000000001</v>
      </c>
      <c r="R232" s="9">
        <v>6861.68</v>
      </c>
      <c r="S232" s="9">
        <v>6502.4400000000005</v>
      </c>
      <c r="T232" s="9">
        <f t="shared" si="3"/>
        <v>83550.49000000002</v>
      </c>
    </row>
    <row r="233" spans="1:20" x14ac:dyDescent="0.2">
      <c r="A233" s="6" t="s">
        <v>7</v>
      </c>
      <c r="B233" s="6" t="s">
        <v>275</v>
      </c>
      <c r="C233" s="3" t="s">
        <v>13</v>
      </c>
      <c r="D233" s="5" t="s">
        <v>15</v>
      </c>
      <c r="E233" t="s">
        <v>16</v>
      </c>
      <c r="F233" s="5" t="s">
        <v>157</v>
      </c>
      <c r="G233" t="s">
        <v>158</v>
      </c>
      <c r="H233" s="9">
        <v>11149.9</v>
      </c>
      <c r="I233" s="9">
        <v>9932.3500000000022</v>
      </c>
      <c r="J233" s="9">
        <v>10702.800000000001</v>
      </c>
      <c r="K233" s="9">
        <v>10653.95</v>
      </c>
      <c r="L233" s="9">
        <v>8612.3900000000012</v>
      </c>
      <c r="M233" s="9">
        <v>11063.42</v>
      </c>
      <c r="N233" s="9">
        <v>9818.7800000000007</v>
      </c>
      <c r="O233" s="9">
        <v>10044.73</v>
      </c>
      <c r="P233" s="9">
        <v>9340.2099999999991</v>
      </c>
      <c r="Q233" s="9">
        <v>10146.410000000002</v>
      </c>
      <c r="R233" s="9">
        <v>10003.779999999999</v>
      </c>
      <c r="S233" s="9">
        <v>9441.130000000001</v>
      </c>
      <c r="T233" s="9">
        <f t="shared" si="3"/>
        <v>120909.85</v>
      </c>
    </row>
    <row r="234" spans="1:20" x14ac:dyDescent="0.2">
      <c r="A234" s="6" t="s">
        <v>7</v>
      </c>
      <c r="B234" s="6" t="s">
        <v>275</v>
      </c>
      <c r="C234" s="3" t="s">
        <v>13</v>
      </c>
      <c r="D234" s="5" t="s">
        <v>15</v>
      </c>
      <c r="E234" t="s">
        <v>16</v>
      </c>
      <c r="F234" s="5" t="s">
        <v>30</v>
      </c>
      <c r="G234" t="s">
        <v>31</v>
      </c>
      <c r="H234" s="9">
        <v>15648.45</v>
      </c>
      <c r="I234" s="9">
        <v>13927.160000000002</v>
      </c>
      <c r="J234" s="9">
        <v>15054.5</v>
      </c>
      <c r="K234" s="9">
        <v>14956.7</v>
      </c>
      <c r="L234" s="9">
        <v>12165.94</v>
      </c>
      <c r="M234" s="9">
        <v>15500.79</v>
      </c>
      <c r="N234" s="9">
        <v>13831.4</v>
      </c>
      <c r="O234" s="9">
        <v>14012.150000000001</v>
      </c>
      <c r="P234" s="9">
        <v>13020.22</v>
      </c>
      <c r="Q234" s="9">
        <v>14145.720000000001</v>
      </c>
      <c r="R234" s="9">
        <v>13903.51</v>
      </c>
      <c r="S234" s="9">
        <v>13177.76</v>
      </c>
      <c r="T234" s="9">
        <f t="shared" si="3"/>
        <v>169344.30000000002</v>
      </c>
    </row>
    <row r="235" spans="1:20" x14ac:dyDescent="0.2">
      <c r="A235" s="6" t="s">
        <v>7</v>
      </c>
      <c r="B235" s="6" t="s">
        <v>275</v>
      </c>
      <c r="C235" s="3" t="s">
        <v>13</v>
      </c>
      <c r="D235" s="5" t="s">
        <v>15</v>
      </c>
      <c r="E235" t="s">
        <v>16</v>
      </c>
      <c r="F235" s="5" t="s">
        <v>163</v>
      </c>
      <c r="G235" t="s">
        <v>164</v>
      </c>
      <c r="H235" s="9">
        <v>0</v>
      </c>
      <c r="I235" s="9">
        <v>-288.99</v>
      </c>
      <c r="J235" s="9">
        <v>0</v>
      </c>
      <c r="K235" s="9">
        <v>19.010000000000002</v>
      </c>
      <c r="L235" s="9">
        <v>0</v>
      </c>
      <c r="M235" s="9">
        <v>0</v>
      </c>
      <c r="N235" s="9">
        <v>90.18</v>
      </c>
      <c r="O235" s="9">
        <v>1536.62</v>
      </c>
      <c r="P235" s="9">
        <v>0</v>
      </c>
      <c r="Q235" s="9">
        <v>28.62</v>
      </c>
      <c r="R235" s="9">
        <v>43.45</v>
      </c>
      <c r="S235" s="9">
        <v>0</v>
      </c>
      <c r="T235" s="9">
        <f t="shared" si="3"/>
        <v>1428.8899999999999</v>
      </c>
    </row>
    <row r="236" spans="1:20" x14ac:dyDescent="0.2">
      <c r="A236" s="6" t="s">
        <v>7</v>
      </c>
      <c r="B236" s="6" t="s">
        <v>275</v>
      </c>
      <c r="C236" s="3" t="s">
        <v>13</v>
      </c>
      <c r="D236" s="5" t="s">
        <v>15</v>
      </c>
      <c r="E236" t="s">
        <v>16</v>
      </c>
      <c r="F236" s="5" t="s">
        <v>17</v>
      </c>
      <c r="G236" t="s">
        <v>18</v>
      </c>
      <c r="H236" s="9">
        <v>3462.05</v>
      </c>
      <c r="I236" s="9">
        <v>3081.31</v>
      </c>
      <c r="J236" s="9">
        <v>3330.3999999999996</v>
      </c>
      <c r="K236" s="9">
        <v>3308.95</v>
      </c>
      <c r="L236" s="9">
        <v>2691.04</v>
      </c>
      <c r="M236" s="9">
        <v>3429.54</v>
      </c>
      <c r="N236" s="9">
        <v>3059.68</v>
      </c>
      <c r="O236" s="9">
        <v>3100.58</v>
      </c>
      <c r="P236" s="9">
        <v>2881.15</v>
      </c>
      <c r="Q236" s="9">
        <v>3130.2099999999996</v>
      </c>
      <c r="R236" s="9">
        <v>3076.9</v>
      </c>
      <c r="S236" s="9">
        <v>2915.9100000000003</v>
      </c>
      <c r="T236" s="9">
        <f t="shared" si="3"/>
        <v>37467.720000000008</v>
      </c>
    </row>
    <row r="237" spans="1:20" x14ac:dyDescent="0.2">
      <c r="A237" s="6" t="s">
        <v>7</v>
      </c>
      <c r="B237" s="6" t="s">
        <v>275</v>
      </c>
      <c r="C237" s="3" t="s">
        <v>13</v>
      </c>
      <c r="D237" s="5" t="s">
        <v>15</v>
      </c>
      <c r="E237" t="s">
        <v>16</v>
      </c>
      <c r="F237" s="5" t="s">
        <v>165</v>
      </c>
      <c r="G237" t="s">
        <v>166</v>
      </c>
      <c r="H237" s="9">
        <v>0</v>
      </c>
      <c r="I237" s="9">
        <v>-82.89</v>
      </c>
      <c r="J237" s="9">
        <v>0</v>
      </c>
      <c r="K237" s="9">
        <v>4.2699999999999996</v>
      </c>
      <c r="L237" s="9">
        <v>0</v>
      </c>
      <c r="M237" s="9">
        <v>0</v>
      </c>
      <c r="N237" s="9">
        <v>20.25</v>
      </c>
      <c r="O237" s="9">
        <v>344.98</v>
      </c>
      <c r="P237" s="9">
        <v>0</v>
      </c>
      <c r="Q237" s="9">
        <v>6.43</v>
      </c>
      <c r="R237" s="9">
        <v>9.75</v>
      </c>
      <c r="S237" s="9">
        <v>0</v>
      </c>
      <c r="T237" s="9">
        <f t="shared" si="3"/>
        <v>302.79000000000002</v>
      </c>
    </row>
    <row r="238" spans="1:20" x14ac:dyDescent="0.2">
      <c r="A238" s="6" t="s">
        <v>7</v>
      </c>
      <c r="B238" s="6" t="s">
        <v>275</v>
      </c>
      <c r="C238" s="3" t="s">
        <v>13</v>
      </c>
      <c r="D238" s="5" t="s">
        <v>15</v>
      </c>
      <c r="E238" t="s">
        <v>16</v>
      </c>
      <c r="F238" s="5" t="s">
        <v>21</v>
      </c>
      <c r="G238" t="s">
        <v>22</v>
      </c>
      <c r="H238" s="9">
        <v>169.23</v>
      </c>
      <c r="I238" s="9">
        <v>150.75000000000003</v>
      </c>
      <c r="J238" s="9">
        <v>162.46</v>
      </c>
      <c r="K238" s="9">
        <v>161.68999999999997</v>
      </c>
      <c r="L238" s="9">
        <v>130.77000000000001</v>
      </c>
      <c r="M238" s="9">
        <v>167.91</v>
      </c>
      <c r="N238" s="9">
        <v>149.04</v>
      </c>
      <c r="O238" s="9">
        <v>152.43</v>
      </c>
      <c r="P238" s="9">
        <v>141.72999999999999</v>
      </c>
      <c r="Q238" s="9">
        <v>153.97</v>
      </c>
      <c r="R238" s="9">
        <v>151.76999999999998</v>
      </c>
      <c r="S238" s="9">
        <v>143.28</v>
      </c>
      <c r="T238" s="9">
        <f t="shared" si="3"/>
        <v>1835.03</v>
      </c>
    </row>
    <row r="239" spans="1:20" x14ac:dyDescent="0.2">
      <c r="A239" s="6" t="s">
        <v>7</v>
      </c>
      <c r="B239" s="6" t="s">
        <v>275</v>
      </c>
      <c r="C239" s="3" t="s">
        <v>13</v>
      </c>
      <c r="D239" s="5" t="s">
        <v>15</v>
      </c>
      <c r="E239" t="s">
        <v>16</v>
      </c>
      <c r="F239" s="5" t="s">
        <v>229</v>
      </c>
      <c r="G239" t="s">
        <v>230</v>
      </c>
      <c r="H239" s="9">
        <v>0</v>
      </c>
      <c r="I239" s="9">
        <v>-6.87</v>
      </c>
      <c r="J239" s="9">
        <v>0</v>
      </c>
      <c r="K239" s="9">
        <v>0.1</v>
      </c>
      <c r="L239" s="9">
        <v>0</v>
      </c>
      <c r="M239" s="9">
        <v>0</v>
      </c>
      <c r="N239" s="9">
        <v>0.46</v>
      </c>
      <c r="O239" s="9">
        <v>7.8699999999999992</v>
      </c>
      <c r="P239" s="9">
        <v>0</v>
      </c>
      <c r="Q239" s="9">
        <v>0.14000000000000001</v>
      </c>
      <c r="R239" s="9">
        <v>0.22</v>
      </c>
      <c r="S239" s="9">
        <v>0</v>
      </c>
      <c r="T239" s="9">
        <f t="shared" si="3"/>
        <v>1.9199999999999988</v>
      </c>
    </row>
    <row r="240" spans="1:20" x14ac:dyDescent="0.2">
      <c r="A240" s="6" t="s">
        <v>7</v>
      </c>
      <c r="B240" s="6" t="s">
        <v>275</v>
      </c>
      <c r="C240" s="3" t="s">
        <v>13</v>
      </c>
      <c r="D240" s="5" t="s">
        <v>15</v>
      </c>
      <c r="E240" t="s">
        <v>16</v>
      </c>
      <c r="F240" s="5" t="s">
        <v>33</v>
      </c>
      <c r="G240" t="s">
        <v>34</v>
      </c>
      <c r="H240" s="9">
        <v>307.83</v>
      </c>
      <c r="I240" s="9">
        <v>273.35000000000002</v>
      </c>
      <c r="J240" s="9">
        <v>297.83</v>
      </c>
      <c r="K240" s="9">
        <v>294.44</v>
      </c>
      <c r="L240" s="9">
        <v>243.26999999999998</v>
      </c>
      <c r="M240" s="9">
        <v>303.61</v>
      </c>
      <c r="N240" s="9">
        <v>274.62999999999994</v>
      </c>
      <c r="O240" s="9">
        <v>271.38</v>
      </c>
      <c r="P240" s="9">
        <v>251.70999999999998</v>
      </c>
      <c r="Q240" s="9">
        <v>273.56</v>
      </c>
      <c r="R240" s="9">
        <v>266.7</v>
      </c>
      <c r="S240" s="9">
        <v>255.60999999999999</v>
      </c>
      <c r="T240" s="9">
        <f t="shared" si="3"/>
        <v>3313.9199999999996</v>
      </c>
    </row>
    <row r="241" spans="1:20" x14ac:dyDescent="0.2">
      <c r="A241" s="6" t="s">
        <v>7</v>
      </c>
      <c r="B241" s="6" t="s">
        <v>275</v>
      </c>
      <c r="C241" s="3" t="s">
        <v>13</v>
      </c>
      <c r="D241" s="5" t="s">
        <v>15</v>
      </c>
      <c r="E241" t="s">
        <v>16</v>
      </c>
      <c r="F241" s="5" t="s">
        <v>245</v>
      </c>
      <c r="G241" t="s">
        <v>246</v>
      </c>
      <c r="H241" s="9">
        <v>0</v>
      </c>
      <c r="I241" s="9">
        <v>-8.36</v>
      </c>
      <c r="J241" s="9">
        <v>0</v>
      </c>
      <c r="K241" s="9">
        <v>0.32</v>
      </c>
      <c r="L241" s="9">
        <v>0</v>
      </c>
      <c r="M241" s="9">
        <v>0</v>
      </c>
      <c r="N241" s="9">
        <v>1.54</v>
      </c>
      <c r="O241" s="9">
        <v>26.259999999999998</v>
      </c>
      <c r="P241" s="9">
        <v>0</v>
      </c>
      <c r="Q241" s="9">
        <v>0.49</v>
      </c>
      <c r="R241" s="9">
        <v>0.75</v>
      </c>
      <c r="S241" s="9">
        <v>0</v>
      </c>
      <c r="T241" s="9">
        <f t="shared" si="3"/>
        <v>20.999999999999996</v>
      </c>
    </row>
    <row r="242" spans="1:20" x14ac:dyDescent="0.2">
      <c r="A242" s="6" t="s">
        <v>7</v>
      </c>
      <c r="B242" s="6" t="s">
        <v>275</v>
      </c>
      <c r="C242" s="3" t="s">
        <v>13</v>
      </c>
      <c r="D242" s="5" t="s">
        <v>15</v>
      </c>
      <c r="E242" t="s">
        <v>16</v>
      </c>
      <c r="F242" s="5" t="s">
        <v>159</v>
      </c>
      <c r="G242" t="s">
        <v>160</v>
      </c>
      <c r="H242" s="9">
        <v>447.62</v>
      </c>
      <c r="I242" s="9">
        <v>398.34000000000003</v>
      </c>
      <c r="J242" s="9">
        <v>430.76</v>
      </c>
      <c r="K242" s="9">
        <v>427.85</v>
      </c>
      <c r="L242" s="9">
        <v>348.32000000000005</v>
      </c>
      <c r="M242" s="9">
        <v>443.29</v>
      </c>
      <c r="N242" s="9">
        <v>395.83</v>
      </c>
      <c r="O242" s="9">
        <v>400.49000000000007</v>
      </c>
      <c r="P242" s="9">
        <v>372.12000000000006</v>
      </c>
      <c r="Q242" s="9">
        <v>404.29</v>
      </c>
      <c r="R242" s="9">
        <v>397.19999999999993</v>
      </c>
      <c r="S242" s="9">
        <v>376.67000000000007</v>
      </c>
      <c r="T242" s="9">
        <f t="shared" si="3"/>
        <v>4842.7800000000007</v>
      </c>
    </row>
    <row r="243" spans="1:20" x14ac:dyDescent="0.2">
      <c r="A243" s="6" t="s">
        <v>7</v>
      </c>
      <c r="B243" s="6" t="s">
        <v>275</v>
      </c>
      <c r="C243" s="3" t="s">
        <v>13</v>
      </c>
      <c r="D243" s="5" t="s">
        <v>15</v>
      </c>
      <c r="E243" t="s">
        <v>16</v>
      </c>
      <c r="F243" s="5" t="s">
        <v>231</v>
      </c>
      <c r="G243" t="s">
        <v>232</v>
      </c>
      <c r="H243" s="9">
        <v>0</v>
      </c>
      <c r="I243" s="9">
        <v>-7.92</v>
      </c>
      <c r="J243" s="9">
        <v>0</v>
      </c>
      <c r="K243" s="9">
        <v>0.56999999999999995</v>
      </c>
      <c r="L243" s="9">
        <v>0</v>
      </c>
      <c r="M243" s="9">
        <v>0</v>
      </c>
      <c r="N243" s="9">
        <v>2.72</v>
      </c>
      <c r="O243" s="9">
        <v>46.4</v>
      </c>
      <c r="P243" s="9">
        <v>0</v>
      </c>
      <c r="Q243" s="9">
        <v>0.86</v>
      </c>
      <c r="R243" s="9">
        <v>1.32</v>
      </c>
      <c r="S243" s="9">
        <v>0</v>
      </c>
      <c r="T243" s="9">
        <f t="shared" si="3"/>
        <v>43.949999999999996</v>
      </c>
    </row>
    <row r="244" spans="1:20" x14ac:dyDescent="0.2">
      <c r="A244" s="6" t="s">
        <v>7</v>
      </c>
      <c r="B244" s="6" t="s">
        <v>275</v>
      </c>
      <c r="C244" s="3" t="s">
        <v>13</v>
      </c>
      <c r="D244" s="5" t="s">
        <v>15</v>
      </c>
      <c r="E244" t="s">
        <v>16</v>
      </c>
      <c r="F244" s="5" t="s">
        <v>27</v>
      </c>
      <c r="G244" t="s">
        <v>28</v>
      </c>
      <c r="H244" s="9">
        <v>716.20999999999992</v>
      </c>
      <c r="I244" s="9">
        <v>637.33000000000004</v>
      </c>
      <c r="J244" s="9">
        <v>689.20999999999992</v>
      </c>
      <c r="K244" s="9">
        <v>684.58</v>
      </c>
      <c r="L244" s="9">
        <v>557.28</v>
      </c>
      <c r="M244" s="9">
        <v>709.3</v>
      </c>
      <c r="N244" s="9">
        <v>633.35</v>
      </c>
      <c r="O244" s="9">
        <v>640.79999999999995</v>
      </c>
      <c r="P244" s="9">
        <v>595.39</v>
      </c>
      <c r="Q244" s="9">
        <v>646.85</v>
      </c>
      <c r="R244" s="9">
        <v>635.53000000000009</v>
      </c>
      <c r="S244" s="9">
        <v>602.68000000000006</v>
      </c>
      <c r="T244" s="9">
        <f t="shared" si="3"/>
        <v>7748.5100000000011</v>
      </c>
    </row>
    <row r="245" spans="1:20" x14ac:dyDescent="0.2">
      <c r="A245" s="6" t="s">
        <v>7</v>
      </c>
      <c r="B245" s="6" t="s">
        <v>275</v>
      </c>
      <c r="C245" s="3" t="s">
        <v>13</v>
      </c>
      <c r="D245" s="5" t="s">
        <v>15</v>
      </c>
      <c r="E245" t="s">
        <v>16</v>
      </c>
      <c r="F245" s="5" t="s">
        <v>247</v>
      </c>
      <c r="G245" t="s">
        <v>248</v>
      </c>
      <c r="H245" s="9">
        <v>0</v>
      </c>
      <c r="I245" s="9">
        <v>-11.5</v>
      </c>
      <c r="J245" s="9">
        <v>0</v>
      </c>
      <c r="K245" s="9">
        <v>0.83</v>
      </c>
      <c r="L245" s="9">
        <v>0</v>
      </c>
      <c r="M245" s="9">
        <v>0</v>
      </c>
      <c r="N245" s="9">
        <v>3.96</v>
      </c>
      <c r="O245" s="9">
        <v>67.42</v>
      </c>
      <c r="P245" s="9">
        <v>0</v>
      </c>
      <c r="Q245" s="9">
        <v>1.26</v>
      </c>
      <c r="R245" s="9">
        <v>1.91</v>
      </c>
      <c r="S245" s="9">
        <v>0</v>
      </c>
      <c r="T245" s="9">
        <f t="shared" si="3"/>
        <v>63.879999999999995</v>
      </c>
    </row>
    <row r="246" spans="1:20" x14ac:dyDescent="0.2">
      <c r="A246" s="6" t="s">
        <v>7</v>
      </c>
      <c r="B246" s="6" t="s">
        <v>275</v>
      </c>
      <c r="C246" s="3" t="s">
        <v>13</v>
      </c>
      <c r="D246" s="5" t="s">
        <v>15</v>
      </c>
      <c r="E246" t="s">
        <v>16</v>
      </c>
      <c r="F246" s="5" t="s">
        <v>233</v>
      </c>
      <c r="G246" t="s">
        <v>234</v>
      </c>
      <c r="H246" s="9">
        <v>0</v>
      </c>
      <c r="I246" s="9">
        <v>-164.73</v>
      </c>
      <c r="J246" s="9">
        <v>0</v>
      </c>
      <c r="K246" s="9">
        <v>9.4499999999999993</v>
      </c>
      <c r="L246" s="9">
        <v>0</v>
      </c>
      <c r="M246" s="9">
        <v>0</v>
      </c>
      <c r="N246" s="9">
        <v>44.81</v>
      </c>
      <c r="O246" s="9">
        <v>763.5</v>
      </c>
      <c r="P246" s="9">
        <v>0</v>
      </c>
      <c r="Q246" s="9">
        <v>14.22</v>
      </c>
      <c r="R246" s="9">
        <v>21.59</v>
      </c>
      <c r="S246" s="9">
        <v>0</v>
      </c>
      <c r="T246" s="9">
        <f t="shared" si="3"/>
        <v>688.84</v>
      </c>
    </row>
    <row r="247" spans="1:20" x14ac:dyDescent="0.2">
      <c r="A247" s="6" t="s">
        <v>7</v>
      </c>
      <c r="B247" s="6" t="s">
        <v>275</v>
      </c>
      <c r="C247" s="3" t="s">
        <v>13</v>
      </c>
      <c r="D247" s="5" t="s">
        <v>15</v>
      </c>
      <c r="E247" t="s">
        <v>16</v>
      </c>
      <c r="F247" s="5" t="s">
        <v>167</v>
      </c>
      <c r="G247" t="s">
        <v>168</v>
      </c>
      <c r="H247" s="9">
        <v>0</v>
      </c>
      <c r="I247" s="9">
        <v>-266.74</v>
      </c>
      <c r="J247" s="9">
        <v>0</v>
      </c>
      <c r="K247" s="9">
        <v>14.27</v>
      </c>
      <c r="L247" s="9">
        <v>0</v>
      </c>
      <c r="M247" s="9">
        <v>0</v>
      </c>
      <c r="N247" s="9">
        <v>67.680000000000007</v>
      </c>
      <c r="O247" s="9">
        <v>1153.1300000000001</v>
      </c>
      <c r="P247" s="9">
        <v>0</v>
      </c>
      <c r="Q247" s="9">
        <v>21.47</v>
      </c>
      <c r="R247" s="9">
        <v>32.6</v>
      </c>
      <c r="S247" s="9">
        <v>0</v>
      </c>
      <c r="T247" s="9">
        <f t="shared" si="3"/>
        <v>1022.4100000000002</v>
      </c>
    </row>
    <row r="248" spans="1:20" x14ac:dyDescent="0.2">
      <c r="A248" s="6" t="s">
        <v>7</v>
      </c>
      <c r="B248" s="6" t="s">
        <v>275</v>
      </c>
      <c r="C248" s="3" t="s">
        <v>13</v>
      </c>
      <c r="D248" s="5" t="s">
        <v>15</v>
      </c>
      <c r="E248" t="s">
        <v>16</v>
      </c>
      <c r="F248" s="5" t="s">
        <v>151</v>
      </c>
      <c r="G248" t="s">
        <v>152</v>
      </c>
      <c r="H248" s="9">
        <v>79.66</v>
      </c>
      <c r="I248" s="9">
        <v>0</v>
      </c>
      <c r="J248" s="9">
        <v>159.32</v>
      </c>
      <c r="K248" s="9">
        <v>0</v>
      </c>
      <c r="L248" s="9">
        <v>0</v>
      </c>
      <c r="M248" s="9">
        <v>0</v>
      </c>
      <c r="N248" s="9">
        <v>0</v>
      </c>
      <c r="O248" s="9">
        <v>0</v>
      </c>
      <c r="P248" s="9">
        <v>0</v>
      </c>
      <c r="Q248" s="9">
        <v>0</v>
      </c>
      <c r="R248" s="9">
        <v>0</v>
      </c>
      <c r="S248" s="9">
        <v>0</v>
      </c>
      <c r="T248" s="9">
        <f t="shared" si="3"/>
        <v>238.98</v>
      </c>
    </row>
    <row r="249" spans="1:20" x14ac:dyDescent="0.2">
      <c r="A249" s="6" t="s">
        <v>7</v>
      </c>
      <c r="B249" s="6" t="s">
        <v>275</v>
      </c>
      <c r="C249" s="3" t="s">
        <v>13</v>
      </c>
      <c r="D249" s="5" t="s">
        <v>15</v>
      </c>
      <c r="E249" t="s">
        <v>16</v>
      </c>
      <c r="F249" s="5" t="s">
        <v>105</v>
      </c>
      <c r="G249" t="s">
        <v>106</v>
      </c>
      <c r="H249" s="9">
        <v>9.56</v>
      </c>
      <c r="I249" s="9">
        <v>0</v>
      </c>
      <c r="J249" s="9">
        <v>19.12</v>
      </c>
      <c r="K249" s="9">
        <v>0</v>
      </c>
      <c r="L249" s="9">
        <v>0</v>
      </c>
      <c r="M249" s="9">
        <v>0</v>
      </c>
      <c r="N249" s="9">
        <v>0</v>
      </c>
      <c r="O249" s="9">
        <v>0</v>
      </c>
      <c r="P249" s="9">
        <v>0</v>
      </c>
      <c r="Q249" s="9">
        <v>0</v>
      </c>
      <c r="R249" s="9">
        <v>0</v>
      </c>
      <c r="S249" s="9">
        <v>0</v>
      </c>
      <c r="T249" s="9">
        <f t="shared" si="3"/>
        <v>28.68</v>
      </c>
    </row>
    <row r="250" spans="1:20" x14ac:dyDescent="0.2">
      <c r="A250" s="6" t="s">
        <v>7</v>
      </c>
      <c r="B250" s="6" t="s">
        <v>275</v>
      </c>
      <c r="C250" s="3" t="s">
        <v>13</v>
      </c>
      <c r="D250" s="5" t="s">
        <v>15</v>
      </c>
      <c r="E250" t="s">
        <v>16</v>
      </c>
      <c r="F250" s="5" t="s">
        <v>187</v>
      </c>
      <c r="G250" t="s">
        <v>188</v>
      </c>
      <c r="H250" s="9">
        <v>0</v>
      </c>
      <c r="I250" s="9">
        <v>150</v>
      </c>
      <c r="J250" s="9">
        <v>130</v>
      </c>
      <c r="K250" s="9">
        <v>1087</v>
      </c>
      <c r="L250" s="9">
        <v>0</v>
      </c>
      <c r="M250" s="9">
        <v>0</v>
      </c>
      <c r="N250" s="9">
        <v>0</v>
      </c>
      <c r="O250" s="9">
        <v>0</v>
      </c>
      <c r="P250" s="9">
        <v>250</v>
      </c>
      <c r="Q250" s="9">
        <v>0</v>
      </c>
      <c r="R250" s="9">
        <v>0</v>
      </c>
      <c r="S250" s="9">
        <v>0</v>
      </c>
      <c r="T250" s="9">
        <f t="shared" si="3"/>
        <v>1617</v>
      </c>
    </row>
    <row r="251" spans="1:20" x14ac:dyDescent="0.2">
      <c r="A251" s="6" t="s">
        <v>7</v>
      </c>
      <c r="B251" s="6" t="s">
        <v>275</v>
      </c>
      <c r="C251" s="3" t="s">
        <v>13</v>
      </c>
      <c r="D251" s="5" t="s">
        <v>15</v>
      </c>
      <c r="E251" t="s">
        <v>16</v>
      </c>
      <c r="F251" s="5" t="s">
        <v>189</v>
      </c>
      <c r="G251" t="s">
        <v>190</v>
      </c>
      <c r="H251" s="9">
        <v>225.88</v>
      </c>
      <c r="I251" s="9">
        <v>704.39</v>
      </c>
      <c r="J251" s="9">
        <v>862.72</v>
      </c>
      <c r="K251" s="9">
        <v>2569.1999999999998</v>
      </c>
      <c r="L251" s="9">
        <v>1163.01</v>
      </c>
      <c r="M251" s="9">
        <v>764.37</v>
      </c>
      <c r="N251" s="9">
        <v>11.79</v>
      </c>
      <c r="O251" s="9">
        <v>136.58000000000001</v>
      </c>
      <c r="P251" s="9">
        <v>401.34999999999997</v>
      </c>
      <c r="Q251" s="9">
        <v>170.57999999999998</v>
      </c>
      <c r="R251" s="9">
        <v>0</v>
      </c>
      <c r="S251" s="9">
        <v>0</v>
      </c>
      <c r="T251" s="9">
        <f t="shared" si="3"/>
        <v>7009.87</v>
      </c>
    </row>
    <row r="252" spans="1:20" x14ac:dyDescent="0.2">
      <c r="A252" s="6" t="s">
        <v>7</v>
      </c>
      <c r="B252" s="6" t="s">
        <v>275</v>
      </c>
      <c r="C252" s="3" t="s">
        <v>13</v>
      </c>
      <c r="D252" s="5" t="s">
        <v>15</v>
      </c>
      <c r="E252" t="s">
        <v>16</v>
      </c>
      <c r="F252" s="5" t="s">
        <v>111</v>
      </c>
      <c r="G252" t="s">
        <v>112</v>
      </c>
      <c r="H252" s="9">
        <v>-82.93</v>
      </c>
      <c r="I252" s="9">
        <v>-297.34000000000003</v>
      </c>
      <c r="J252" s="9">
        <v>-418.07</v>
      </c>
      <c r="K252" s="9">
        <v>-1153.3699999999999</v>
      </c>
      <c r="L252" s="9">
        <v>-545.70000000000005</v>
      </c>
      <c r="M252" s="9">
        <v>-387.58000000000004</v>
      </c>
      <c r="N252" s="9">
        <v>-7.58</v>
      </c>
      <c r="O252" s="9">
        <v>-51.31</v>
      </c>
      <c r="P252" s="9">
        <v>-241.48</v>
      </c>
      <c r="Q252" s="9">
        <v>-93.55</v>
      </c>
      <c r="R252" s="9">
        <v>0</v>
      </c>
      <c r="S252" s="9">
        <v>0</v>
      </c>
      <c r="T252" s="9">
        <f t="shared" si="3"/>
        <v>-3278.91</v>
      </c>
    </row>
    <row r="253" spans="1:20" x14ac:dyDescent="0.2">
      <c r="A253" s="6" t="s">
        <v>7</v>
      </c>
      <c r="B253" s="6" t="s">
        <v>275</v>
      </c>
      <c r="C253" s="3" t="s">
        <v>13</v>
      </c>
      <c r="D253" s="5" t="s">
        <v>15</v>
      </c>
      <c r="E253" t="s">
        <v>16</v>
      </c>
      <c r="F253" s="5" t="s">
        <v>125</v>
      </c>
      <c r="G253" t="s">
        <v>126</v>
      </c>
      <c r="H253" s="9">
        <v>173.74</v>
      </c>
      <c r="I253" s="9">
        <v>542.46</v>
      </c>
      <c r="J253" s="9">
        <v>272.02999999999997</v>
      </c>
      <c r="K253" s="9">
        <v>104.53</v>
      </c>
      <c r="L253" s="9">
        <v>149</v>
      </c>
      <c r="M253" s="9">
        <v>0</v>
      </c>
      <c r="N253" s="9">
        <v>42.370000000000005</v>
      </c>
      <c r="O253" s="9">
        <v>132.35</v>
      </c>
      <c r="P253" s="9">
        <v>60.23</v>
      </c>
      <c r="Q253" s="9">
        <v>237.93</v>
      </c>
      <c r="R253" s="9">
        <v>151.66999999999999</v>
      </c>
      <c r="S253" s="9">
        <v>5.27</v>
      </c>
      <c r="T253" s="9">
        <f t="shared" si="3"/>
        <v>1871.5800000000002</v>
      </c>
    </row>
    <row r="254" spans="1:20" x14ac:dyDescent="0.2">
      <c r="A254" s="6" t="s">
        <v>7</v>
      </c>
      <c r="B254" s="6" t="s">
        <v>275</v>
      </c>
      <c r="C254" s="3" t="s">
        <v>13</v>
      </c>
      <c r="D254" s="5" t="s">
        <v>15</v>
      </c>
      <c r="E254" t="s">
        <v>16</v>
      </c>
      <c r="F254" s="5" t="s">
        <v>63</v>
      </c>
      <c r="G254" t="s">
        <v>64</v>
      </c>
      <c r="H254" s="9">
        <v>0</v>
      </c>
      <c r="I254" s="9">
        <v>0</v>
      </c>
      <c r="J254" s="9">
        <v>0</v>
      </c>
      <c r="K254" s="9">
        <v>0</v>
      </c>
      <c r="L254" s="9">
        <v>0</v>
      </c>
      <c r="M254" s="9">
        <v>0</v>
      </c>
      <c r="N254" s="9">
        <v>13.66</v>
      </c>
      <c r="O254" s="9">
        <v>0</v>
      </c>
      <c r="P254" s="9">
        <v>600</v>
      </c>
      <c r="Q254" s="9">
        <v>0</v>
      </c>
      <c r="R254" s="9">
        <v>0</v>
      </c>
      <c r="S254" s="9">
        <v>0</v>
      </c>
      <c r="T254" s="9">
        <f t="shared" si="3"/>
        <v>613.66</v>
      </c>
    </row>
    <row r="255" spans="1:20" x14ac:dyDescent="0.2">
      <c r="A255" s="6" t="s">
        <v>7</v>
      </c>
      <c r="B255" s="6" t="s">
        <v>275</v>
      </c>
      <c r="C255" s="3" t="s">
        <v>13</v>
      </c>
      <c r="D255" s="5" t="s">
        <v>15</v>
      </c>
      <c r="E255" t="s">
        <v>16</v>
      </c>
      <c r="F255" s="5" t="s">
        <v>137</v>
      </c>
      <c r="G255" t="s">
        <v>138</v>
      </c>
      <c r="H255" s="9">
        <v>0</v>
      </c>
      <c r="I255" s="9">
        <v>0</v>
      </c>
      <c r="J255" s="9">
        <v>0</v>
      </c>
      <c r="K255" s="9">
        <v>0</v>
      </c>
      <c r="L255" s="9">
        <v>0</v>
      </c>
      <c r="M255" s="9">
        <v>0</v>
      </c>
      <c r="N255" s="9">
        <v>0</v>
      </c>
      <c r="O255" s="9">
        <v>0</v>
      </c>
      <c r="P255" s="9">
        <v>0</v>
      </c>
      <c r="Q255" s="9">
        <v>0</v>
      </c>
      <c r="R255" s="9">
        <v>0</v>
      </c>
      <c r="S255" s="9">
        <v>0</v>
      </c>
      <c r="T255" s="9">
        <f t="shared" si="3"/>
        <v>0</v>
      </c>
    </row>
    <row r="256" spans="1:20" x14ac:dyDescent="0.2">
      <c r="A256" s="6" t="s">
        <v>7</v>
      </c>
      <c r="B256" s="6" t="s">
        <v>275</v>
      </c>
      <c r="C256" s="3" t="s">
        <v>13</v>
      </c>
      <c r="D256" s="5" t="s">
        <v>177</v>
      </c>
      <c r="E256" t="s">
        <v>178</v>
      </c>
      <c r="F256" s="5" t="s">
        <v>73</v>
      </c>
      <c r="G256" t="s">
        <v>74</v>
      </c>
      <c r="H256" s="9">
        <v>0</v>
      </c>
      <c r="I256" s="9">
        <v>0</v>
      </c>
      <c r="J256" s="9">
        <v>116.23</v>
      </c>
      <c r="K256" s="9">
        <v>346.65</v>
      </c>
      <c r="L256" s="9">
        <v>0</v>
      </c>
      <c r="M256" s="9">
        <v>0</v>
      </c>
      <c r="N256" s="9">
        <v>0</v>
      </c>
      <c r="O256" s="9">
        <v>0</v>
      </c>
      <c r="P256" s="9">
        <v>0</v>
      </c>
      <c r="Q256" s="9">
        <v>0</v>
      </c>
      <c r="R256" s="9">
        <v>0</v>
      </c>
      <c r="S256" s="9">
        <v>0</v>
      </c>
      <c r="T256" s="9">
        <f t="shared" si="3"/>
        <v>462.88</v>
      </c>
    </row>
    <row r="257" spans="1:20" x14ac:dyDescent="0.2">
      <c r="A257" s="6" t="s">
        <v>7</v>
      </c>
      <c r="B257" s="6" t="s">
        <v>275</v>
      </c>
      <c r="C257" s="3" t="s">
        <v>13</v>
      </c>
      <c r="D257" s="5" t="s">
        <v>177</v>
      </c>
      <c r="E257" t="s">
        <v>178</v>
      </c>
      <c r="F257" s="5" t="s">
        <v>65</v>
      </c>
      <c r="G257" t="s">
        <v>66</v>
      </c>
      <c r="H257" s="9">
        <v>0</v>
      </c>
      <c r="I257" s="9">
        <v>0</v>
      </c>
      <c r="J257" s="9">
        <v>1128.78</v>
      </c>
      <c r="K257" s="9">
        <v>2220.6</v>
      </c>
      <c r="L257" s="9">
        <v>0</v>
      </c>
      <c r="M257" s="9">
        <v>0</v>
      </c>
      <c r="N257" s="9">
        <v>0</v>
      </c>
      <c r="O257" s="9">
        <v>0</v>
      </c>
      <c r="P257" s="9">
        <v>0</v>
      </c>
      <c r="Q257" s="9">
        <v>0</v>
      </c>
      <c r="R257" s="9">
        <v>0</v>
      </c>
      <c r="S257" s="9">
        <v>0</v>
      </c>
      <c r="T257" s="9">
        <f t="shared" si="3"/>
        <v>3349.38</v>
      </c>
    </row>
    <row r="258" spans="1:20" x14ac:dyDescent="0.2">
      <c r="A258" s="6" t="s">
        <v>7</v>
      </c>
      <c r="B258" s="6" t="s">
        <v>275</v>
      </c>
      <c r="C258" s="3" t="s">
        <v>13</v>
      </c>
      <c r="D258" s="5" t="s">
        <v>177</v>
      </c>
      <c r="E258" t="s">
        <v>178</v>
      </c>
      <c r="F258" s="5" t="s">
        <v>67</v>
      </c>
      <c r="G258" t="s">
        <v>68</v>
      </c>
      <c r="H258" s="9">
        <v>0</v>
      </c>
      <c r="I258" s="9">
        <v>0</v>
      </c>
      <c r="J258" s="9">
        <v>0</v>
      </c>
      <c r="K258" s="9">
        <v>25</v>
      </c>
      <c r="L258" s="9">
        <v>0</v>
      </c>
      <c r="M258" s="9">
        <v>0</v>
      </c>
      <c r="N258" s="9">
        <v>0</v>
      </c>
      <c r="O258" s="9">
        <v>0</v>
      </c>
      <c r="P258" s="9">
        <v>0</v>
      </c>
      <c r="Q258" s="9">
        <v>0</v>
      </c>
      <c r="R258" s="9">
        <v>0</v>
      </c>
      <c r="S258" s="9">
        <v>0</v>
      </c>
      <c r="T258" s="9">
        <f t="shared" si="3"/>
        <v>25</v>
      </c>
    </row>
    <row r="259" spans="1:20" x14ac:dyDescent="0.2">
      <c r="A259" s="6" t="s">
        <v>7</v>
      </c>
      <c r="B259" s="6" t="s">
        <v>275</v>
      </c>
      <c r="C259" s="3" t="s">
        <v>13</v>
      </c>
      <c r="D259" s="5" t="s">
        <v>177</v>
      </c>
      <c r="E259" t="s">
        <v>178</v>
      </c>
      <c r="F259" s="5" t="s">
        <v>125</v>
      </c>
      <c r="G259" t="s">
        <v>126</v>
      </c>
      <c r="H259" s="9">
        <v>0</v>
      </c>
      <c r="I259" s="9">
        <v>25</v>
      </c>
      <c r="J259" s="9">
        <v>55</v>
      </c>
      <c r="K259" s="9">
        <v>0</v>
      </c>
      <c r="L259" s="9">
        <v>225</v>
      </c>
      <c r="M259" s="9">
        <v>0</v>
      </c>
      <c r="N259" s="9">
        <v>65</v>
      </c>
      <c r="O259" s="9">
        <v>0</v>
      </c>
      <c r="P259" s="9">
        <v>0</v>
      </c>
      <c r="Q259" s="9">
        <v>0</v>
      </c>
      <c r="R259" s="9">
        <v>225</v>
      </c>
      <c r="S259" s="9">
        <v>0</v>
      </c>
      <c r="T259" s="9">
        <f t="shared" si="3"/>
        <v>595</v>
      </c>
    </row>
    <row r="260" spans="1:20" x14ac:dyDescent="0.2">
      <c r="A260" s="6" t="s">
        <v>7</v>
      </c>
      <c r="B260" s="6" t="s">
        <v>275</v>
      </c>
      <c r="C260" s="3" t="s">
        <v>13</v>
      </c>
      <c r="D260" s="5" t="s">
        <v>225</v>
      </c>
      <c r="E260" t="s">
        <v>226</v>
      </c>
      <c r="F260" s="5" t="s">
        <v>161</v>
      </c>
      <c r="G260" t="s">
        <v>162</v>
      </c>
      <c r="H260" s="9">
        <v>740.51</v>
      </c>
      <c r="I260" s="9">
        <v>740.51</v>
      </c>
      <c r="J260" s="9">
        <v>740.51</v>
      </c>
      <c r="K260" s="9">
        <v>740.48</v>
      </c>
      <c r="L260" s="9">
        <v>740.51</v>
      </c>
      <c r="M260" s="9">
        <v>740.51</v>
      </c>
      <c r="N260" s="9">
        <v>750.15</v>
      </c>
      <c r="O260" s="9">
        <v>740.51</v>
      </c>
      <c r="P260" s="9">
        <v>750.15</v>
      </c>
      <c r="Q260" s="9">
        <v>787.17</v>
      </c>
      <c r="R260" s="9">
        <v>778.85</v>
      </c>
      <c r="S260" s="9">
        <v>778.85</v>
      </c>
      <c r="T260" s="9">
        <f t="shared" si="3"/>
        <v>9028.7099999999991</v>
      </c>
    </row>
    <row r="261" spans="1:20" ht="13.5" thickBot="1" x14ac:dyDescent="0.25">
      <c r="H261" s="10">
        <f>SUM(H7:H260)</f>
        <v>478520.19999999995</v>
      </c>
      <c r="I261" s="10">
        <f t="shared" ref="I261:T261" si="4">SUM(I7:I260)</f>
        <v>379342.30000000005</v>
      </c>
      <c r="J261" s="10">
        <f t="shared" si="4"/>
        <v>964835.12999999989</v>
      </c>
      <c r="K261" s="10">
        <f t="shared" si="4"/>
        <v>1663470.2800000003</v>
      </c>
      <c r="L261" s="10">
        <f t="shared" si="4"/>
        <v>485563.72000000015</v>
      </c>
      <c r="M261" s="10">
        <f t="shared" si="4"/>
        <v>-81960.940000000061</v>
      </c>
      <c r="N261" s="10">
        <f t="shared" si="4"/>
        <v>-3829822.5799999982</v>
      </c>
      <c r="O261" s="10">
        <f t="shared" si="4"/>
        <v>407153.99999999988</v>
      </c>
      <c r="P261" s="10">
        <f t="shared" si="4"/>
        <v>427569.13000000006</v>
      </c>
      <c r="Q261" s="10">
        <f t="shared" si="4"/>
        <v>527961.94999999995</v>
      </c>
      <c r="R261" s="10">
        <f t="shared" si="4"/>
        <v>146385.07000000009</v>
      </c>
      <c r="S261" s="10">
        <f t="shared" si="4"/>
        <v>502581.45999999996</v>
      </c>
      <c r="T261" s="10">
        <f t="shared" si="4"/>
        <v>2071599.7200000004</v>
      </c>
    </row>
    <row r="262" spans="1:20" ht="13.5" thickTop="1" x14ac:dyDescent="0.2"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</row>
    <row r="263" spans="1:20" ht="13.5" thickBot="1" x14ac:dyDescent="0.25">
      <c r="G263" s="2" t="s">
        <v>277</v>
      </c>
      <c r="H263" s="10">
        <f>H261-H222-H223-H224</f>
        <v>307608.56</v>
      </c>
      <c r="I263" s="10">
        <f t="shared" ref="I263:T263" si="5">I261-I222-I223-I224</f>
        <v>194806.25</v>
      </c>
      <c r="J263" s="10">
        <f t="shared" si="5"/>
        <v>792317.67999999993</v>
      </c>
      <c r="K263" s="10">
        <f t="shared" si="5"/>
        <v>1410453.8800000004</v>
      </c>
      <c r="L263" s="10">
        <f t="shared" si="5"/>
        <v>308091.65000000014</v>
      </c>
      <c r="M263" s="10">
        <f t="shared" si="5"/>
        <v>-277815.50000000006</v>
      </c>
      <c r="N263" s="10">
        <f t="shared" si="5"/>
        <v>-4017085.1399999983</v>
      </c>
      <c r="O263" s="10">
        <f t="shared" si="5"/>
        <v>198130.40999999989</v>
      </c>
      <c r="P263" s="10">
        <f t="shared" si="5"/>
        <v>248833.87000000011</v>
      </c>
      <c r="Q263" s="10">
        <f t="shared" si="5"/>
        <v>185169.06999999995</v>
      </c>
      <c r="R263" s="10">
        <f t="shared" si="5"/>
        <v>62811.510000000097</v>
      </c>
      <c r="S263" s="10">
        <f t="shared" si="5"/>
        <v>253740.99999999994</v>
      </c>
      <c r="T263" s="10">
        <f t="shared" si="5"/>
        <v>-332936.75999999954</v>
      </c>
    </row>
    <row r="264" spans="1:20" ht="13.5" thickTop="1" x14ac:dyDescent="0.2"/>
  </sheetData>
  <pageMargins left="0.7" right="0.7" top="0.75" bottom="0.75" header="0.3" footer="0.3"/>
  <pageSetup scale="42" fitToHeight="0" orientation="landscape" r:id="rId1"/>
  <headerFooter>
    <oddHeader>&amp;RCASE NO. 2015-00343
ATTACHMENT 1
TO AG DR NO. 2-05</oddHeader>
  </headerFooter>
  <ignoredErrors>
    <ignoredError sqref="A7:T26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VA O&amp;M</vt:lpstr>
      <vt:lpstr>'VA O&amp;M'!Print_Area</vt:lpstr>
      <vt:lpstr>'VA O&amp;M'!Print_Titles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Pilkinton, Chad</dc:creator>
  <cp:lastModifiedBy>Eric  Wilen</cp:lastModifiedBy>
  <cp:lastPrinted>2016-03-28T19:23:38Z</cp:lastPrinted>
  <dcterms:created xsi:type="dcterms:W3CDTF">2016-03-22T17:35:20Z</dcterms:created>
  <dcterms:modified xsi:type="dcterms:W3CDTF">2016-03-28T19:23:41Z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