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115" windowHeight="6720"/>
  </bookViews>
  <sheets>
    <sheet name="Test Year Revenue Present" sheetId="1" r:id="rId1"/>
  </sheets>
  <definedNames>
    <definedName name="__123Graph_A" hidden="1">#REF!</definedName>
    <definedName name="__123Graph_B" hidden="1">#REF!</definedName>
    <definedName name="__123Graph_X" hidden="1">#REF!</definedName>
    <definedName name="_Dist_Bin" hidden="1">#REF!</definedName>
    <definedName name="_Dist_Values" hidden="1">#REF!</definedName>
    <definedName name="_Fill" hidden="1">#REF!</definedName>
    <definedName name="_Order1" hidden="1">255</definedName>
    <definedName name="_Order2" hidden="1">255</definedName>
    <definedName name="_Regression_Out" hidden="1">#REF!</definedName>
    <definedName name="_Regression_Y" hidden="1">#REF!</definedName>
    <definedName name="_xlnm.Print_Area" localSheetId="0">'Test Year Revenue Present'!$A$1:$P$51</definedName>
  </definedNames>
  <calcPr calcId="145621"/>
</workbook>
</file>

<file path=xl/calcChain.xml><?xml version="1.0" encoding="utf-8"?>
<calcChain xmlns="http://schemas.openxmlformats.org/spreadsheetml/2006/main">
  <c r="K40" i="1" l="1"/>
  <c r="H38" i="1"/>
  <c r="M38" i="1" s="1"/>
  <c r="H37" i="1"/>
  <c r="M37" i="1" s="1"/>
  <c r="P37" i="1" s="1"/>
  <c r="H36" i="1"/>
  <c r="M36" i="1" s="1"/>
  <c r="P36" i="1" s="1"/>
  <c r="H35" i="1"/>
  <c r="M35" i="1" s="1"/>
  <c r="P35" i="1" s="1"/>
  <c r="H34" i="1"/>
  <c r="M34" i="1" s="1"/>
  <c r="P34" i="1" s="1"/>
  <c r="H33" i="1"/>
  <c r="M33" i="1" s="1"/>
  <c r="P33" i="1" s="1"/>
  <c r="E40" i="1"/>
  <c r="H31" i="1"/>
  <c r="M31" i="1" s="1"/>
  <c r="P31" i="1" s="1"/>
  <c r="P29" i="1"/>
  <c r="P28" i="1"/>
  <c r="D40" i="1"/>
  <c r="P27" i="1"/>
  <c r="P26" i="1"/>
  <c r="P25" i="1"/>
  <c r="H22" i="1"/>
  <c r="M22" i="1" s="1"/>
  <c r="P22" i="1" s="1"/>
  <c r="H21" i="1"/>
  <c r="M21" i="1" s="1"/>
  <c r="P21" i="1" s="1"/>
  <c r="P20" i="1"/>
  <c r="H19" i="1"/>
  <c r="M19" i="1" s="1"/>
  <c r="P19" i="1" s="1"/>
  <c r="F40" i="1"/>
  <c r="H17" i="1"/>
  <c r="P16" i="1"/>
  <c r="P15" i="1" l="1"/>
  <c r="J17" i="1"/>
  <c r="J40" i="1" s="1"/>
  <c r="P17" i="1"/>
  <c r="H18" i="1"/>
  <c r="M18" i="1" s="1"/>
  <c r="P18" i="1" s="1"/>
  <c r="H32" i="1"/>
  <c r="M32" i="1" s="1"/>
  <c r="P32" i="1" s="1"/>
  <c r="G40" i="1"/>
  <c r="P40" i="1" l="1"/>
  <c r="H40" i="1"/>
  <c r="M40" i="1"/>
  <c r="P44" i="1" l="1"/>
  <c r="P48" i="1"/>
</calcChain>
</file>

<file path=xl/sharedStrings.xml><?xml version="1.0" encoding="utf-8"?>
<sst xmlns="http://schemas.openxmlformats.org/spreadsheetml/2006/main" count="91" uniqueCount="69">
  <si>
    <t xml:space="preserve">EXHIBIT GLS-2  </t>
  </si>
  <si>
    <t>ATMOS ENERGY CORPORATION - KENTUCKY</t>
  </si>
  <si>
    <t>SUMMARY OF REVENUE AT PRESENT RATES</t>
  </si>
  <si>
    <t>Forward-looking Adjustments</t>
  </si>
  <si>
    <t>To Test Year</t>
  </si>
  <si>
    <t>Contract Adj.</t>
  </si>
  <si>
    <t>Weather Adj.</t>
  </si>
  <si>
    <t>Customer</t>
  </si>
  <si>
    <t>Conservation</t>
  </si>
  <si>
    <t>Total</t>
  </si>
  <si>
    <t>Line</t>
  </si>
  <si>
    <t>Number</t>
  </si>
  <si>
    <t>Volumes</t>
  </si>
  <si>
    <t>Bills and</t>
  </si>
  <si>
    <t>Growth</t>
  </si>
  <si>
    <t>&amp; Efficiency</t>
  </si>
  <si>
    <t>Test Year</t>
  </si>
  <si>
    <t>Present</t>
  </si>
  <si>
    <t>No.</t>
  </si>
  <si>
    <t>Description</t>
  </si>
  <si>
    <t>Block (Mcf)</t>
  </si>
  <si>
    <t>of Bills, Units</t>
  </si>
  <si>
    <t>As Metered</t>
  </si>
  <si>
    <t>(NOAA 2005-2015)</t>
  </si>
  <si>
    <t>Forecast</t>
  </si>
  <si>
    <t>Adjustments</t>
  </si>
  <si>
    <t>Margin</t>
  </si>
  <si>
    <t>Revenue</t>
  </si>
  <si>
    <t>(a)</t>
  </si>
  <si>
    <t>(b)</t>
  </si>
  <si>
    <t>(c)</t>
  </si>
  <si>
    <t>(d)</t>
  </si>
  <si>
    <t>(e)</t>
  </si>
  <si>
    <t>(f)</t>
  </si>
  <si>
    <t>(g)</t>
  </si>
  <si>
    <t>(i)</t>
  </si>
  <si>
    <t>(j)</t>
  </si>
  <si>
    <t>(k)</t>
  </si>
  <si>
    <t>Sales</t>
  </si>
  <si>
    <t>Firm Sales (G-1)</t>
  </si>
  <si>
    <t>Customer Chrg</t>
  </si>
  <si>
    <t>0 - 300</t>
  </si>
  <si>
    <t>301 - 15,000</t>
  </si>
  <si>
    <t>Over 15,000</t>
  </si>
  <si>
    <t>Interruptible Sales (G-2)</t>
  </si>
  <si>
    <t>0 - 15,000</t>
  </si>
  <si>
    <t>Transportation</t>
  </si>
  <si>
    <t>Customer Charges (T-4)</t>
  </si>
  <si>
    <t>Customer Charges (T-3)</t>
  </si>
  <si>
    <t>Customer Charges (SpK)</t>
  </si>
  <si>
    <t>Transp. Adm. Fee</t>
  </si>
  <si>
    <t>Parked Volumes [1]</t>
  </si>
  <si>
    <t>EFM Charges</t>
  </si>
  <si>
    <t>Various</t>
  </si>
  <si>
    <t>Firm Transportation (T-4)</t>
  </si>
  <si>
    <t>Economic Dev Rider (EDR)</t>
  </si>
  <si>
    <t>Interruptible Transportation (T-3)</t>
  </si>
  <si>
    <t>Total Special Contracts [2]</t>
  </si>
  <si>
    <t>Special Contract Reformations</t>
  </si>
  <si>
    <t>Total Tariff</t>
  </si>
  <si>
    <t>Other Revenues</t>
  </si>
  <si>
    <t>Late Payment Fees</t>
  </si>
  <si>
    <t>Total Gross Profit</t>
  </si>
  <si>
    <t>Gas Costs</t>
  </si>
  <si>
    <t>Total Revenue</t>
  </si>
  <si>
    <t>[1] Parked Volumes not included in Total Deliveries.</t>
  </si>
  <si>
    <t>[2] Based on confidential information.</t>
  </si>
  <si>
    <t>TEST YEAR ENDING MAY, 31 2017</t>
  </si>
  <si>
    <t>Reference Period - Twelve Months Ending 08/31/2015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</si>
</sst>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* #,##0_);_(* \(#,##0\);_(* &quot;-&quot;??_);_(@_)"/>
    <numFmt numFmtId="166" formatCode="#,##0.0000_);\(#,##0.0000\)"/>
    <numFmt numFmtId="167" formatCode="_(&quot;$&quot;* #,##0_);_(&quot;$&quot;* \(#,##0\);_(&quot;$&quot;* &quot;-&quot;??_);_(@_)"/>
    <numFmt numFmtId="168" formatCode="&quot;$&quot;#,##0.0000_);\(&quot;$&quot;#,##0.0000\)"/>
  </numFmts>
  <fonts count="1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Tms Rmn"/>
    </font>
    <font>
      <sz val="12"/>
      <name val="Arial Narrow"/>
      <family val="2"/>
    </font>
    <font>
      <sz val="12"/>
      <name val="Courier"/>
      <family val="3"/>
    </font>
    <font>
      <b/>
      <sz val="12"/>
      <name val="Arial Narrow"/>
      <family val="2"/>
    </font>
    <font>
      <sz val="10"/>
      <name val="Arial"/>
      <family val="2"/>
    </font>
    <font>
      <u/>
      <sz val="12"/>
      <name val="Arial Narrow"/>
      <family val="2"/>
    </font>
    <font>
      <sz val="12"/>
      <color indexed="10"/>
      <name val="Arial Narrow"/>
      <family val="2"/>
    </font>
    <font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</borders>
  <cellStyleXfs count="8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0" fontId="4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3" fillId="0" borderId="0" xfId="3" applyFont="1"/>
    <xf numFmtId="0" fontId="3" fillId="0" borderId="0" xfId="3" applyFont="1" applyFill="1"/>
    <xf numFmtId="0" fontId="3" fillId="0" borderId="0" xfId="3" applyFont="1" applyFill="1" applyAlignment="1">
      <alignment horizontal="right"/>
    </xf>
    <xf numFmtId="0" fontId="5" fillId="0" borderId="0" xfId="4" applyFont="1" applyFill="1" applyAlignment="1">
      <alignment horizontal="center"/>
    </xf>
    <xf numFmtId="0" fontId="3" fillId="0" borderId="0" xfId="3" applyFont="1" applyFill="1" applyAlignment="1">
      <alignment horizontal="center"/>
    </xf>
    <xf numFmtId="0" fontId="3" fillId="0" borderId="0" xfId="3" applyFont="1" applyAlignment="1">
      <alignment horizontal="center"/>
    </xf>
    <xf numFmtId="0" fontId="5" fillId="0" borderId="0" xfId="3" applyFont="1" applyFill="1" applyAlignment="1">
      <alignment horizontal="center"/>
    </xf>
    <xf numFmtId="37" fontId="3" fillId="0" borderId="0" xfId="2" applyNumberFormat="1" applyFont="1"/>
    <xf numFmtId="37" fontId="3" fillId="0" borderId="0" xfId="3" applyNumberFormat="1" applyFont="1" applyFill="1"/>
    <xf numFmtId="37" fontId="3" fillId="0" borderId="0" xfId="3" applyNumberFormat="1" applyFont="1"/>
    <xf numFmtId="5" fontId="3" fillId="0" borderId="0" xfId="2" applyNumberFormat="1" applyFont="1"/>
    <xf numFmtId="0" fontId="3" fillId="0" borderId="1" xfId="3" applyFont="1" applyFill="1" applyBorder="1"/>
    <xf numFmtId="0" fontId="3" fillId="0" borderId="1" xfId="3" applyFont="1" applyFill="1" applyBorder="1" applyAlignment="1">
      <alignment horizontal="center"/>
    </xf>
    <xf numFmtId="0" fontId="3" fillId="0" borderId="0" xfId="3" applyFont="1" applyFill="1" applyBorder="1"/>
    <xf numFmtId="0" fontId="3" fillId="0" borderId="0" xfId="3" applyFont="1" applyFill="1" applyBorder="1" applyAlignment="1">
      <alignment horizontal="center"/>
    </xf>
    <xf numFmtId="0" fontId="3" fillId="0" borderId="2" xfId="3" applyFont="1" applyBorder="1" applyAlignment="1">
      <alignment horizontal="center"/>
    </xf>
    <xf numFmtId="0" fontId="3" fillId="0" borderId="2" xfId="3" applyFont="1" applyFill="1" applyBorder="1" applyAlignment="1">
      <alignment horizontal="center"/>
    </xf>
    <xf numFmtId="0" fontId="3" fillId="0" borderId="2" xfId="3" quotePrefix="1" applyFont="1" applyFill="1" applyBorder="1" applyAlignment="1">
      <alignment horizontal="center"/>
    </xf>
    <xf numFmtId="0" fontId="3" fillId="0" borderId="3" xfId="3" applyFont="1" applyFill="1" applyBorder="1" applyAlignment="1">
      <alignment horizontal="center"/>
    </xf>
    <xf numFmtId="0" fontId="3" fillId="0" borderId="0" xfId="3" applyFont="1" applyBorder="1" applyAlignment="1">
      <alignment horizontal="center"/>
    </xf>
    <xf numFmtId="5" fontId="3" fillId="0" borderId="0" xfId="3" applyNumberFormat="1" applyFont="1"/>
    <xf numFmtId="0" fontId="3" fillId="0" borderId="0" xfId="3" quotePrefix="1" applyFont="1" applyFill="1" applyAlignment="1">
      <alignment horizontal="center"/>
    </xf>
    <xf numFmtId="0" fontId="7" fillId="0" borderId="0" xfId="3" applyFont="1" applyFill="1"/>
    <xf numFmtId="37" fontId="3" fillId="0" borderId="0" xfId="3" applyNumberFormat="1" applyFont="1" applyFill="1" applyProtection="1"/>
    <xf numFmtId="7" fontId="3" fillId="0" borderId="0" xfId="3" applyNumberFormat="1" applyFont="1" applyFill="1" applyProtection="1"/>
    <xf numFmtId="5" fontId="3" fillId="0" borderId="0" xfId="3" applyNumberFormat="1" applyFont="1" applyFill="1" applyProtection="1"/>
    <xf numFmtId="165" fontId="3" fillId="0" borderId="0" xfId="1" applyNumberFormat="1" applyFont="1" applyFill="1"/>
    <xf numFmtId="165" fontId="3" fillId="0" borderId="0" xfId="3" applyNumberFormat="1" applyFont="1"/>
    <xf numFmtId="39" fontId="3" fillId="0" borderId="0" xfId="3" applyNumberFormat="1" applyFont="1" applyFill="1" applyProtection="1"/>
    <xf numFmtId="165" fontId="3" fillId="0" borderId="0" xfId="1" applyNumberFormat="1" applyFont="1" applyFill="1" applyProtection="1"/>
    <xf numFmtId="166" fontId="3" fillId="0" borderId="0" xfId="3" applyNumberFormat="1" applyFont="1" applyFill="1" applyProtection="1"/>
    <xf numFmtId="165" fontId="3" fillId="0" borderId="0" xfId="3" applyNumberFormat="1" applyFont="1" applyFill="1"/>
    <xf numFmtId="7" fontId="3" fillId="0" borderId="0" xfId="3" applyNumberFormat="1" applyFont="1"/>
    <xf numFmtId="165" fontId="3" fillId="0" borderId="0" xfId="1" applyNumberFormat="1" applyFont="1"/>
    <xf numFmtId="37" fontId="5" fillId="0" borderId="0" xfId="3" applyNumberFormat="1" applyFont="1" applyFill="1"/>
    <xf numFmtId="0" fontId="5" fillId="0" borderId="0" xfId="3" applyFont="1" applyFill="1"/>
    <xf numFmtId="0" fontId="8" fillId="0" borderId="0" xfId="3" applyFont="1" applyFill="1"/>
    <xf numFmtId="0" fontId="8" fillId="0" borderId="0" xfId="3" applyFont="1" applyFill="1" applyAlignment="1">
      <alignment horizontal="center"/>
    </xf>
    <xf numFmtId="37" fontId="8" fillId="0" borderId="0" xfId="3" applyNumberFormat="1" applyFont="1" applyFill="1" applyProtection="1"/>
    <xf numFmtId="165" fontId="8" fillId="0" borderId="0" xfId="1" applyNumberFormat="1" applyFont="1" applyFill="1" applyProtection="1"/>
    <xf numFmtId="166" fontId="8" fillId="0" borderId="0" xfId="3" applyNumberFormat="1" applyFont="1" applyFill="1" applyProtection="1"/>
    <xf numFmtId="37" fontId="3" fillId="0" borderId="3" xfId="3" applyNumberFormat="1" applyFont="1" applyFill="1" applyBorder="1"/>
    <xf numFmtId="37" fontId="3" fillId="0" borderId="0" xfId="1" applyNumberFormat="1" applyFont="1" applyFill="1"/>
    <xf numFmtId="37" fontId="3" fillId="0" borderId="0" xfId="3" quotePrefix="1" applyNumberFormat="1" applyFont="1" applyFill="1"/>
    <xf numFmtId="37" fontId="3" fillId="0" borderId="0" xfId="1" quotePrefix="1" applyNumberFormat="1" applyFont="1" applyFill="1"/>
    <xf numFmtId="37" fontId="3" fillId="0" borderId="0" xfId="3" applyNumberFormat="1" applyFont="1" applyFill="1" applyBorder="1"/>
    <xf numFmtId="37" fontId="3" fillId="0" borderId="0" xfId="3" applyNumberFormat="1" applyFont="1" applyFill="1" applyBorder="1" applyProtection="1"/>
    <xf numFmtId="0" fontId="3" fillId="0" borderId="0" xfId="3" applyFont="1" applyFill="1" applyBorder="1" applyAlignment="1">
      <alignment horizontal="right"/>
    </xf>
    <xf numFmtId="37" fontId="3" fillId="0" borderId="2" xfId="3" applyNumberFormat="1" applyFont="1" applyFill="1" applyBorder="1"/>
    <xf numFmtId="0" fontId="3" fillId="0" borderId="2" xfId="3" applyFont="1" applyFill="1" applyBorder="1"/>
    <xf numFmtId="37" fontId="3" fillId="0" borderId="3" xfId="3" applyNumberFormat="1" applyFont="1" applyFill="1" applyBorder="1" applyProtection="1"/>
    <xf numFmtId="165" fontId="3" fillId="0" borderId="4" xfId="1" applyNumberFormat="1" applyFont="1" applyFill="1" applyBorder="1"/>
    <xf numFmtId="165" fontId="3" fillId="0" borderId="0" xfId="1" applyNumberFormat="1" applyFont="1" applyFill="1" applyBorder="1"/>
    <xf numFmtId="37" fontId="3" fillId="0" borderId="4" xfId="1" applyNumberFormat="1" applyFont="1" applyFill="1" applyBorder="1"/>
    <xf numFmtId="0" fontId="9" fillId="0" borderId="0" xfId="3" applyFont="1" applyFill="1"/>
    <xf numFmtId="43" fontId="3" fillId="0" borderId="0" xfId="3" applyNumberFormat="1" applyFont="1" applyFill="1"/>
    <xf numFmtId="165" fontId="3" fillId="0" borderId="2" xfId="1" applyNumberFormat="1" applyFont="1" applyFill="1" applyBorder="1"/>
    <xf numFmtId="167" fontId="3" fillId="0" borderId="4" xfId="2" applyNumberFormat="1" applyFont="1" applyFill="1" applyBorder="1" applyProtection="1"/>
    <xf numFmtId="0" fontId="9" fillId="0" borderId="0" xfId="0" applyFont="1"/>
    <xf numFmtId="0" fontId="3" fillId="0" borderId="0" xfId="3" quotePrefix="1" applyFont="1" applyFill="1"/>
    <xf numFmtId="5" fontId="9" fillId="0" borderId="0" xfId="0" applyNumberFormat="1" applyFont="1"/>
    <xf numFmtId="165" fontId="9" fillId="0" borderId="0" xfId="1" applyNumberFormat="1" applyFont="1"/>
    <xf numFmtId="165" fontId="9" fillId="0" borderId="0" xfId="0" applyNumberFormat="1" applyFont="1"/>
    <xf numFmtId="0" fontId="3" fillId="0" borderId="0" xfId="3" applyFont="1" applyBorder="1"/>
    <xf numFmtId="0" fontId="5" fillId="0" borderId="0" xfId="3" applyFont="1" applyBorder="1" applyAlignment="1">
      <alignment horizontal="center"/>
    </xf>
    <xf numFmtId="0" fontId="3" fillId="0" borderId="0" xfId="3" applyFont="1" applyBorder="1" applyAlignment="1">
      <alignment horizontal="right"/>
    </xf>
    <xf numFmtId="0" fontId="7" fillId="0" borderId="0" xfId="3" applyFont="1" applyBorder="1"/>
    <xf numFmtId="37" fontId="3" fillId="0" borderId="0" xfId="3" applyNumberFormat="1" applyFont="1" applyBorder="1" applyProtection="1"/>
    <xf numFmtId="7" fontId="3" fillId="0" borderId="0" xfId="3" applyNumberFormat="1" applyFont="1" applyBorder="1" applyProtection="1"/>
    <xf numFmtId="5" fontId="3" fillId="0" borderId="0" xfId="3" applyNumberFormat="1" applyFont="1" applyBorder="1" applyProtection="1"/>
    <xf numFmtId="166" fontId="3" fillId="0" borderId="0" xfId="3" applyNumberFormat="1" applyFont="1" applyBorder="1" applyProtection="1"/>
    <xf numFmtId="166" fontId="3" fillId="0" borderId="0" xfId="3" applyNumberFormat="1" applyFont="1" applyBorder="1" applyAlignment="1" applyProtection="1">
      <alignment horizontal="center"/>
    </xf>
    <xf numFmtId="39" fontId="3" fillId="0" borderId="0" xfId="3" applyNumberFormat="1" applyFont="1" applyBorder="1" applyProtection="1"/>
    <xf numFmtId="0" fontId="5" fillId="0" borderId="0" xfId="3" applyFont="1" applyBorder="1"/>
    <xf numFmtId="168" fontId="3" fillId="0" borderId="0" xfId="3" applyNumberFormat="1" applyFont="1" applyBorder="1" applyProtection="1"/>
    <xf numFmtId="5" fontId="5" fillId="0" borderId="0" xfId="3" applyNumberFormat="1" applyFont="1" applyBorder="1" applyProtection="1"/>
    <xf numFmtId="0" fontId="3" fillId="0" borderId="0" xfId="3" applyFont="1" applyFill="1" applyBorder="1" applyAlignment="1">
      <alignment horizontal="center"/>
    </xf>
    <xf numFmtId="0" fontId="3" fillId="0" borderId="1" xfId="3" applyFont="1" applyFill="1" applyBorder="1" applyAlignment="1">
      <alignment horizontal="center"/>
    </xf>
  </cellXfs>
  <cellStyles count="8">
    <cellStyle name="Comma" xfId="1" builtinId="3"/>
    <cellStyle name="Comma 2" xfId="5"/>
    <cellStyle name="Currency" xfId="2" builtinId="4"/>
    <cellStyle name="Currency 2" xfId="6"/>
    <cellStyle name="Normal" xfId="0" builtinId="0"/>
    <cellStyle name="Normal 2" xfId="7"/>
    <cellStyle name="Normal_1994 Rate Design Template mock-up" xfId="3"/>
    <cellStyle name="Normal_Kentucky - CCS98 as filed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U675"/>
  <sheetViews>
    <sheetView showGridLines="0" tabSelected="1" view="pageBreakPreview" zoomScale="80" zoomScaleNormal="100" zoomScaleSheetLayoutView="80" workbookViewId="0">
      <selection activeCell="K26" sqref="K26"/>
    </sheetView>
  </sheetViews>
  <sheetFormatPr defaultColWidth="11" defaultRowHeight="15.75" x14ac:dyDescent="0.25"/>
  <cols>
    <col min="1" max="1" width="4.85546875" style="1" customWidth="1"/>
    <col min="2" max="2" width="43.42578125" style="1" bestFit="1" customWidth="1"/>
    <col min="3" max="3" width="16.5703125" style="1" customWidth="1"/>
    <col min="4" max="4" width="15.140625" style="1" bestFit="1" customWidth="1"/>
    <col min="5" max="5" width="15.42578125" style="1" bestFit="1" customWidth="1"/>
    <col min="6" max="6" width="13.42578125" style="1" customWidth="1"/>
    <col min="7" max="7" width="16.5703125" style="1" customWidth="1"/>
    <col min="8" max="8" width="15.42578125" style="1" bestFit="1" customWidth="1"/>
    <col min="9" max="9" width="3.5703125" style="1" customWidth="1"/>
    <col min="10" max="10" width="15.42578125" style="1" customWidth="1"/>
    <col min="11" max="11" width="18.42578125" style="1" customWidth="1"/>
    <col min="12" max="12" width="3.5703125" style="1" customWidth="1"/>
    <col min="13" max="13" width="15.42578125" style="1" bestFit="1" customWidth="1"/>
    <col min="14" max="14" width="3.5703125" style="1" customWidth="1"/>
    <col min="15" max="15" width="11" style="1"/>
    <col min="16" max="16" width="19" style="1" bestFit="1" customWidth="1"/>
    <col min="17" max="17" width="14.5703125" style="1" bestFit="1" customWidth="1"/>
    <col min="18" max="18" width="16.140625" style="1" bestFit="1" customWidth="1"/>
    <col min="19" max="21" width="14.5703125" style="1" bestFit="1" customWidth="1"/>
    <col min="22" max="16384" width="11" style="1"/>
  </cols>
  <sheetData>
    <row r="1" spans="1:2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1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 t="s">
        <v>0</v>
      </c>
    </row>
    <row r="4" spans="1:21" x14ac:dyDescent="0.25">
      <c r="B4" s="2"/>
      <c r="C4" s="2"/>
      <c r="D4" s="2"/>
      <c r="E4" s="2"/>
      <c r="F4" s="2"/>
      <c r="G4" s="4" t="s">
        <v>1</v>
      </c>
      <c r="H4" s="2"/>
      <c r="I4" s="2"/>
      <c r="J4" s="2"/>
      <c r="K4" s="2"/>
      <c r="L4" s="2"/>
      <c r="M4" s="2"/>
      <c r="N4" s="2"/>
      <c r="O4" s="2"/>
      <c r="P4" s="2"/>
      <c r="Q4" s="6"/>
      <c r="R4" s="6"/>
      <c r="S4" s="6"/>
      <c r="T4" s="6"/>
      <c r="U4" s="6"/>
    </row>
    <row r="5" spans="1:21" x14ac:dyDescent="0.25">
      <c r="B5" s="2"/>
      <c r="C5" s="2"/>
      <c r="D5" s="2"/>
      <c r="E5" s="2"/>
      <c r="F5" s="2"/>
      <c r="G5" s="7" t="s">
        <v>2</v>
      </c>
      <c r="H5" s="2"/>
      <c r="I5" s="2"/>
      <c r="J5" s="2"/>
      <c r="K5" s="2"/>
      <c r="L5" s="2"/>
      <c r="M5" s="2"/>
      <c r="N5" s="2"/>
      <c r="O5" s="2"/>
      <c r="P5" s="3"/>
      <c r="Q5" s="8"/>
      <c r="R5" s="8"/>
      <c r="S5" s="8"/>
      <c r="T5" s="8"/>
      <c r="U5" s="8"/>
    </row>
    <row r="6" spans="1:21" x14ac:dyDescent="0.25">
      <c r="B6" s="2"/>
      <c r="C6" s="2"/>
      <c r="D6" s="2"/>
      <c r="E6" s="2"/>
      <c r="F6" s="2"/>
      <c r="G6" s="7" t="s">
        <v>67</v>
      </c>
      <c r="H6" s="2"/>
      <c r="I6" s="2"/>
      <c r="J6" s="2"/>
      <c r="K6" s="2"/>
      <c r="L6" s="2"/>
      <c r="M6" s="2"/>
      <c r="N6" s="2"/>
      <c r="O6" s="2"/>
      <c r="P6" s="2"/>
      <c r="Q6" s="8"/>
      <c r="R6" s="8"/>
      <c r="S6" s="8"/>
      <c r="T6" s="8"/>
      <c r="U6" s="8"/>
    </row>
    <row r="7" spans="1:21" x14ac:dyDescent="0.25">
      <c r="B7" s="2"/>
      <c r="C7" s="2"/>
      <c r="D7" s="2"/>
      <c r="E7" s="7"/>
      <c r="F7" s="7"/>
      <c r="G7" s="2"/>
      <c r="H7" s="2"/>
      <c r="I7" s="2"/>
      <c r="J7" s="2"/>
      <c r="K7" s="2"/>
      <c r="L7" s="2"/>
      <c r="M7" s="2"/>
      <c r="N7" s="2"/>
      <c r="O7" s="2"/>
      <c r="P7" s="2"/>
      <c r="Q7" s="10"/>
      <c r="R7" s="10"/>
      <c r="S7" s="10"/>
      <c r="T7" s="10"/>
      <c r="U7" s="10"/>
    </row>
    <row r="8" spans="1:21" x14ac:dyDescent="0.25">
      <c r="B8" s="2"/>
      <c r="C8" s="2"/>
      <c r="D8" s="2"/>
      <c r="E8" s="2"/>
      <c r="F8" s="2"/>
      <c r="G8" s="2"/>
      <c r="H8" s="2"/>
      <c r="I8" s="2"/>
      <c r="J8" s="77" t="s">
        <v>3</v>
      </c>
      <c r="K8" s="77"/>
      <c r="L8" s="2"/>
      <c r="M8" s="2"/>
      <c r="N8" s="2"/>
      <c r="O8" s="2"/>
      <c r="P8" s="2"/>
      <c r="Q8" s="11"/>
      <c r="R8" s="11"/>
      <c r="S8" s="11"/>
      <c r="T8" s="11"/>
      <c r="U8" s="11"/>
    </row>
    <row r="9" spans="1:21" ht="16.5" thickBot="1" x14ac:dyDescent="0.3">
      <c r="B9" s="2"/>
      <c r="C9" s="2"/>
      <c r="D9" s="12"/>
      <c r="E9" s="12"/>
      <c r="F9" s="13" t="s">
        <v>68</v>
      </c>
      <c r="G9" s="13"/>
      <c r="H9" s="12"/>
      <c r="I9" s="14"/>
      <c r="J9" s="78" t="s">
        <v>4</v>
      </c>
      <c r="K9" s="78"/>
      <c r="L9" s="14"/>
      <c r="M9" s="14"/>
      <c r="N9" s="14"/>
      <c r="O9" s="2"/>
      <c r="P9" s="2"/>
      <c r="Q9" s="11"/>
      <c r="R9" s="11"/>
      <c r="S9" s="11"/>
      <c r="T9" s="11"/>
      <c r="U9" s="11"/>
    </row>
    <row r="10" spans="1:21" ht="16.5" thickTop="1" x14ac:dyDescent="0.25">
      <c r="B10" s="2"/>
      <c r="C10" s="2"/>
      <c r="D10" s="2"/>
      <c r="E10" s="5"/>
      <c r="F10" s="5" t="s">
        <v>5</v>
      </c>
      <c r="G10" s="15" t="s">
        <v>6</v>
      </c>
      <c r="H10" s="5"/>
      <c r="I10" s="5"/>
      <c r="J10" s="5" t="s">
        <v>7</v>
      </c>
      <c r="K10" s="5" t="s">
        <v>8</v>
      </c>
      <c r="L10" s="5"/>
      <c r="M10" s="5" t="s">
        <v>9</v>
      </c>
      <c r="N10" s="5"/>
      <c r="O10" s="5"/>
      <c r="P10" s="2"/>
      <c r="Q10" s="11"/>
      <c r="R10" s="11"/>
      <c r="S10" s="11"/>
      <c r="T10" s="11"/>
      <c r="U10" s="11"/>
    </row>
    <row r="11" spans="1:21" x14ac:dyDescent="0.25">
      <c r="A11" s="6" t="s">
        <v>10</v>
      </c>
      <c r="B11" s="2"/>
      <c r="C11" s="2"/>
      <c r="D11" s="5" t="s">
        <v>11</v>
      </c>
      <c r="E11" s="15" t="s">
        <v>12</v>
      </c>
      <c r="F11" s="5" t="s">
        <v>13</v>
      </c>
      <c r="G11" s="15" t="s">
        <v>12</v>
      </c>
      <c r="H11" s="15" t="s">
        <v>9</v>
      </c>
      <c r="I11" s="15"/>
      <c r="J11" s="15" t="s">
        <v>14</v>
      </c>
      <c r="K11" s="5" t="s">
        <v>15</v>
      </c>
      <c r="L11" s="5"/>
      <c r="M11" s="5" t="s">
        <v>16</v>
      </c>
      <c r="N11" s="15"/>
      <c r="O11" s="5" t="s">
        <v>17</v>
      </c>
      <c r="P11" s="5" t="s">
        <v>17</v>
      </c>
      <c r="Q11" s="11"/>
      <c r="R11" s="11"/>
      <c r="S11" s="11"/>
      <c r="T11" s="11"/>
      <c r="U11" s="11"/>
    </row>
    <row r="12" spans="1:21" x14ac:dyDescent="0.25">
      <c r="A12" s="16" t="s">
        <v>18</v>
      </c>
      <c r="B12" s="17" t="s">
        <v>19</v>
      </c>
      <c r="C12" s="17" t="s">
        <v>20</v>
      </c>
      <c r="D12" s="17" t="s">
        <v>21</v>
      </c>
      <c r="E12" s="17" t="s">
        <v>22</v>
      </c>
      <c r="F12" s="17" t="s">
        <v>12</v>
      </c>
      <c r="G12" s="18" t="s">
        <v>23</v>
      </c>
      <c r="H12" s="17" t="s">
        <v>12</v>
      </c>
      <c r="I12" s="18"/>
      <c r="J12" s="17" t="s">
        <v>24</v>
      </c>
      <c r="K12" s="17" t="s">
        <v>25</v>
      </c>
      <c r="L12" s="17"/>
      <c r="M12" s="17" t="s">
        <v>12</v>
      </c>
      <c r="N12" s="18"/>
      <c r="O12" s="19" t="s">
        <v>26</v>
      </c>
      <c r="P12" s="17" t="s">
        <v>27</v>
      </c>
      <c r="Q12" s="21"/>
      <c r="R12" s="21"/>
      <c r="S12" s="21"/>
      <c r="T12" s="21"/>
      <c r="U12" s="21"/>
    </row>
    <row r="13" spans="1:21" x14ac:dyDescent="0.25">
      <c r="B13" s="5"/>
      <c r="C13" s="5"/>
      <c r="D13" s="5" t="s">
        <v>28</v>
      </c>
      <c r="E13" s="5" t="s">
        <v>29</v>
      </c>
      <c r="F13" s="5" t="s">
        <v>30</v>
      </c>
      <c r="G13" s="5" t="s">
        <v>31</v>
      </c>
      <c r="H13" s="5" t="s">
        <v>32</v>
      </c>
      <c r="I13" s="5"/>
      <c r="J13" s="5" t="s">
        <v>33</v>
      </c>
      <c r="K13" s="5" t="s">
        <v>34</v>
      </c>
      <c r="L13" s="5"/>
      <c r="M13" s="22" t="s">
        <v>35</v>
      </c>
      <c r="N13" s="2"/>
      <c r="O13" s="22" t="s">
        <v>36</v>
      </c>
      <c r="P13" s="22" t="s">
        <v>37</v>
      </c>
      <c r="Q13" s="8"/>
      <c r="R13" s="8"/>
      <c r="S13" s="8"/>
      <c r="T13" s="8"/>
      <c r="U13" s="8"/>
    </row>
    <row r="14" spans="1:21" x14ac:dyDescent="0.25">
      <c r="A14" s="6">
        <v>1</v>
      </c>
      <c r="B14" s="23" t="s">
        <v>38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8"/>
      <c r="R14" s="8"/>
      <c r="S14" s="8"/>
      <c r="T14" s="8"/>
      <c r="U14" s="8"/>
    </row>
    <row r="15" spans="1:21" x14ac:dyDescent="0.25">
      <c r="A15" s="6">
        <v>2</v>
      </c>
      <c r="B15" s="2" t="s">
        <v>39</v>
      </c>
      <c r="C15" s="5" t="s">
        <v>40</v>
      </c>
      <c r="D15" s="24">
        <v>1865637</v>
      </c>
      <c r="E15" s="24"/>
      <c r="F15" s="24"/>
      <c r="G15" s="24"/>
      <c r="H15" s="24"/>
      <c r="I15" s="24"/>
      <c r="J15" s="24">
        <v>8400</v>
      </c>
      <c r="K15" s="24"/>
      <c r="L15" s="24"/>
      <c r="M15" s="24"/>
      <c r="N15" s="24"/>
      <c r="O15" s="25">
        <v>18.649999999999999</v>
      </c>
      <c r="P15" s="26">
        <f>ROUND(+O15*(D15+F15+J15),0)</f>
        <v>34950790</v>
      </c>
      <c r="Q15" s="10"/>
      <c r="R15" s="10"/>
      <c r="S15" s="10"/>
      <c r="T15" s="28"/>
      <c r="U15" s="28"/>
    </row>
    <row r="16" spans="1:21" x14ac:dyDescent="0.25">
      <c r="A16" s="6">
        <v>3</v>
      </c>
      <c r="B16" s="2"/>
      <c r="C16" s="5" t="s">
        <v>40</v>
      </c>
      <c r="D16" s="9">
        <v>228871</v>
      </c>
      <c r="E16" s="24"/>
      <c r="F16" s="24">
        <v>-2</v>
      </c>
      <c r="G16" s="2"/>
      <c r="H16" s="2"/>
      <c r="I16" s="2"/>
      <c r="J16" s="9"/>
      <c r="K16" s="9"/>
      <c r="L16" s="2"/>
      <c r="M16" s="27"/>
      <c r="N16" s="2"/>
      <c r="O16" s="29">
        <v>48.44</v>
      </c>
      <c r="P16" s="30">
        <f>ROUND(+O16*(D16+F16+J16),0)</f>
        <v>11086414</v>
      </c>
      <c r="Q16" s="11"/>
      <c r="R16" s="10"/>
      <c r="S16" s="10"/>
      <c r="T16" s="28"/>
      <c r="U16" s="28"/>
    </row>
    <row r="17" spans="1:21" x14ac:dyDescent="0.25">
      <c r="A17" s="6">
        <v>4</v>
      </c>
      <c r="B17" s="2"/>
      <c r="C17" s="5" t="s">
        <v>41</v>
      </c>
      <c r="D17" s="9"/>
      <c r="E17" s="24">
        <v>16904415.608727276</v>
      </c>
      <c r="F17" s="24">
        <v>2142.8409090909095</v>
      </c>
      <c r="G17" s="24">
        <v>-1064446.6656917988</v>
      </c>
      <c r="H17" s="24">
        <f>SUM(E17:G17)</f>
        <v>15842111.783944568</v>
      </c>
      <c r="I17" s="24"/>
      <c r="J17" s="24">
        <f>M17-H17</f>
        <v>51504.841527856886</v>
      </c>
      <c r="K17" s="24">
        <v>0</v>
      </c>
      <c r="L17" s="24"/>
      <c r="M17" s="30">
        <v>15893616.625472425</v>
      </c>
      <c r="N17" s="24"/>
      <c r="O17" s="31">
        <v>1.3180000000000001</v>
      </c>
      <c r="P17" s="24">
        <f>ROUND((+M17)*O17,0)</f>
        <v>20947787</v>
      </c>
      <c r="Q17" s="33"/>
      <c r="R17" s="34"/>
      <c r="S17" s="34"/>
      <c r="T17" s="28"/>
      <c r="U17" s="28"/>
    </row>
    <row r="18" spans="1:21" x14ac:dyDescent="0.25">
      <c r="A18" s="6">
        <v>5</v>
      </c>
      <c r="B18" s="9"/>
      <c r="C18" s="5" t="s">
        <v>42</v>
      </c>
      <c r="D18" s="9"/>
      <c r="E18" s="24">
        <v>1298067.3522727273</v>
      </c>
      <c r="F18" s="24">
        <v>-3224.9409090909094</v>
      </c>
      <c r="G18" s="24">
        <v>-68733.334308201331</v>
      </c>
      <c r="H18" s="24">
        <f>SUM(E18:G18)</f>
        <v>1226109.0770554352</v>
      </c>
      <c r="I18" s="24"/>
      <c r="J18" s="24">
        <v>0</v>
      </c>
      <c r="K18" s="24">
        <v>0</v>
      </c>
      <c r="L18" s="24"/>
      <c r="M18" s="30">
        <f>H18+J18+K18</f>
        <v>1226109.0770554352</v>
      </c>
      <c r="N18" s="24"/>
      <c r="O18" s="31">
        <v>0.87999999999999989</v>
      </c>
      <c r="P18" s="24">
        <f>ROUND((+M18)*O18,0)</f>
        <v>1078976</v>
      </c>
      <c r="R18" s="34"/>
      <c r="S18" s="34"/>
      <c r="T18" s="28"/>
      <c r="U18" s="28"/>
    </row>
    <row r="19" spans="1:21" x14ac:dyDescent="0.25">
      <c r="A19" s="6">
        <v>6</v>
      </c>
      <c r="B19" s="35"/>
      <c r="C19" s="5" t="s">
        <v>43</v>
      </c>
      <c r="D19" s="9"/>
      <c r="E19" s="24">
        <v>0</v>
      </c>
      <c r="F19" s="24">
        <v>0</v>
      </c>
      <c r="G19" s="24">
        <v>0</v>
      </c>
      <c r="H19" s="24">
        <f>SUM(E19:G19)</f>
        <v>0</v>
      </c>
      <c r="I19" s="24"/>
      <c r="J19" s="24">
        <v>0</v>
      </c>
      <c r="K19" s="24">
        <v>0</v>
      </c>
      <c r="L19" s="24"/>
      <c r="M19" s="30">
        <f>H19+J19+K19</f>
        <v>0</v>
      </c>
      <c r="N19" s="24"/>
      <c r="O19" s="31">
        <v>0.62</v>
      </c>
      <c r="P19" s="24">
        <f>ROUND((+M19)*O19,0)</f>
        <v>0</v>
      </c>
      <c r="R19" s="34"/>
      <c r="S19" s="34"/>
      <c r="T19" s="28"/>
      <c r="U19" s="28"/>
    </row>
    <row r="20" spans="1:21" x14ac:dyDescent="0.25">
      <c r="A20" s="6">
        <v>7</v>
      </c>
      <c r="B20" s="2" t="s">
        <v>44</v>
      </c>
      <c r="C20" s="5" t="s">
        <v>40</v>
      </c>
      <c r="D20" s="24">
        <v>125</v>
      </c>
      <c r="E20" s="24"/>
      <c r="F20" s="24">
        <v>12</v>
      </c>
      <c r="G20" s="24"/>
      <c r="H20" s="24"/>
      <c r="I20" s="24"/>
      <c r="J20" s="24"/>
      <c r="K20" s="24"/>
      <c r="L20" s="24"/>
      <c r="M20" s="30"/>
      <c r="N20" s="24"/>
      <c r="O20" s="29">
        <v>395.56</v>
      </c>
      <c r="P20" s="30">
        <f>ROUND(+O20*(D20+F20+J20),0)</f>
        <v>54192</v>
      </c>
      <c r="R20" s="10"/>
      <c r="S20" s="10"/>
      <c r="T20" s="28"/>
      <c r="U20" s="28"/>
    </row>
    <row r="21" spans="1:21" x14ac:dyDescent="0.25">
      <c r="A21" s="6">
        <v>8</v>
      </c>
      <c r="B21" s="36"/>
      <c r="C21" s="5" t="s">
        <v>45</v>
      </c>
      <c r="D21" s="24"/>
      <c r="E21" s="24">
        <v>316552.01799999998</v>
      </c>
      <c r="F21" s="24">
        <v>-11394</v>
      </c>
      <c r="G21" s="24"/>
      <c r="H21" s="24">
        <f>SUM(E21:G21)</f>
        <v>305158.01799999998</v>
      </c>
      <c r="I21" s="24"/>
      <c r="J21" s="24"/>
      <c r="K21" s="24"/>
      <c r="L21" s="24"/>
      <c r="M21" s="30">
        <f>H21+J21+K21</f>
        <v>305158.01799999998</v>
      </c>
      <c r="N21" s="24"/>
      <c r="O21" s="31">
        <v>0.80770000000000008</v>
      </c>
      <c r="P21" s="24">
        <f>ROUND((+M21)*O21,0)</f>
        <v>246476</v>
      </c>
      <c r="R21" s="10"/>
      <c r="S21" s="10"/>
      <c r="T21" s="28"/>
      <c r="U21" s="28"/>
    </row>
    <row r="22" spans="1:21" x14ac:dyDescent="0.25">
      <c r="A22" s="6">
        <v>9</v>
      </c>
      <c r="B22" s="2"/>
      <c r="C22" s="5" t="s">
        <v>43</v>
      </c>
      <c r="D22" s="24"/>
      <c r="E22" s="24">
        <v>156226</v>
      </c>
      <c r="F22" s="24">
        <v>-132606</v>
      </c>
      <c r="G22" s="24"/>
      <c r="H22" s="24">
        <f>SUM(E22:G22)</f>
        <v>23620</v>
      </c>
      <c r="I22" s="24"/>
      <c r="J22" s="24"/>
      <c r="K22" s="24"/>
      <c r="L22" s="24"/>
      <c r="M22" s="30">
        <f>H22+J22+K22</f>
        <v>23620</v>
      </c>
      <c r="N22" s="24"/>
      <c r="O22" s="31">
        <v>0.54190000000000005</v>
      </c>
      <c r="P22" s="24">
        <f>ROUND((+M22)*O22,0)</f>
        <v>12800</v>
      </c>
      <c r="R22" s="10"/>
      <c r="S22" s="10"/>
      <c r="T22" s="28"/>
      <c r="U22" s="28"/>
    </row>
    <row r="23" spans="1:21" x14ac:dyDescent="0.25">
      <c r="A23" s="6">
        <v>10</v>
      </c>
      <c r="B23" s="37"/>
      <c r="C23" s="38"/>
      <c r="D23" s="39"/>
      <c r="E23" s="39"/>
      <c r="F23" s="39"/>
      <c r="G23" s="37"/>
      <c r="H23" s="39"/>
      <c r="I23" s="39"/>
      <c r="J23" s="39"/>
      <c r="K23" s="39"/>
      <c r="L23" s="39"/>
      <c r="M23" s="40"/>
      <c r="N23" s="39"/>
      <c r="O23" s="41"/>
      <c r="P23" s="39"/>
      <c r="T23" s="28"/>
      <c r="U23" s="28"/>
    </row>
    <row r="24" spans="1:21" x14ac:dyDescent="0.25">
      <c r="A24" s="6">
        <v>11</v>
      </c>
      <c r="B24" s="23" t="s">
        <v>46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7"/>
      <c r="N24" s="2"/>
      <c r="O24" s="2"/>
      <c r="P24" s="24"/>
      <c r="T24" s="28"/>
      <c r="U24" s="28"/>
    </row>
    <row r="25" spans="1:21" x14ac:dyDescent="0.25">
      <c r="A25" s="6">
        <v>12</v>
      </c>
      <c r="B25" s="2" t="s">
        <v>47</v>
      </c>
      <c r="C25" s="5" t="s">
        <v>40</v>
      </c>
      <c r="D25" s="9">
        <v>1451</v>
      </c>
      <c r="E25" s="2"/>
      <c r="F25" s="43">
        <v>25</v>
      </c>
      <c r="G25" s="2"/>
      <c r="H25" s="24"/>
      <c r="I25" s="24"/>
      <c r="J25" s="24"/>
      <c r="K25" s="24"/>
      <c r="L25" s="24"/>
      <c r="M25" s="30"/>
      <c r="N25" s="24"/>
      <c r="O25" s="29">
        <v>390.12</v>
      </c>
      <c r="P25" s="24">
        <f>ROUND(+O25*(D25+F25),0)</f>
        <v>575817</v>
      </c>
      <c r="R25" s="10"/>
      <c r="S25" s="10"/>
      <c r="T25" s="28"/>
      <c r="U25" s="28"/>
    </row>
    <row r="26" spans="1:21" x14ac:dyDescent="0.25">
      <c r="A26" s="6">
        <v>13</v>
      </c>
      <c r="B26" s="2" t="s">
        <v>48</v>
      </c>
      <c r="C26" s="5" t="s">
        <v>40</v>
      </c>
      <c r="D26" s="9">
        <v>833</v>
      </c>
      <c r="E26" s="2"/>
      <c r="F26" s="43">
        <v>19</v>
      </c>
      <c r="G26" s="2"/>
      <c r="H26" s="24"/>
      <c r="I26" s="24"/>
      <c r="J26" s="24"/>
      <c r="K26" s="24"/>
      <c r="L26" s="24"/>
      <c r="M26" s="24"/>
      <c r="N26" s="24"/>
      <c r="O26" s="29">
        <v>388.79</v>
      </c>
      <c r="P26" s="24">
        <f>ROUND(+O26*(D26+F26),0)</f>
        <v>331249</v>
      </c>
      <c r="R26" s="10"/>
      <c r="S26" s="10"/>
      <c r="T26" s="28"/>
      <c r="U26" s="28"/>
    </row>
    <row r="27" spans="1:21" x14ac:dyDescent="0.25">
      <c r="A27" s="6">
        <v>14</v>
      </c>
      <c r="B27" s="2" t="s">
        <v>49</v>
      </c>
      <c r="C27" s="5" t="s">
        <v>40</v>
      </c>
      <c r="D27" s="44">
        <v>204</v>
      </c>
      <c r="E27" s="2"/>
      <c r="F27" s="45">
        <v>-24</v>
      </c>
      <c r="G27" s="2"/>
      <c r="H27" s="2"/>
      <c r="I27" s="2"/>
      <c r="J27" s="2"/>
      <c r="K27" s="2"/>
      <c r="L27" s="2"/>
      <c r="M27" s="2"/>
      <c r="N27" s="2"/>
      <c r="O27" s="29">
        <v>350</v>
      </c>
      <c r="P27" s="24">
        <f>ROUND(+O27*(D27+F27),0)</f>
        <v>63000</v>
      </c>
      <c r="T27" s="28"/>
      <c r="U27" s="28"/>
    </row>
    <row r="28" spans="1:21" x14ac:dyDescent="0.25">
      <c r="A28" s="6">
        <v>15</v>
      </c>
      <c r="B28" s="2" t="s">
        <v>50</v>
      </c>
      <c r="C28" s="5" t="s">
        <v>40</v>
      </c>
      <c r="D28" s="27">
        <v>2464</v>
      </c>
      <c r="E28" s="2"/>
      <c r="F28" s="43">
        <v>20</v>
      </c>
      <c r="G28" s="2"/>
      <c r="H28" s="24"/>
      <c r="I28" s="24"/>
      <c r="J28" s="24"/>
      <c r="K28" s="24"/>
      <c r="L28" s="24"/>
      <c r="M28" s="24"/>
      <c r="N28" s="24"/>
      <c r="O28" s="29">
        <v>50</v>
      </c>
      <c r="P28" s="24">
        <f>ROUND(+O28*(D28+F28),0)</f>
        <v>124200</v>
      </c>
      <c r="T28" s="28"/>
      <c r="U28" s="28"/>
    </row>
    <row r="29" spans="1:21" x14ac:dyDescent="0.25">
      <c r="A29" s="6">
        <v>16</v>
      </c>
      <c r="B29" s="2" t="s">
        <v>51</v>
      </c>
      <c r="C29" s="2"/>
      <c r="D29" s="2"/>
      <c r="E29" s="27">
        <v>963990.99999999988</v>
      </c>
      <c r="F29" s="43">
        <v>0</v>
      </c>
      <c r="G29" s="2"/>
      <c r="H29" s="2"/>
      <c r="I29" s="2"/>
      <c r="J29" s="2"/>
      <c r="K29" s="2"/>
      <c r="L29" s="2"/>
      <c r="M29" s="2"/>
      <c r="N29" s="2"/>
      <c r="O29" s="29">
        <v>0.1</v>
      </c>
      <c r="P29" s="24">
        <f>ROUND((+E29+G29+F29)*O29,0)</f>
        <v>96399</v>
      </c>
      <c r="T29" s="28"/>
      <c r="U29" s="28"/>
    </row>
    <row r="30" spans="1:21" x14ac:dyDescent="0.25">
      <c r="A30" s="6">
        <v>17</v>
      </c>
      <c r="B30" s="2" t="s">
        <v>52</v>
      </c>
      <c r="C30" s="2"/>
      <c r="D30" s="2"/>
      <c r="E30" s="2"/>
      <c r="F30" s="43"/>
      <c r="G30" s="2"/>
      <c r="H30" s="2"/>
      <c r="I30" s="2"/>
      <c r="J30" s="2"/>
      <c r="K30" s="2"/>
      <c r="L30" s="2"/>
      <c r="M30" s="2"/>
      <c r="N30" s="2"/>
      <c r="O30" s="3" t="s">
        <v>53</v>
      </c>
      <c r="P30" s="9">
        <v>122200</v>
      </c>
      <c r="T30" s="28"/>
      <c r="U30" s="28"/>
    </row>
    <row r="31" spans="1:21" x14ac:dyDescent="0.25">
      <c r="A31" s="6">
        <v>18</v>
      </c>
      <c r="B31" s="2" t="s">
        <v>54</v>
      </c>
      <c r="C31" s="5" t="s">
        <v>41</v>
      </c>
      <c r="D31" s="24"/>
      <c r="E31" s="9">
        <v>420823</v>
      </c>
      <c r="F31" s="9">
        <v>7787</v>
      </c>
      <c r="G31" s="24"/>
      <c r="H31" s="24">
        <f t="shared" ref="H31:H38" si="0">SUM(E31:G31)</f>
        <v>428610</v>
      </c>
      <c r="I31" s="24"/>
      <c r="J31" s="24"/>
      <c r="K31" s="24"/>
      <c r="L31" s="24"/>
      <c r="M31" s="24">
        <f t="shared" ref="M31:M38" si="1">H31+J31+K31</f>
        <v>428610</v>
      </c>
      <c r="N31" s="24"/>
      <c r="O31" s="31">
        <v>1.4401000000000002</v>
      </c>
      <c r="P31" s="24">
        <f t="shared" ref="P31:P37" si="2">ROUND((+M31)*O31,0)</f>
        <v>617241</v>
      </c>
      <c r="T31" s="28"/>
      <c r="U31" s="28"/>
    </row>
    <row r="32" spans="1:21" x14ac:dyDescent="0.25">
      <c r="A32" s="6">
        <v>19</v>
      </c>
      <c r="B32" s="2"/>
      <c r="C32" s="5" t="s">
        <v>42</v>
      </c>
      <c r="D32" s="24"/>
      <c r="E32" s="9">
        <v>5646929</v>
      </c>
      <c r="F32" s="9">
        <v>154293.1</v>
      </c>
      <c r="G32" s="24"/>
      <c r="H32" s="24">
        <f t="shared" si="0"/>
        <v>5801222.0999999996</v>
      </c>
      <c r="I32" s="24"/>
      <c r="J32" s="24"/>
      <c r="K32" s="24"/>
      <c r="L32" s="24"/>
      <c r="M32" s="24">
        <f t="shared" si="1"/>
        <v>5801222.0999999996</v>
      </c>
      <c r="N32" s="24"/>
      <c r="O32" s="31">
        <v>0.96149999999999991</v>
      </c>
      <c r="P32" s="24">
        <f t="shared" si="2"/>
        <v>5577875</v>
      </c>
      <c r="T32" s="28"/>
      <c r="U32" s="28"/>
    </row>
    <row r="33" spans="1:21" x14ac:dyDescent="0.25">
      <c r="A33" s="6">
        <v>20</v>
      </c>
      <c r="B33" s="2"/>
      <c r="C33" s="5" t="s">
        <v>43</v>
      </c>
      <c r="D33" s="24"/>
      <c r="E33" s="9">
        <v>1191778</v>
      </c>
      <c r="F33" s="9">
        <v>-49741</v>
      </c>
      <c r="G33" s="24"/>
      <c r="H33" s="24">
        <f t="shared" si="0"/>
        <v>1142037</v>
      </c>
      <c r="I33" s="24"/>
      <c r="J33" s="24"/>
      <c r="K33" s="24"/>
      <c r="L33" s="24"/>
      <c r="M33" s="24">
        <f t="shared" si="1"/>
        <v>1142037</v>
      </c>
      <c r="N33" s="24"/>
      <c r="O33" s="31">
        <v>0.6774</v>
      </c>
      <c r="P33" s="24">
        <f t="shared" si="2"/>
        <v>773616</v>
      </c>
      <c r="T33" s="28"/>
      <c r="U33" s="28"/>
    </row>
    <row r="34" spans="1:21" x14ac:dyDescent="0.25">
      <c r="A34" s="6">
        <v>21</v>
      </c>
      <c r="B34" s="2" t="s">
        <v>55</v>
      </c>
      <c r="C34" s="5" t="s">
        <v>42</v>
      </c>
      <c r="D34" s="24"/>
      <c r="E34" s="9">
        <v>0</v>
      </c>
      <c r="F34" s="9">
        <v>13254</v>
      </c>
      <c r="G34" s="24"/>
      <c r="H34" s="24">
        <f t="shared" si="0"/>
        <v>13254</v>
      </c>
      <c r="I34" s="24"/>
      <c r="J34" s="24"/>
      <c r="K34" s="24"/>
      <c r="L34" s="24"/>
      <c r="M34" s="24">
        <f t="shared" si="1"/>
        <v>13254</v>
      </c>
      <c r="N34" s="24"/>
      <c r="O34" s="31">
        <v>0.66</v>
      </c>
      <c r="P34" s="24">
        <f t="shared" si="2"/>
        <v>8748</v>
      </c>
      <c r="T34" s="28"/>
      <c r="U34" s="28"/>
    </row>
    <row r="35" spans="1:21" x14ac:dyDescent="0.25">
      <c r="A35" s="6">
        <v>22</v>
      </c>
      <c r="B35" s="2"/>
      <c r="C35" s="5" t="s">
        <v>43</v>
      </c>
      <c r="D35" s="24"/>
      <c r="E35" s="9">
        <v>92773</v>
      </c>
      <c r="F35" s="9">
        <v>97741</v>
      </c>
      <c r="G35" s="24"/>
      <c r="H35" s="24">
        <f t="shared" si="0"/>
        <v>190514</v>
      </c>
      <c r="I35" s="24"/>
      <c r="J35" s="24"/>
      <c r="K35" s="24"/>
      <c r="L35" s="24"/>
      <c r="M35" s="24">
        <f t="shared" si="1"/>
        <v>190514</v>
      </c>
      <c r="N35" s="24"/>
      <c r="O35" s="31">
        <v>0.46500000000000002</v>
      </c>
      <c r="P35" s="24">
        <f t="shared" si="2"/>
        <v>88589</v>
      </c>
      <c r="T35" s="28"/>
      <c r="U35" s="28"/>
    </row>
    <row r="36" spans="1:21" x14ac:dyDescent="0.25">
      <c r="A36" s="6">
        <v>23</v>
      </c>
      <c r="B36" s="2" t="s">
        <v>56</v>
      </c>
      <c r="C36" s="5" t="s">
        <v>45</v>
      </c>
      <c r="D36" s="24"/>
      <c r="E36" s="9">
        <v>5094467</v>
      </c>
      <c r="F36" s="9">
        <v>287624</v>
      </c>
      <c r="G36" s="24"/>
      <c r="H36" s="24">
        <f t="shared" si="0"/>
        <v>5382091</v>
      </c>
      <c r="I36" s="24"/>
      <c r="J36" s="24"/>
      <c r="K36" s="24"/>
      <c r="L36" s="24"/>
      <c r="M36" s="24">
        <f t="shared" si="1"/>
        <v>5382091</v>
      </c>
      <c r="N36" s="24"/>
      <c r="O36" s="31">
        <v>0.877</v>
      </c>
      <c r="P36" s="24">
        <f t="shared" si="2"/>
        <v>4720094</v>
      </c>
      <c r="T36" s="28"/>
      <c r="U36" s="28"/>
    </row>
    <row r="37" spans="1:21" x14ac:dyDescent="0.25">
      <c r="A37" s="6">
        <v>24</v>
      </c>
      <c r="B37" s="2"/>
      <c r="C37" s="5" t="s">
        <v>43</v>
      </c>
      <c r="D37" s="24"/>
      <c r="E37" s="9">
        <v>2598494</v>
      </c>
      <c r="F37" s="9">
        <v>64284</v>
      </c>
      <c r="G37" s="24"/>
      <c r="H37" s="24">
        <f t="shared" si="0"/>
        <v>2662778</v>
      </c>
      <c r="I37" s="24"/>
      <c r="J37" s="24"/>
      <c r="K37" s="24"/>
      <c r="L37" s="24"/>
      <c r="M37" s="24">
        <f t="shared" si="1"/>
        <v>2662778</v>
      </c>
      <c r="N37" s="24"/>
      <c r="O37" s="31">
        <v>0.58840000000000003</v>
      </c>
      <c r="P37" s="24">
        <f t="shared" si="2"/>
        <v>1566779</v>
      </c>
      <c r="T37" s="28"/>
      <c r="U37" s="28"/>
    </row>
    <row r="38" spans="1:21" x14ac:dyDescent="0.25">
      <c r="A38" s="6">
        <v>25</v>
      </c>
      <c r="B38" s="2" t="s">
        <v>57</v>
      </c>
      <c r="C38" s="2"/>
      <c r="D38" s="46"/>
      <c r="E38" s="46">
        <v>15377684</v>
      </c>
      <c r="F38" s="46">
        <v>-996628</v>
      </c>
      <c r="G38" s="14"/>
      <c r="H38" s="47">
        <f t="shared" si="0"/>
        <v>14381056</v>
      </c>
      <c r="I38" s="47"/>
      <c r="J38" s="47"/>
      <c r="K38" s="47"/>
      <c r="L38" s="47"/>
      <c r="M38" s="47">
        <f t="shared" si="1"/>
        <v>14381056</v>
      </c>
      <c r="N38" s="47"/>
      <c r="O38" s="48" t="s">
        <v>53</v>
      </c>
      <c r="P38" s="46">
        <v>1456879.5</v>
      </c>
      <c r="T38" s="28"/>
      <c r="U38" s="28"/>
    </row>
    <row r="39" spans="1:21" x14ac:dyDescent="0.25">
      <c r="A39" s="6">
        <v>26</v>
      </c>
      <c r="B39" s="2" t="s">
        <v>58</v>
      </c>
      <c r="C39" s="2"/>
      <c r="D39" s="49"/>
      <c r="E39" s="49"/>
      <c r="F39" s="49"/>
      <c r="G39" s="50"/>
      <c r="H39" s="51"/>
      <c r="I39" s="47"/>
      <c r="J39" s="51"/>
      <c r="K39" s="51"/>
      <c r="L39" s="51"/>
      <c r="M39" s="51"/>
      <c r="N39" s="47"/>
      <c r="O39" s="48" t="s">
        <v>53</v>
      </c>
      <c r="P39" s="49">
        <v>989645.95750000002</v>
      </c>
      <c r="T39" s="28"/>
      <c r="U39" s="28"/>
    </row>
    <row r="40" spans="1:21" ht="16.5" thickBot="1" x14ac:dyDescent="0.3">
      <c r="A40" s="6">
        <v>27</v>
      </c>
      <c r="B40" s="2" t="s">
        <v>59</v>
      </c>
      <c r="C40" s="2"/>
      <c r="D40" s="52">
        <f>SUM(D15:D38)-D28</f>
        <v>2097121</v>
      </c>
      <c r="E40" s="52">
        <f>SUM((E17:E23),(E31:E38))</f>
        <v>49098208.979000002</v>
      </c>
      <c r="F40" s="52">
        <f>F17+F18+F19+F21+F22+F23+SUM(F31:F38)</f>
        <v>-566468</v>
      </c>
      <c r="G40" s="52">
        <f>SUM(G14:G38)</f>
        <v>-1133180</v>
      </c>
      <c r="H40" s="52">
        <f>SUM(H14:H38)</f>
        <v>47398560.979000002</v>
      </c>
      <c r="I40" s="53"/>
      <c r="J40" s="54">
        <f>SUM(J14:J38)</f>
        <v>59904.841527856886</v>
      </c>
      <c r="K40" s="54">
        <f>SUM(K17:K38)</f>
        <v>0</v>
      </c>
      <c r="L40" s="52"/>
      <c r="M40" s="52">
        <f>SUM(M14:M38)</f>
        <v>47450065.820527859</v>
      </c>
      <c r="N40" s="53"/>
      <c r="O40" s="2"/>
      <c r="P40" s="27">
        <f>SUM(P14:P39)</f>
        <v>85489767.457499996</v>
      </c>
      <c r="T40" s="28"/>
      <c r="U40" s="28"/>
    </row>
    <row r="41" spans="1:21" ht="16.5" thickTop="1" x14ac:dyDescent="0.25">
      <c r="A41" s="6">
        <v>28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T41" s="28"/>
      <c r="U41" s="28"/>
    </row>
    <row r="42" spans="1:21" x14ac:dyDescent="0.25">
      <c r="A42" s="6">
        <v>29</v>
      </c>
      <c r="B42" s="2" t="s">
        <v>60</v>
      </c>
      <c r="C42" s="2"/>
      <c r="D42" s="2"/>
      <c r="E42" s="55"/>
      <c r="F42" s="2"/>
      <c r="G42" s="2"/>
      <c r="H42" s="2"/>
      <c r="I42" s="2"/>
      <c r="J42" s="2"/>
      <c r="K42" s="2"/>
      <c r="L42" s="2"/>
      <c r="M42" s="2"/>
      <c r="N42" s="2"/>
      <c r="O42" s="2"/>
      <c r="P42" s="53">
        <v>795825</v>
      </c>
      <c r="T42" s="28"/>
      <c r="U42" s="28"/>
    </row>
    <row r="43" spans="1:21" x14ac:dyDescent="0.25">
      <c r="A43" s="6">
        <v>30</v>
      </c>
      <c r="B43" s="2" t="s">
        <v>61</v>
      </c>
      <c r="C43" s="2"/>
      <c r="D43" s="56"/>
      <c r="E43" s="32"/>
      <c r="F43" s="2"/>
      <c r="G43" s="2"/>
      <c r="H43" s="2"/>
      <c r="I43" s="2"/>
      <c r="J43" s="2"/>
      <c r="K43" s="2"/>
      <c r="L43" s="2"/>
      <c r="M43" s="2"/>
      <c r="N43" s="2"/>
      <c r="O43" s="2"/>
      <c r="P43" s="42">
        <v>1140887.1789956738</v>
      </c>
      <c r="T43" s="28"/>
      <c r="U43" s="28"/>
    </row>
    <row r="44" spans="1:21" x14ac:dyDescent="0.25">
      <c r="A44" s="6">
        <v>31</v>
      </c>
      <c r="B44" s="2" t="s">
        <v>62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7">
        <f>P40+P42+P43</f>
        <v>87426479.636495665</v>
      </c>
      <c r="T44" s="28"/>
      <c r="U44" s="28"/>
    </row>
    <row r="45" spans="1:21" x14ac:dyDescent="0.25">
      <c r="A45" s="6">
        <v>32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T45" s="28"/>
      <c r="U45" s="28"/>
    </row>
    <row r="46" spans="1:21" x14ac:dyDescent="0.25">
      <c r="A46" s="6">
        <v>33</v>
      </c>
      <c r="B46" s="2" t="s">
        <v>63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57">
        <v>79378176.690454647</v>
      </c>
      <c r="T46" s="28"/>
      <c r="U46" s="28"/>
    </row>
    <row r="47" spans="1:21" x14ac:dyDescent="0.25">
      <c r="A47" s="6">
        <v>34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T47" s="28"/>
      <c r="U47" s="28"/>
    </row>
    <row r="48" spans="1:21" ht="16.5" thickBot="1" x14ac:dyDescent="0.3">
      <c r="A48" s="6">
        <v>35</v>
      </c>
      <c r="B48" s="2" t="s">
        <v>64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58">
        <f>P40+P42+P46+P43</f>
        <v>166804656.32695031</v>
      </c>
      <c r="T48" s="28"/>
      <c r="U48" s="28"/>
    </row>
    <row r="49" spans="1:21" ht="16.5" thickTop="1" x14ac:dyDescent="0.25">
      <c r="A49" s="6">
        <v>36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T49" s="28"/>
      <c r="U49" s="28"/>
    </row>
    <row r="50" spans="1:21" x14ac:dyDescent="0.25">
      <c r="A50" s="6">
        <v>37</v>
      </c>
      <c r="B50" s="60" t="s">
        <v>65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3"/>
      <c r="P50" s="2"/>
    </row>
    <row r="51" spans="1:21" x14ac:dyDescent="0.25">
      <c r="A51" s="6">
        <v>38</v>
      </c>
      <c r="B51" s="60" t="s">
        <v>66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32"/>
      <c r="N51" s="2"/>
      <c r="O51" s="2"/>
      <c r="P51" s="2"/>
    </row>
    <row r="52" spans="1:21" x14ac:dyDescent="0.25">
      <c r="A52" s="6"/>
      <c r="H52" s="10"/>
      <c r="M52" s="59"/>
      <c r="N52" s="59"/>
      <c r="O52" s="59"/>
      <c r="P52" s="61"/>
    </row>
    <row r="53" spans="1:21" x14ac:dyDescent="0.25">
      <c r="A53" s="6"/>
      <c r="M53" s="59"/>
      <c r="N53" s="59"/>
      <c r="O53" s="59"/>
      <c r="P53" s="62"/>
    </row>
    <row r="54" spans="1:21" x14ac:dyDescent="0.25">
      <c r="A54" s="6"/>
      <c r="M54" s="59"/>
      <c r="N54" s="59"/>
      <c r="O54" s="59"/>
      <c r="P54" s="63"/>
    </row>
    <row r="55" spans="1:21" x14ac:dyDescent="0.25">
      <c r="A55" s="6"/>
    </row>
    <row r="56" spans="1:21" x14ac:dyDescent="0.25">
      <c r="A56" s="6"/>
      <c r="P56" s="63"/>
    </row>
    <row r="57" spans="1:21" x14ac:dyDescent="0.25">
      <c r="A57" s="6"/>
    </row>
    <row r="58" spans="1:21" x14ac:dyDescent="0.25">
      <c r="A58" s="6"/>
      <c r="P58" s="28"/>
    </row>
    <row r="59" spans="1:21" x14ac:dyDescent="0.25">
      <c r="A59" s="6"/>
    </row>
    <row r="60" spans="1:21" x14ac:dyDescent="0.25">
      <c r="A60" s="6"/>
    </row>
    <row r="61" spans="1:21" x14ac:dyDescent="0.25">
      <c r="A61" s="6"/>
    </row>
    <row r="64" spans="1:21" x14ac:dyDescent="0.25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</row>
    <row r="65" spans="1:20" x14ac:dyDescent="0.25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</row>
    <row r="66" spans="1:20" x14ac:dyDescent="0.25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</row>
    <row r="67" spans="1:20" x14ac:dyDescent="0.25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</row>
    <row r="68" spans="1:20" x14ac:dyDescent="0.25">
      <c r="A68" s="64"/>
      <c r="B68" s="64"/>
      <c r="C68" s="64"/>
      <c r="D68" s="64"/>
      <c r="E68" s="65"/>
      <c r="F68" s="65"/>
      <c r="G68" s="64"/>
      <c r="H68" s="64"/>
      <c r="I68" s="64"/>
      <c r="J68" s="64"/>
      <c r="K68" s="64"/>
      <c r="L68" s="64"/>
      <c r="M68" s="64"/>
      <c r="N68" s="64"/>
      <c r="O68" s="64"/>
      <c r="P68" s="66"/>
      <c r="Q68" s="64"/>
      <c r="R68" s="64"/>
      <c r="S68" s="64"/>
      <c r="T68" s="64"/>
    </row>
    <row r="69" spans="1:20" x14ac:dyDescent="0.25">
      <c r="A69" s="64"/>
      <c r="B69" s="64"/>
      <c r="C69" s="64"/>
      <c r="D69" s="64"/>
      <c r="E69" s="65"/>
      <c r="F69" s="65"/>
      <c r="G69" s="64"/>
      <c r="H69" s="64"/>
      <c r="I69" s="64"/>
      <c r="J69" s="64"/>
      <c r="K69" s="64"/>
      <c r="L69" s="64"/>
      <c r="M69" s="64"/>
      <c r="N69" s="64"/>
      <c r="O69" s="64"/>
      <c r="P69" s="66"/>
      <c r="Q69" s="64"/>
      <c r="R69" s="64"/>
      <c r="S69" s="64"/>
      <c r="T69" s="64"/>
    </row>
    <row r="70" spans="1:20" x14ac:dyDescent="0.25">
      <c r="A70" s="64"/>
      <c r="B70" s="64"/>
      <c r="C70" s="64"/>
      <c r="D70" s="64"/>
      <c r="E70" s="65"/>
      <c r="F70" s="65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</row>
    <row r="71" spans="1:20" x14ac:dyDescent="0.25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</row>
    <row r="72" spans="1:20" x14ac:dyDescent="0.25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20"/>
      <c r="P72" s="64"/>
      <c r="Q72" s="64"/>
      <c r="R72" s="64"/>
      <c r="S72" s="64"/>
      <c r="T72" s="64"/>
    </row>
    <row r="73" spans="1:20" x14ac:dyDescent="0.25">
      <c r="A73" s="20"/>
      <c r="B73" s="64"/>
      <c r="C73" s="64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64"/>
      <c r="R73" s="64"/>
      <c r="S73" s="64"/>
      <c r="T73" s="64"/>
    </row>
    <row r="74" spans="1:20" x14ac:dyDescent="0.2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64"/>
      <c r="R74" s="64"/>
      <c r="S74" s="64"/>
      <c r="T74" s="64"/>
    </row>
    <row r="75" spans="1:20" x14ac:dyDescent="0.25">
      <c r="A75" s="64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64"/>
      <c r="R75" s="64"/>
      <c r="S75" s="64"/>
      <c r="T75" s="64"/>
    </row>
    <row r="76" spans="1:20" x14ac:dyDescent="0.25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</row>
    <row r="77" spans="1:20" x14ac:dyDescent="0.25">
      <c r="A77" s="64"/>
      <c r="B77" s="67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</row>
    <row r="78" spans="1:20" x14ac:dyDescent="0.25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</row>
    <row r="79" spans="1:20" x14ac:dyDescent="0.25">
      <c r="A79" s="64"/>
      <c r="B79" s="64"/>
      <c r="C79" s="20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9"/>
      <c r="P79" s="70"/>
      <c r="Q79" s="64"/>
      <c r="R79" s="64"/>
      <c r="S79" s="64"/>
      <c r="T79" s="64"/>
    </row>
    <row r="80" spans="1:20" x14ac:dyDescent="0.25">
      <c r="A80" s="64"/>
      <c r="B80" s="64"/>
      <c r="C80" s="20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8"/>
      <c r="Q80" s="64"/>
      <c r="R80" s="64"/>
      <c r="S80" s="64"/>
      <c r="T80" s="64"/>
    </row>
    <row r="81" spans="1:20" x14ac:dyDescent="0.25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</row>
    <row r="82" spans="1:20" x14ac:dyDescent="0.25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</row>
    <row r="83" spans="1:20" x14ac:dyDescent="0.25">
      <c r="A83" s="64"/>
      <c r="B83" s="64"/>
      <c r="C83" s="20"/>
      <c r="D83" s="64"/>
      <c r="E83" s="64"/>
      <c r="F83" s="64"/>
      <c r="G83" s="64"/>
      <c r="H83" s="68"/>
      <c r="I83" s="68"/>
      <c r="J83" s="68"/>
      <c r="K83" s="68"/>
      <c r="L83" s="68"/>
      <c r="M83" s="68"/>
      <c r="N83" s="68"/>
      <c r="O83" s="71"/>
      <c r="P83" s="68"/>
      <c r="Q83" s="64"/>
      <c r="R83" s="64"/>
      <c r="S83" s="64"/>
      <c r="T83" s="64"/>
    </row>
    <row r="84" spans="1:20" x14ac:dyDescent="0.25">
      <c r="A84" s="64"/>
      <c r="B84" s="64"/>
      <c r="C84" s="20"/>
      <c r="D84" s="64"/>
      <c r="E84" s="64"/>
      <c r="F84" s="64"/>
      <c r="G84" s="64"/>
      <c r="H84" s="68"/>
      <c r="I84" s="68"/>
      <c r="J84" s="68"/>
      <c r="K84" s="68"/>
      <c r="L84" s="68"/>
      <c r="M84" s="68"/>
      <c r="N84" s="68"/>
      <c r="O84" s="71"/>
      <c r="P84" s="68"/>
      <c r="Q84" s="64"/>
      <c r="R84" s="64"/>
      <c r="S84" s="64"/>
      <c r="T84" s="64"/>
    </row>
    <row r="85" spans="1:20" x14ac:dyDescent="0.25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</row>
    <row r="86" spans="1:20" x14ac:dyDescent="0.25">
      <c r="A86" s="64"/>
      <c r="B86" s="64"/>
      <c r="C86" s="20"/>
      <c r="D86" s="64"/>
      <c r="E86" s="64"/>
      <c r="F86" s="64"/>
      <c r="G86" s="64"/>
      <c r="H86" s="68"/>
      <c r="I86" s="68"/>
      <c r="J86" s="68"/>
      <c r="K86" s="68"/>
      <c r="L86" s="68"/>
      <c r="M86" s="68"/>
      <c r="N86" s="68"/>
      <c r="O86" s="71"/>
      <c r="P86" s="68"/>
      <c r="Q86" s="64"/>
      <c r="R86" s="64"/>
      <c r="S86" s="64"/>
      <c r="T86" s="64"/>
    </row>
    <row r="87" spans="1:20" x14ac:dyDescent="0.25">
      <c r="A87" s="64"/>
      <c r="B87" s="64"/>
      <c r="C87" s="20"/>
      <c r="D87" s="64"/>
      <c r="E87" s="64"/>
      <c r="F87" s="64"/>
      <c r="G87" s="64"/>
      <c r="H87" s="68"/>
      <c r="I87" s="68"/>
      <c r="J87" s="68"/>
      <c r="K87" s="68"/>
      <c r="L87" s="68"/>
      <c r="M87" s="68"/>
      <c r="N87" s="68"/>
      <c r="O87" s="71"/>
      <c r="P87" s="68"/>
      <c r="Q87" s="64"/>
      <c r="R87" s="64"/>
      <c r="S87" s="64"/>
      <c r="T87" s="64"/>
    </row>
    <row r="88" spans="1:20" x14ac:dyDescent="0.25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</row>
    <row r="89" spans="1:20" x14ac:dyDescent="0.25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</row>
    <row r="90" spans="1:20" x14ac:dyDescent="0.25">
      <c r="A90" s="64"/>
      <c r="B90" s="64"/>
      <c r="C90" s="20"/>
      <c r="D90" s="64"/>
      <c r="E90" s="64"/>
      <c r="F90" s="64"/>
      <c r="G90" s="64"/>
      <c r="H90" s="68"/>
      <c r="I90" s="68"/>
      <c r="J90" s="68"/>
      <c r="K90" s="68"/>
      <c r="L90" s="68"/>
      <c r="M90" s="68"/>
      <c r="N90" s="68"/>
      <c r="O90" s="71"/>
      <c r="P90" s="68"/>
      <c r="Q90" s="64"/>
      <c r="R90" s="64"/>
      <c r="S90" s="64"/>
      <c r="T90" s="64"/>
    </row>
    <row r="91" spans="1:20" x14ac:dyDescent="0.25">
      <c r="A91" s="64"/>
      <c r="B91" s="64"/>
      <c r="C91" s="20"/>
      <c r="D91" s="64"/>
      <c r="E91" s="64"/>
      <c r="F91" s="64"/>
      <c r="G91" s="64"/>
      <c r="H91" s="68"/>
      <c r="I91" s="68"/>
      <c r="J91" s="68"/>
      <c r="K91" s="68"/>
      <c r="L91" s="68"/>
      <c r="M91" s="68"/>
      <c r="N91" s="68"/>
      <c r="O91" s="71"/>
      <c r="P91" s="68"/>
      <c r="Q91" s="64"/>
      <c r="R91" s="64"/>
      <c r="S91" s="64"/>
      <c r="T91" s="64"/>
    </row>
    <row r="92" spans="1:20" x14ac:dyDescent="0.25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</row>
    <row r="93" spans="1:20" x14ac:dyDescent="0.25">
      <c r="A93" s="64"/>
      <c r="B93" s="64"/>
      <c r="C93" s="20"/>
      <c r="D93" s="64"/>
      <c r="E93" s="64"/>
      <c r="F93" s="64"/>
      <c r="G93" s="64"/>
      <c r="H93" s="68"/>
      <c r="I93" s="68"/>
      <c r="J93" s="68"/>
      <c r="K93" s="68"/>
      <c r="L93" s="68"/>
      <c r="M93" s="68"/>
      <c r="N93" s="68"/>
      <c r="O93" s="71"/>
      <c r="P93" s="68"/>
      <c r="Q93" s="64"/>
      <c r="R93" s="64"/>
      <c r="S93" s="64"/>
      <c r="T93" s="64"/>
    </row>
    <row r="94" spans="1:20" x14ac:dyDescent="0.25">
      <c r="A94" s="64"/>
      <c r="B94" s="64"/>
      <c r="C94" s="20"/>
      <c r="D94" s="64"/>
      <c r="E94" s="64"/>
      <c r="F94" s="64"/>
      <c r="G94" s="64"/>
      <c r="H94" s="68"/>
      <c r="I94" s="68"/>
      <c r="J94" s="68"/>
      <c r="K94" s="68"/>
      <c r="L94" s="68"/>
      <c r="M94" s="68"/>
      <c r="N94" s="68"/>
      <c r="O94" s="71"/>
      <c r="P94" s="68"/>
      <c r="Q94" s="64"/>
      <c r="R94" s="64"/>
      <c r="S94" s="64"/>
      <c r="T94" s="64"/>
    </row>
    <row r="95" spans="1:20" x14ac:dyDescent="0.25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</row>
    <row r="96" spans="1:20" x14ac:dyDescent="0.25">
      <c r="A96" s="64"/>
      <c r="B96" s="64"/>
      <c r="C96" s="20"/>
      <c r="D96" s="64"/>
      <c r="E96" s="64"/>
      <c r="F96" s="64"/>
      <c r="G96" s="64"/>
      <c r="H96" s="68"/>
      <c r="I96" s="68"/>
      <c r="J96" s="68"/>
      <c r="K96" s="68"/>
      <c r="L96" s="68"/>
      <c r="M96" s="68"/>
      <c r="N96" s="68"/>
      <c r="O96" s="71"/>
      <c r="P96" s="68"/>
      <c r="Q96" s="64"/>
      <c r="R96" s="64"/>
      <c r="S96" s="64"/>
      <c r="T96" s="64"/>
    </row>
    <row r="97" spans="1:20" x14ac:dyDescent="0.25">
      <c r="A97" s="64"/>
      <c r="B97" s="64"/>
      <c r="C97" s="20"/>
      <c r="D97" s="64"/>
      <c r="E97" s="64"/>
      <c r="F97" s="64"/>
      <c r="G97" s="64"/>
      <c r="H97" s="68"/>
      <c r="I97" s="68"/>
      <c r="J97" s="68"/>
      <c r="K97" s="68"/>
      <c r="L97" s="68"/>
      <c r="M97" s="68"/>
      <c r="N97" s="68"/>
      <c r="O97" s="71"/>
      <c r="P97" s="68"/>
      <c r="Q97" s="64"/>
      <c r="R97" s="64"/>
      <c r="S97" s="64"/>
      <c r="T97" s="64"/>
    </row>
    <row r="98" spans="1:20" x14ac:dyDescent="0.25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</row>
    <row r="99" spans="1:20" x14ac:dyDescent="0.25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</row>
    <row r="100" spans="1:20" x14ac:dyDescent="0.25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</row>
    <row r="101" spans="1:20" x14ac:dyDescent="0.25">
      <c r="A101" s="64"/>
      <c r="B101" s="64"/>
      <c r="C101" s="20"/>
      <c r="D101" s="64"/>
      <c r="E101" s="64"/>
      <c r="F101" s="64"/>
      <c r="G101" s="64"/>
      <c r="H101" s="68"/>
      <c r="I101" s="68"/>
      <c r="J101" s="68"/>
      <c r="K101" s="68"/>
      <c r="L101" s="68"/>
      <c r="M101" s="68"/>
      <c r="N101" s="68"/>
      <c r="O101" s="71"/>
      <c r="P101" s="68"/>
      <c r="Q101" s="64"/>
      <c r="R101" s="64"/>
      <c r="S101" s="64"/>
      <c r="T101" s="64"/>
    </row>
    <row r="102" spans="1:20" x14ac:dyDescent="0.25">
      <c r="A102" s="64"/>
      <c r="B102" s="64"/>
      <c r="C102" s="20"/>
      <c r="D102" s="64"/>
      <c r="E102" s="64"/>
      <c r="F102" s="64"/>
      <c r="G102" s="64"/>
      <c r="H102" s="68"/>
      <c r="I102" s="68"/>
      <c r="J102" s="68"/>
      <c r="K102" s="68"/>
      <c r="L102" s="68"/>
      <c r="M102" s="68"/>
      <c r="N102" s="68"/>
      <c r="O102" s="71"/>
      <c r="P102" s="68"/>
      <c r="Q102" s="64"/>
      <c r="R102" s="64"/>
      <c r="S102" s="64"/>
      <c r="T102" s="64"/>
    </row>
    <row r="103" spans="1:20" x14ac:dyDescent="0.25">
      <c r="A103" s="64"/>
      <c r="B103" s="64"/>
      <c r="C103" s="20"/>
      <c r="D103" s="64"/>
      <c r="E103" s="64"/>
      <c r="F103" s="64"/>
      <c r="G103" s="64"/>
      <c r="H103" s="68"/>
      <c r="I103" s="68"/>
      <c r="J103" s="68"/>
      <c r="K103" s="68"/>
      <c r="L103" s="68"/>
      <c r="M103" s="68"/>
      <c r="N103" s="68"/>
      <c r="O103" s="71"/>
      <c r="P103" s="68"/>
      <c r="Q103" s="64"/>
      <c r="R103" s="64"/>
      <c r="S103" s="64"/>
      <c r="T103" s="64"/>
    </row>
    <row r="104" spans="1:20" x14ac:dyDescent="0.25">
      <c r="A104" s="64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</row>
    <row r="105" spans="1:20" x14ac:dyDescent="0.25">
      <c r="A105" s="64"/>
      <c r="B105" s="64"/>
      <c r="C105" s="20"/>
      <c r="D105" s="64"/>
      <c r="E105" s="64"/>
      <c r="F105" s="64"/>
      <c r="G105" s="64"/>
      <c r="H105" s="68"/>
      <c r="I105" s="68"/>
      <c r="J105" s="68"/>
      <c r="K105" s="68"/>
      <c r="L105" s="68"/>
      <c r="M105" s="68"/>
      <c r="N105" s="68"/>
      <c r="O105" s="71"/>
      <c r="P105" s="68"/>
      <c r="Q105" s="64"/>
      <c r="R105" s="64"/>
      <c r="S105" s="64"/>
      <c r="T105" s="64"/>
    </row>
    <row r="106" spans="1:20" x14ac:dyDescent="0.25">
      <c r="A106" s="64"/>
      <c r="B106" s="64"/>
      <c r="C106" s="20"/>
      <c r="D106" s="64"/>
      <c r="E106" s="64"/>
      <c r="F106" s="64"/>
      <c r="G106" s="64"/>
      <c r="H106" s="68"/>
      <c r="I106" s="68"/>
      <c r="J106" s="68"/>
      <c r="K106" s="68"/>
      <c r="L106" s="68"/>
      <c r="M106" s="68"/>
      <c r="N106" s="68"/>
      <c r="O106" s="71"/>
      <c r="P106" s="68"/>
      <c r="Q106" s="64"/>
      <c r="R106" s="64"/>
      <c r="S106" s="64"/>
      <c r="T106" s="64"/>
    </row>
    <row r="107" spans="1:20" x14ac:dyDescent="0.25">
      <c r="A107" s="64"/>
      <c r="B107" s="64"/>
      <c r="C107" s="20"/>
      <c r="D107" s="64"/>
      <c r="E107" s="64"/>
      <c r="F107" s="64"/>
      <c r="G107" s="64"/>
      <c r="H107" s="68"/>
      <c r="I107" s="68"/>
      <c r="J107" s="68"/>
      <c r="K107" s="68"/>
      <c r="L107" s="68"/>
      <c r="M107" s="68"/>
      <c r="N107" s="68"/>
      <c r="O107" s="71"/>
      <c r="P107" s="68"/>
      <c r="Q107" s="64"/>
      <c r="R107" s="64"/>
      <c r="S107" s="64"/>
      <c r="T107" s="64"/>
    </row>
    <row r="108" spans="1:20" x14ac:dyDescent="0.25">
      <c r="A108" s="64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8"/>
      <c r="Q108" s="64"/>
      <c r="R108" s="64"/>
      <c r="S108" s="64"/>
      <c r="T108" s="64"/>
    </row>
    <row r="109" spans="1:20" x14ac:dyDescent="0.25">
      <c r="A109" s="64"/>
      <c r="B109" s="64"/>
      <c r="C109" s="20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8"/>
      <c r="Q109" s="64"/>
      <c r="R109" s="64"/>
      <c r="S109" s="64"/>
      <c r="T109" s="64"/>
    </row>
    <row r="110" spans="1:20" x14ac:dyDescent="0.25">
      <c r="A110" s="64"/>
      <c r="B110" s="64"/>
      <c r="C110" s="20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72"/>
      <c r="P110" s="68"/>
      <c r="Q110" s="64"/>
      <c r="R110" s="64"/>
      <c r="S110" s="64"/>
      <c r="T110" s="64"/>
    </row>
    <row r="111" spans="1:20" x14ac:dyDescent="0.25">
      <c r="A111" s="64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</row>
    <row r="112" spans="1:20" x14ac:dyDescent="0.25">
      <c r="A112" s="64"/>
      <c r="B112" s="64"/>
      <c r="C112" s="20"/>
      <c r="D112" s="64"/>
      <c r="E112" s="64"/>
      <c r="F112" s="64"/>
      <c r="G112" s="64"/>
      <c r="H112" s="68"/>
      <c r="I112" s="68"/>
      <c r="J112" s="68"/>
      <c r="K112" s="68"/>
      <c r="L112" s="68"/>
      <c r="M112" s="68"/>
      <c r="N112" s="68"/>
      <c r="O112" s="71"/>
      <c r="P112" s="68"/>
      <c r="Q112" s="64"/>
      <c r="R112" s="64"/>
      <c r="S112" s="64"/>
      <c r="T112" s="64"/>
    </row>
    <row r="113" spans="1:20" x14ac:dyDescent="0.25">
      <c r="A113" s="64"/>
      <c r="B113" s="64"/>
      <c r="C113" s="20"/>
      <c r="D113" s="64"/>
      <c r="E113" s="64"/>
      <c r="F113" s="64"/>
      <c r="G113" s="64"/>
      <c r="H113" s="68"/>
      <c r="I113" s="68"/>
      <c r="J113" s="68"/>
      <c r="K113" s="68"/>
      <c r="L113" s="68"/>
      <c r="M113" s="68"/>
      <c r="N113" s="68"/>
      <c r="O113" s="71"/>
      <c r="P113" s="68"/>
      <c r="Q113" s="64"/>
      <c r="R113" s="64"/>
      <c r="S113" s="64"/>
      <c r="T113" s="64"/>
    </row>
    <row r="114" spans="1:20" x14ac:dyDescent="0.25">
      <c r="A114" s="64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</row>
    <row r="115" spans="1:20" x14ac:dyDescent="0.25">
      <c r="A115" s="64"/>
      <c r="B115" s="64"/>
      <c r="C115" s="20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71"/>
      <c r="P115" s="68"/>
      <c r="Q115" s="64"/>
      <c r="R115" s="64"/>
      <c r="S115" s="64"/>
      <c r="T115" s="64"/>
    </row>
    <row r="116" spans="1:20" x14ac:dyDescent="0.25">
      <c r="A116" s="64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8"/>
      <c r="Q116" s="64"/>
      <c r="R116" s="64"/>
      <c r="S116" s="64"/>
      <c r="T116" s="64"/>
    </row>
    <row r="117" spans="1:20" x14ac:dyDescent="0.25">
      <c r="A117" s="64"/>
      <c r="B117" s="64"/>
      <c r="C117" s="20"/>
      <c r="D117" s="64"/>
      <c r="E117" s="64"/>
      <c r="F117" s="64"/>
      <c r="G117" s="64"/>
      <c r="H117" s="68"/>
      <c r="I117" s="68"/>
      <c r="J117" s="68"/>
      <c r="K117" s="68"/>
      <c r="L117" s="68"/>
      <c r="M117" s="68"/>
      <c r="N117" s="68"/>
      <c r="O117" s="71"/>
      <c r="P117" s="68"/>
      <c r="Q117" s="64"/>
      <c r="R117" s="64"/>
      <c r="S117" s="64"/>
      <c r="T117" s="64"/>
    </row>
    <row r="118" spans="1:20" x14ac:dyDescent="0.25">
      <c r="A118" s="64"/>
      <c r="B118" s="64"/>
      <c r="C118" s="20"/>
      <c r="D118" s="64"/>
      <c r="E118" s="64"/>
      <c r="F118" s="64"/>
      <c r="G118" s="64"/>
      <c r="H118" s="68"/>
      <c r="I118" s="68"/>
      <c r="J118" s="68"/>
      <c r="K118" s="68"/>
      <c r="L118" s="68"/>
      <c r="M118" s="68"/>
      <c r="N118" s="68"/>
      <c r="O118" s="71"/>
      <c r="P118" s="68"/>
      <c r="Q118" s="64"/>
      <c r="R118" s="64"/>
      <c r="S118" s="64"/>
      <c r="T118" s="64"/>
    </row>
    <row r="119" spans="1:20" x14ac:dyDescent="0.25">
      <c r="A119" s="64"/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73"/>
      <c r="P119" s="68"/>
      <c r="Q119" s="64"/>
      <c r="R119" s="64"/>
      <c r="S119" s="64"/>
      <c r="T119" s="64"/>
    </row>
    <row r="120" spans="1:20" x14ac:dyDescent="0.25">
      <c r="A120" s="64"/>
      <c r="B120" s="64"/>
      <c r="C120" s="20"/>
      <c r="D120" s="64"/>
      <c r="E120" s="64"/>
      <c r="F120" s="64"/>
      <c r="G120" s="64"/>
      <c r="H120" s="68"/>
      <c r="I120" s="68"/>
      <c r="J120" s="68"/>
      <c r="K120" s="68"/>
      <c r="L120" s="68"/>
      <c r="M120" s="68"/>
      <c r="N120" s="68"/>
      <c r="O120" s="71"/>
      <c r="P120" s="68"/>
      <c r="Q120" s="64"/>
      <c r="R120" s="64"/>
      <c r="S120" s="64"/>
      <c r="T120" s="64"/>
    </row>
    <row r="121" spans="1:20" x14ac:dyDescent="0.25">
      <c r="A121" s="64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71"/>
      <c r="P121" s="68"/>
      <c r="Q121" s="64"/>
      <c r="R121" s="64"/>
      <c r="S121" s="64"/>
      <c r="T121" s="64"/>
    </row>
    <row r="122" spans="1:20" x14ac:dyDescent="0.25">
      <c r="A122" s="64"/>
      <c r="B122" s="64"/>
      <c r="C122" s="20"/>
      <c r="D122" s="64"/>
      <c r="E122" s="64"/>
      <c r="F122" s="64"/>
      <c r="G122" s="64"/>
      <c r="H122" s="68"/>
      <c r="I122" s="68"/>
      <c r="J122" s="68"/>
      <c r="K122" s="68"/>
      <c r="L122" s="68"/>
      <c r="M122" s="68"/>
      <c r="N122" s="68"/>
      <c r="O122" s="71"/>
      <c r="P122" s="68"/>
      <c r="Q122" s="64"/>
      <c r="R122" s="64"/>
      <c r="S122" s="64"/>
      <c r="T122" s="64"/>
    </row>
    <row r="123" spans="1:20" x14ac:dyDescent="0.25">
      <c r="A123" s="64"/>
      <c r="B123" s="64"/>
      <c r="C123" s="20"/>
      <c r="D123" s="64"/>
      <c r="E123" s="64"/>
      <c r="F123" s="64"/>
      <c r="G123" s="64"/>
      <c r="H123" s="68"/>
      <c r="I123" s="68"/>
      <c r="J123" s="68"/>
      <c r="K123" s="68"/>
      <c r="L123" s="68"/>
      <c r="M123" s="68"/>
      <c r="N123" s="68"/>
      <c r="O123" s="71"/>
      <c r="P123" s="68"/>
      <c r="Q123" s="64"/>
      <c r="R123" s="64"/>
      <c r="S123" s="64"/>
      <c r="T123" s="64"/>
    </row>
    <row r="124" spans="1:20" x14ac:dyDescent="0.25">
      <c r="A124" s="64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</row>
    <row r="125" spans="1:20" x14ac:dyDescent="0.25">
      <c r="A125" s="64"/>
      <c r="B125" s="64"/>
      <c r="C125" s="64"/>
      <c r="D125" s="64"/>
      <c r="E125" s="68"/>
      <c r="F125" s="68"/>
      <c r="G125" s="64"/>
      <c r="H125" s="68"/>
      <c r="I125" s="68"/>
      <c r="J125" s="68"/>
      <c r="K125" s="68"/>
      <c r="L125" s="68"/>
      <c r="M125" s="68"/>
      <c r="N125" s="68"/>
      <c r="O125" s="71"/>
      <c r="P125" s="68"/>
      <c r="Q125" s="64"/>
      <c r="R125" s="64"/>
      <c r="S125" s="64"/>
      <c r="T125" s="64"/>
    </row>
    <row r="126" spans="1:20" x14ac:dyDescent="0.25">
      <c r="A126" s="64"/>
      <c r="B126" s="64"/>
      <c r="C126" s="74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75"/>
      <c r="P126" s="70"/>
      <c r="Q126" s="64"/>
      <c r="R126" s="64"/>
      <c r="S126" s="64"/>
      <c r="T126" s="64"/>
    </row>
    <row r="127" spans="1:20" x14ac:dyDescent="0.25">
      <c r="A127" s="64"/>
      <c r="B127" s="64"/>
      <c r="C127" s="64"/>
      <c r="D127" s="64"/>
      <c r="E127" s="68"/>
      <c r="F127" s="68"/>
      <c r="G127" s="64"/>
      <c r="H127" s="75"/>
      <c r="I127" s="75"/>
      <c r="J127" s="75"/>
      <c r="K127" s="75"/>
      <c r="L127" s="75"/>
      <c r="M127" s="75"/>
      <c r="N127" s="75"/>
      <c r="O127" s="64"/>
      <c r="P127" s="68"/>
      <c r="Q127" s="64"/>
      <c r="R127" s="64"/>
      <c r="S127" s="64"/>
      <c r="T127" s="64"/>
    </row>
    <row r="128" spans="1:20" x14ac:dyDescent="0.25">
      <c r="A128" s="64"/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</row>
    <row r="129" spans="1:20" x14ac:dyDescent="0.25">
      <c r="A129" s="64"/>
      <c r="B129" s="74"/>
      <c r="C129" s="64"/>
      <c r="D129" s="64"/>
      <c r="E129" s="64"/>
      <c r="F129" s="64"/>
      <c r="G129" s="64"/>
      <c r="H129" s="68"/>
      <c r="I129" s="68"/>
      <c r="J129" s="68"/>
      <c r="K129" s="68"/>
      <c r="L129" s="68"/>
      <c r="M129" s="68"/>
      <c r="N129" s="68"/>
      <c r="O129" s="64"/>
      <c r="P129" s="76"/>
      <c r="Q129" s="64"/>
      <c r="R129" s="64"/>
      <c r="S129" s="64"/>
      <c r="T129" s="64"/>
    </row>
    <row r="130" spans="1:20" x14ac:dyDescent="0.25">
      <c r="A130" s="64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</row>
    <row r="131" spans="1:20" x14ac:dyDescent="0.25">
      <c r="A131" s="64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</row>
    <row r="132" spans="1:20" x14ac:dyDescent="0.25">
      <c r="A132" s="64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</row>
    <row r="133" spans="1:20" x14ac:dyDescent="0.25">
      <c r="A133" s="64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</row>
    <row r="134" spans="1:20" x14ac:dyDescent="0.25">
      <c r="A134" s="64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</row>
    <row r="135" spans="1:20" x14ac:dyDescent="0.25">
      <c r="A135" s="64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</row>
    <row r="136" spans="1:20" x14ac:dyDescent="0.25">
      <c r="A136" s="64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</row>
    <row r="137" spans="1:20" x14ac:dyDescent="0.25">
      <c r="A137" s="64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</row>
    <row r="138" spans="1:20" x14ac:dyDescent="0.25">
      <c r="A138" s="64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</row>
    <row r="139" spans="1:20" x14ac:dyDescent="0.25">
      <c r="A139" s="64"/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</row>
    <row r="140" spans="1:20" x14ac:dyDescent="0.25">
      <c r="A140" s="64"/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</row>
    <row r="141" spans="1:20" x14ac:dyDescent="0.25">
      <c r="A141" s="64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</row>
    <row r="142" spans="1:20" x14ac:dyDescent="0.25">
      <c r="A142" s="64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</row>
    <row r="143" spans="1:20" x14ac:dyDescent="0.25">
      <c r="A143" s="64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</row>
    <row r="144" spans="1:20" x14ac:dyDescent="0.25">
      <c r="A144" s="64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</row>
    <row r="145" spans="1:20" x14ac:dyDescent="0.25">
      <c r="A145" s="64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</row>
    <row r="146" spans="1:20" x14ac:dyDescent="0.25">
      <c r="A146" s="64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</row>
    <row r="147" spans="1:20" x14ac:dyDescent="0.25">
      <c r="A147" s="64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</row>
    <row r="148" spans="1:20" x14ac:dyDescent="0.25">
      <c r="A148" s="64"/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</row>
    <row r="149" spans="1:20" x14ac:dyDescent="0.25">
      <c r="A149" s="64"/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</row>
    <row r="150" spans="1:20" x14ac:dyDescent="0.25">
      <c r="A150" s="64"/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</row>
    <row r="151" spans="1:20" x14ac:dyDescent="0.25">
      <c r="A151" s="64"/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</row>
    <row r="152" spans="1:20" x14ac:dyDescent="0.25">
      <c r="A152" s="64"/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</row>
    <row r="153" spans="1:20" x14ac:dyDescent="0.25">
      <c r="A153" s="64"/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</row>
    <row r="154" spans="1:20" x14ac:dyDescent="0.25">
      <c r="A154" s="64"/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</row>
    <row r="155" spans="1:20" x14ac:dyDescent="0.25">
      <c r="A155" s="64"/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</row>
    <row r="156" spans="1:20" x14ac:dyDescent="0.25">
      <c r="A156" s="64"/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</row>
    <row r="157" spans="1:20" x14ac:dyDescent="0.25">
      <c r="A157" s="64"/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</row>
    <row r="158" spans="1:20" x14ac:dyDescent="0.25">
      <c r="A158" s="64"/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</row>
    <row r="159" spans="1:20" x14ac:dyDescent="0.25">
      <c r="A159" s="64"/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</row>
    <row r="160" spans="1:20" x14ac:dyDescent="0.25">
      <c r="A160" s="64"/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</row>
    <row r="161" spans="1:20" x14ac:dyDescent="0.25">
      <c r="A161" s="64"/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</row>
    <row r="162" spans="1:20" x14ac:dyDescent="0.25">
      <c r="A162" s="64"/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</row>
    <row r="163" spans="1:20" x14ac:dyDescent="0.25">
      <c r="A163" s="64"/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</row>
    <row r="164" spans="1:20" x14ac:dyDescent="0.25">
      <c r="A164" s="64"/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</row>
    <row r="165" spans="1:20" x14ac:dyDescent="0.25">
      <c r="A165" s="64"/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</row>
    <row r="166" spans="1:20" x14ac:dyDescent="0.25">
      <c r="A166" s="64"/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</row>
    <row r="167" spans="1:20" x14ac:dyDescent="0.25">
      <c r="A167" s="64"/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</row>
    <row r="168" spans="1:20" x14ac:dyDescent="0.25">
      <c r="A168" s="64"/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</row>
    <row r="169" spans="1:20" x14ac:dyDescent="0.25">
      <c r="A169" s="64"/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</row>
    <row r="170" spans="1:20" x14ac:dyDescent="0.25">
      <c r="A170" s="64"/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</row>
    <row r="171" spans="1:20" x14ac:dyDescent="0.25">
      <c r="A171" s="64"/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</row>
    <row r="172" spans="1:20" x14ac:dyDescent="0.25">
      <c r="A172" s="64"/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</row>
    <row r="173" spans="1:20" x14ac:dyDescent="0.25">
      <c r="A173" s="64"/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</row>
    <row r="174" spans="1:20" x14ac:dyDescent="0.25">
      <c r="A174" s="64"/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</row>
    <row r="175" spans="1:20" x14ac:dyDescent="0.25">
      <c r="A175" s="64"/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</row>
    <row r="176" spans="1:20" x14ac:dyDescent="0.25">
      <c r="A176" s="64"/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</row>
    <row r="177" spans="1:20" x14ac:dyDescent="0.25">
      <c r="A177" s="64"/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</row>
    <row r="178" spans="1:20" x14ac:dyDescent="0.25">
      <c r="A178" s="64"/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</row>
    <row r="179" spans="1:20" x14ac:dyDescent="0.25">
      <c r="A179" s="64"/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</row>
    <row r="180" spans="1:20" x14ac:dyDescent="0.25">
      <c r="A180" s="64"/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</row>
    <row r="181" spans="1:20" x14ac:dyDescent="0.25">
      <c r="A181" s="64"/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</row>
    <row r="182" spans="1:20" x14ac:dyDescent="0.25">
      <c r="A182" s="64"/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</row>
    <row r="183" spans="1:20" x14ac:dyDescent="0.25">
      <c r="A183" s="64"/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</row>
    <row r="184" spans="1:20" x14ac:dyDescent="0.25">
      <c r="A184" s="64"/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</row>
    <row r="185" spans="1:20" x14ac:dyDescent="0.25">
      <c r="A185" s="64"/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</row>
    <row r="186" spans="1:20" x14ac:dyDescent="0.25">
      <c r="A186" s="64"/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</row>
    <row r="187" spans="1:20" x14ac:dyDescent="0.25">
      <c r="A187" s="64"/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</row>
    <row r="188" spans="1:20" x14ac:dyDescent="0.25">
      <c r="A188" s="64"/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</row>
    <row r="189" spans="1:20" x14ac:dyDescent="0.25">
      <c r="A189" s="64"/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</row>
    <row r="190" spans="1:20" x14ac:dyDescent="0.25">
      <c r="A190" s="64"/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</row>
    <row r="191" spans="1:20" x14ac:dyDescent="0.25">
      <c r="A191" s="64"/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</row>
    <row r="192" spans="1:20" x14ac:dyDescent="0.25">
      <c r="A192" s="64"/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</row>
    <row r="193" spans="1:20" x14ac:dyDescent="0.25">
      <c r="A193" s="64"/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</row>
    <row r="194" spans="1:20" x14ac:dyDescent="0.25">
      <c r="A194" s="64"/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</row>
    <row r="195" spans="1:20" x14ac:dyDescent="0.25">
      <c r="A195" s="64"/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</row>
    <row r="196" spans="1:20" x14ac:dyDescent="0.25">
      <c r="A196" s="64"/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</row>
    <row r="197" spans="1:20" x14ac:dyDescent="0.25">
      <c r="A197" s="64"/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</row>
    <row r="198" spans="1:20" x14ac:dyDescent="0.25">
      <c r="A198" s="64"/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</row>
    <row r="199" spans="1:20" x14ac:dyDescent="0.25">
      <c r="A199" s="64"/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</row>
    <row r="200" spans="1:20" x14ac:dyDescent="0.25">
      <c r="A200" s="64"/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</row>
    <row r="201" spans="1:20" x14ac:dyDescent="0.25">
      <c r="A201" s="64"/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</row>
    <row r="202" spans="1:20" x14ac:dyDescent="0.25">
      <c r="A202" s="64"/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</row>
    <row r="203" spans="1:20" x14ac:dyDescent="0.25">
      <c r="A203" s="64"/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</row>
    <row r="204" spans="1:20" x14ac:dyDescent="0.25">
      <c r="A204" s="64"/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</row>
    <row r="205" spans="1:20" x14ac:dyDescent="0.25">
      <c r="A205" s="64"/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</row>
    <row r="206" spans="1:20" x14ac:dyDescent="0.25">
      <c r="A206" s="64"/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</row>
    <row r="207" spans="1:20" x14ac:dyDescent="0.25">
      <c r="A207" s="64"/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</row>
    <row r="208" spans="1:20" x14ac:dyDescent="0.25">
      <c r="A208" s="64"/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</row>
    <row r="209" spans="1:20" x14ac:dyDescent="0.25">
      <c r="A209" s="64"/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</row>
    <row r="210" spans="1:20" x14ac:dyDescent="0.25">
      <c r="A210" s="64"/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</row>
    <row r="211" spans="1:20" x14ac:dyDescent="0.25">
      <c r="A211" s="64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</row>
    <row r="212" spans="1:20" x14ac:dyDescent="0.25">
      <c r="A212" s="64"/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</row>
    <row r="213" spans="1:20" x14ac:dyDescent="0.25">
      <c r="A213" s="64"/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</row>
    <row r="214" spans="1:20" x14ac:dyDescent="0.25">
      <c r="A214" s="64"/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</row>
    <row r="215" spans="1:20" x14ac:dyDescent="0.25">
      <c r="A215" s="64"/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</row>
    <row r="216" spans="1:20" x14ac:dyDescent="0.25">
      <c r="A216" s="64"/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</row>
    <row r="217" spans="1:20" x14ac:dyDescent="0.25">
      <c r="A217" s="64"/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</row>
    <row r="218" spans="1:20" x14ac:dyDescent="0.25">
      <c r="A218" s="64"/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</row>
    <row r="219" spans="1:20" x14ac:dyDescent="0.25">
      <c r="A219" s="64"/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</row>
    <row r="220" spans="1:20" x14ac:dyDescent="0.25">
      <c r="A220" s="64"/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</row>
    <row r="221" spans="1:20" x14ac:dyDescent="0.25">
      <c r="A221" s="64"/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</row>
    <row r="222" spans="1:20" x14ac:dyDescent="0.25">
      <c r="A222" s="64"/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</row>
    <row r="223" spans="1:20" x14ac:dyDescent="0.25">
      <c r="A223" s="64"/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</row>
    <row r="224" spans="1:20" x14ac:dyDescent="0.25">
      <c r="A224" s="64"/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</row>
    <row r="225" spans="1:20" x14ac:dyDescent="0.25">
      <c r="A225" s="64"/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</row>
    <row r="226" spans="1:20" x14ac:dyDescent="0.25">
      <c r="A226" s="64"/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</row>
    <row r="227" spans="1:20" x14ac:dyDescent="0.25">
      <c r="A227" s="64"/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</row>
    <row r="228" spans="1:20" x14ac:dyDescent="0.25">
      <c r="A228" s="64"/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</row>
    <row r="229" spans="1:20" x14ac:dyDescent="0.25">
      <c r="A229" s="64"/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</row>
    <row r="230" spans="1:20" x14ac:dyDescent="0.25">
      <c r="A230" s="64"/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</row>
    <row r="231" spans="1:20" x14ac:dyDescent="0.25">
      <c r="A231" s="64"/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</row>
    <row r="232" spans="1:20" x14ac:dyDescent="0.25">
      <c r="A232" s="64"/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</row>
    <row r="233" spans="1:20" x14ac:dyDescent="0.25">
      <c r="A233" s="64"/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</row>
    <row r="234" spans="1:20" x14ac:dyDescent="0.25">
      <c r="A234" s="64"/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</row>
    <row r="235" spans="1:20" x14ac:dyDescent="0.25">
      <c r="A235" s="64"/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</row>
    <row r="236" spans="1:20" x14ac:dyDescent="0.25">
      <c r="A236" s="64"/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</row>
    <row r="237" spans="1:20" x14ac:dyDescent="0.25">
      <c r="A237" s="64"/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</row>
    <row r="238" spans="1:20" x14ac:dyDescent="0.25">
      <c r="A238" s="64"/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</row>
    <row r="239" spans="1:20" x14ac:dyDescent="0.25">
      <c r="A239" s="64"/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</row>
    <row r="240" spans="1:20" x14ac:dyDescent="0.25">
      <c r="A240" s="64"/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</row>
    <row r="241" spans="1:20" x14ac:dyDescent="0.25">
      <c r="A241" s="64"/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</row>
    <row r="242" spans="1:20" x14ac:dyDescent="0.25">
      <c r="A242" s="64"/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</row>
    <row r="243" spans="1:20" x14ac:dyDescent="0.25">
      <c r="A243" s="64"/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</row>
    <row r="244" spans="1:20" x14ac:dyDescent="0.25">
      <c r="A244" s="64"/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</row>
    <row r="245" spans="1:20" x14ac:dyDescent="0.25">
      <c r="A245" s="64"/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</row>
    <row r="246" spans="1:20" x14ac:dyDescent="0.25">
      <c r="A246" s="64"/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</row>
    <row r="247" spans="1:20" x14ac:dyDescent="0.25">
      <c r="A247" s="64"/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</row>
    <row r="248" spans="1:20" x14ac:dyDescent="0.25">
      <c r="A248" s="64"/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</row>
    <row r="249" spans="1:20" x14ac:dyDescent="0.25">
      <c r="A249" s="64"/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</row>
    <row r="250" spans="1:20" x14ac:dyDescent="0.25">
      <c r="A250" s="64"/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</row>
    <row r="251" spans="1:20" x14ac:dyDescent="0.25">
      <c r="A251" s="64"/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</row>
    <row r="252" spans="1:20" x14ac:dyDescent="0.25">
      <c r="A252" s="64"/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</row>
    <row r="253" spans="1:20" x14ac:dyDescent="0.25">
      <c r="A253" s="64"/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</row>
    <row r="254" spans="1:20" x14ac:dyDescent="0.25">
      <c r="A254" s="64"/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</row>
    <row r="255" spans="1:20" x14ac:dyDescent="0.25">
      <c r="A255" s="64"/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</row>
    <row r="256" spans="1:20" x14ac:dyDescent="0.25">
      <c r="A256" s="64"/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</row>
    <row r="257" spans="1:20" x14ac:dyDescent="0.25">
      <c r="A257" s="64"/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</row>
    <row r="258" spans="1:20" x14ac:dyDescent="0.25">
      <c r="A258" s="64"/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</row>
    <row r="259" spans="1:20" x14ac:dyDescent="0.25">
      <c r="A259" s="64"/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</row>
    <row r="260" spans="1:20" x14ac:dyDescent="0.25">
      <c r="A260" s="64"/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</row>
    <row r="261" spans="1:20" x14ac:dyDescent="0.25">
      <c r="A261" s="64"/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</row>
    <row r="262" spans="1:20" x14ac:dyDescent="0.25">
      <c r="A262" s="64"/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</row>
    <row r="263" spans="1:20" x14ac:dyDescent="0.25">
      <c r="A263" s="64"/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</row>
    <row r="264" spans="1:20" x14ac:dyDescent="0.25">
      <c r="A264" s="64"/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</row>
    <row r="265" spans="1:20" x14ac:dyDescent="0.25">
      <c r="A265" s="64"/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</row>
    <row r="266" spans="1:20" x14ac:dyDescent="0.25">
      <c r="A266" s="64"/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</row>
    <row r="267" spans="1:20" x14ac:dyDescent="0.25">
      <c r="A267" s="64"/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</row>
    <row r="268" spans="1:20" x14ac:dyDescent="0.25">
      <c r="A268" s="64"/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</row>
    <row r="269" spans="1:20" x14ac:dyDescent="0.25">
      <c r="A269" s="64"/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</row>
    <row r="270" spans="1:20" x14ac:dyDescent="0.25">
      <c r="A270" s="64"/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</row>
    <row r="271" spans="1:20" x14ac:dyDescent="0.25">
      <c r="A271" s="64"/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</row>
    <row r="272" spans="1:20" x14ac:dyDescent="0.25">
      <c r="A272" s="64"/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</row>
    <row r="273" spans="1:20" x14ac:dyDescent="0.25">
      <c r="A273" s="64"/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</row>
    <row r="274" spans="1:20" x14ac:dyDescent="0.25">
      <c r="A274" s="64"/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</row>
    <row r="275" spans="1:20" x14ac:dyDescent="0.25">
      <c r="A275" s="64"/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</row>
    <row r="276" spans="1:20" x14ac:dyDescent="0.25">
      <c r="A276" s="64"/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</row>
    <row r="277" spans="1:20" x14ac:dyDescent="0.25">
      <c r="A277" s="64"/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</row>
    <row r="278" spans="1:20" x14ac:dyDescent="0.25">
      <c r="A278" s="64"/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</row>
    <row r="279" spans="1:20" x14ac:dyDescent="0.25">
      <c r="A279" s="64"/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</row>
    <row r="280" spans="1:20" x14ac:dyDescent="0.25">
      <c r="A280" s="64"/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</row>
    <row r="281" spans="1:20" x14ac:dyDescent="0.25">
      <c r="A281" s="64"/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</row>
    <row r="282" spans="1:20" x14ac:dyDescent="0.25">
      <c r="A282" s="64"/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</row>
    <row r="283" spans="1:20" x14ac:dyDescent="0.25">
      <c r="A283" s="64"/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</row>
    <row r="284" spans="1:20" x14ac:dyDescent="0.25">
      <c r="A284" s="64"/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</row>
    <row r="285" spans="1:20" x14ac:dyDescent="0.25">
      <c r="A285" s="64"/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</row>
    <row r="286" spans="1:20" x14ac:dyDescent="0.25">
      <c r="A286" s="64"/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</row>
    <row r="287" spans="1:20" x14ac:dyDescent="0.25">
      <c r="A287" s="64"/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</row>
    <row r="288" spans="1:20" x14ac:dyDescent="0.25">
      <c r="A288" s="64"/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</row>
    <row r="289" spans="1:20" x14ac:dyDescent="0.25">
      <c r="A289" s="64"/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</row>
    <row r="290" spans="1:20" x14ac:dyDescent="0.25">
      <c r="A290" s="64"/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</row>
    <row r="291" spans="1:20" x14ac:dyDescent="0.25">
      <c r="A291" s="64"/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</row>
    <row r="292" spans="1:20" x14ac:dyDescent="0.25">
      <c r="A292" s="64"/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</row>
    <row r="293" spans="1:20" x14ac:dyDescent="0.25">
      <c r="A293" s="64"/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</row>
    <row r="294" spans="1:20" x14ac:dyDescent="0.25">
      <c r="A294" s="64"/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</row>
    <row r="295" spans="1:20" x14ac:dyDescent="0.25">
      <c r="A295" s="64"/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</row>
    <row r="296" spans="1:20" x14ac:dyDescent="0.25">
      <c r="A296" s="64"/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</row>
    <row r="297" spans="1:20" x14ac:dyDescent="0.25">
      <c r="A297" s="64"/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</row>
    <row r="298" spans="1:20" x14ac:dyDescent="0.25">
      <c r="A298" s="64"/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</row>
    <row r="299" spans="1:20" x14ac:dyDescent="0.25">
      <c r="A299" s="64"/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</row>
    <row r="300" spans="1:20" x14ac:dyDescent="0.25">
      <c r="A300" s="64"/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</row>
    <row r="301" spans="1:20" x14ac:dyDescent="0.25">
      <c r="A301" s="64"/>
      <c r="B301" s="64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</row>
    <row r="302" spans="1:20" x14ac:dyDescent="0.25">
      <c r="A302" s="64"/>
      <c r="B302" s="64"/>
      <c r="C302" s="64"/>
      <c r="D302" s="64"/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</row>
    <row r="303" spans="1:20" x14ac:dyDescent="0.25">
      <c r="A303" s="64"/>
      <c r="B303" s="64"/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4"/>
    </row>
    <row r="304" spans="1:20" x14ac:dyDescent="0.25">
      <c r="A304" s="64"/>
      <c r="B304" s="64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/>
    </row>
    <row r="305" spans="1:20" x14ac:dyDescent="0.25">
      <c r="A305" s="64"/>
      <c r="B305" s="64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</row>
    <row r="306" spans="1:20" x14ac:dyDescent="0.25">
      <c r="A306" s="64"/>
      <c r="B306" s="64"/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</row>
    <row r="307" spans="1:20" x14ac:dyDescent="0.25">
      <c r="A307" s="64"/>
      <c r="B307" s="64"/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</row>
    <row r="308" spans="1:20" x14ac:dyDescent="0.25">
      <c r="A308" s="64"/>
      <c r="B308" s="64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</row>
    <row r="309" spans="1:20" x14ac:dyDescent="0.25">
      <c r="A309" s="64"/>
      <c r="B309" s="64"/>
      <c r="C309" s="64"/>
      <c r="D309" s="64"/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</row>
    <row r="310" spans="1:20" x14ac:dyDescent="0.25">
      <c r="A310" s="64"/>
      <c r="B310" s="64"/>
      <c r="C310" s="64"/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</row>
    <row r="311" spans="1:20" x14ac:dyDescent="0.25">
      <c r="A311" s="64"/>
      <c r="B311" s="64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</row>
    <row r="312" spans="1:20" x14ac:dyDescent="0.25">
      <c r="A312" s="64"/>
      <c r="B312" s="64"/>
      <c r="C312" s="64"/>
      <c r="D312" s="64"/>
      <c r="E312" s="64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</row>
    <row r="313" spans="1:20" x14ac:dyDescent="0.25">
      <c r="A313" s="64"/>
      <c r="B313" s="64"/>
      <c r="C313" s="64"/>
      <c r="D313" s="64"/>
      <c r="E313" s="64"/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</row>
    <row r="314" spans="1:20" x14ac:dyDescent="0.25">
      <c r="A314" s="64"/>
      <c r="B314" s="64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</row>
    <row r="315" spans="1:20" x14ac:dyDescent="0.25">
      <c r="A315" s="64"/>
      <c r="B315" s="64"/>
      <c r="C315" s="64"/>
      <c r="D315" s="64"/>
      <c r="E315" s="64"/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</row>
    <row r="316" spans="1:20" x14ac:dyDescent="0.25">
      <c r="A316" s="64"/>
      <c r="B316" s="64"/>
      <c r="C316" s="64"/>
      <c r="D316" s="64"/>
      <c r="E316" s="64"/>
      <c r="F316" s="64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</row>
    <row r="317" spans="1:20" x14ac:dyDescent="0.25">
      <c r="A317" s="64"/>
      <c r="B317" s="64"/>
      <c r="C317" s="64"/>
      <c r="D317" s="64"/>
      <c r="E317" s="64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</row>
    <row r="318" spans="1:20" x14ac:dyDescent="0.25">
      <c r="A318" s="64"/>
      <c r="B318" s="64"/>
      <c r="C318" s="64"/>
      <c r="D318" s="64"/>
      <c r="E318" s="64"/>
      <c r="F318" s="64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4"/>
    </row>
    <row r="319" spans="1:20" x14ac:dyDescent="0.25">
      <c r="A319" s="64"/>
      <c r="B319" s="64"/>
      <c r="C319" s="64"/>
      <c r="D319" s="64"/>
      <c r="E319" s="64"/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</row>
    <row r="320" spans="1:20" x14ac:dyDescent="0.25">
      <c r="A320" s="64"/>
      <c r="B320" s="64"/>
      <c r="C320" s="64"/>
      <c r="D320" s="64"/>
      <c r="E320" s="64"/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</row>
    <row r="321" spans="1:20" x14ac:dyDescent="0.25">
      <c r="A321" s="64"/>
      <c r="B321" s="64"/>
      <c r="C321" s="64"/>
      <c r="D321" s="64"/>
      <c r="E321" s="64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</row>
    <row r="322" spans="1:20" x14ac:dyDescent="0.25">
      <c r="A322" s="64"/>
      <c r="B322" s="64"/>
      <c r="C322" s="64"/>
      <c r="D322" s="64"/>
      <c r="E322" s="64"/>
      <c r="F322" s="64"/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4"/>
    </row>
    <row r="323" spans="1:20" x14ac:dyDescent="0.25">
      <c r="A323" s="64"/>
      <c r="B323" s="64"/>
      <c r="C323" s="64"/>
      <c r="D323" s="64"/>
      <c r="E323" s="64"/>
      <c r="F323" s="64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</row>
    <row r="324" spans="1:20" x14ac:dyDescent="0.25">
      <c r="A324" s="64"/>
      <c r="B324" s="64"/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</row>
    <row r="325" spans="1:20" x14ac:dyDescent="0.25">
      <c r="A325" s="64"/>
      <c r="B325" s="64"/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</row>
    <row r="326" spans="1:20" x14ac:dyDescent="0.25">
      <c r="A326" s="64"/>
      <c r="B326" s="64"/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</row>
    <row r="327" spans="1:20" x14ac:dyDescent="0.25">
      <c r="A327" s="64"/>
      <c r="B327" s="64"/>
      <c r="C327" s="64"/>
      <c r="D327" s="64"/>
      <c r="E327" s="64"/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</row>
    <row r="328" spans="1:20" x14ac:dyDescent="0.25">
      <c r="A328" s="64"/>
      <c r="B328" s="64"/>
      <c r="C328" s="64"/>
      <c r="D328" s="64"/>
      <c r="E328" s="64"/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</row>
    <row r="329" spans="1:20" x14ac:dyDescent="0.25">
      <c r="A329" s="64"/>
      <c r="B329" s="64"/>
      <c r="C329" s="64"/>
      <c r="D329" s="64"/>
      <c r="E329" s="64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</row>
    <row r="330" spans="1:20" x14ac:dyDescent="0.25">
      <c r="A330" s="64"/>
      <c r="B330" s="64"/>
      <c r="C330" s="64"/>
      <c r="D330" s="64"/>
      <c r="E330" s="64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</row>
    <row r="331" spans="1:20" x14ac:dyDescent="0.25">
      <c r="A331" s="64"/>
      <c r="B331" s="64"/>
      <c r="C331" s="64"/>
      <c r="D331" s="64"/>
      <c r="E331" s="64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</row>
    <row r="332" spans="1:20" x14ac:dyDescent="0.25">
      <c r="A332" s="64"/>
      <c r="B332" s="64"/>
      <c r="C332" s="64"/>
      <c r="D332" s="64"/>
      <c r="E332" s="64"/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</row>
    <row r="333" spans="1:20" x14ac:dyDescent="0.25">
      <c r="A333" s="64"/>
      <c r="B333" s="64"/>
      <c r="C333" s="64"/>
      <c r="D333" s="64"/>
      <c r="E333" s="64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</row>
    <row r="334" spans="1:20" x14ac:dyDescent="0.25">
      <c r="A334" s="64"/>
      <c r="B334" s="64"/>
      <c r="C334" s="64"/>
      <c r="D334" s="64"/>
      <c r="E334" s="64"/>
      <c r="F334" s="64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</row>
    <row r="335" spans="1:20" x14ac:dyDescent="0.25">
      <c r="A335" s="64"/>
      <c r="B335" s="64"/>
      <c r="C335" s="64"/>
      <c r="D335" s="64"/>
      <c r="E335" s="64"/>
      <c r="F335" s="64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</row>
    <row r="336" spans="1:20" x14ac:dyDescent="0.25">
      <c r="A336" s="64"/>
      <c r="B336" s="64"/>
      <c r="C336" s="64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4"/>
    </row>
    <row r="337" spans="1:20" x14ac:dyDescent="0.25">
      <c r="A337" s="64"/>
      <c r="B337" s="64"/>
      <c r="C337" s="64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64"/>
      <c r="T337" s="64"/>
    </row>
    <row r="338" spans="1:20" x14ac:dyDescent="0.25">
      <c r="A338" s="64"/>
      <c r="B338" s="64"/>
      <c r="C338" s="64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64"/>
      <c r="T338" s="64"/>
    </row>
    <row r="339" spans="1:20" x14ac:dyDescent="0.25">
      <c r="A339" s="64"/>
      <c r="B339" s="64"/>
      <c r="C339" s="64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64"/>
      <c r="T339" s="64"/>
    </row>
    <row r="340" spans="1:20" x14ac:dyDescent="0.25">
      <c r="A340" s="64"/>
      <c r="B340" s="64"/>
      <c r="C340" s="64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64"/>
      <c r="T340" s="64"/>
    </row>
    <row r="341" spans="1:20" x14ac:dyDescent="0.25">
      <c r="A341" s="64"/>
      <c r="B341" s="64"/>
      <c r="C341" s="64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64"/>
      <c r="T341" s="64"/>
    </row>
    <row r="342" spans="1:20" x14ac:dyDescent="0.25">
      <c r="A342" s="64"/>
      <c r="B342" s="64"/>
      <c r="C342" s="64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64"/>
      <c r="T342" s="64"/>
    </row>
    <row r="343" spans="1:20" x14ac:dyDescent="0.25">
      <c r="A343" s="64"/>
      <c r="B343" s="64"/>
      <c r="C343" s="64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64"/>
      <c r="T343" s="64"/>
    </row>
    <row r="344" spans="1:20" x14ac:dyDescent="0.25">
      <c r="A344" s="64"/>
      <c r="B344" s="64"/>
      <c r="C344" s="64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4"/>
    </row>
    <row r="345" spans="1:20" x14ac:dyDescent="0.25">
      <c r="A345" s="64"/>
      <c r="B345" s="64"/>
      <c r="C345" s="64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4"/>
    </row>
    <row r="346" spans="1:20" x14ac:dyDescent="0.25">
      <c r="A346" s="64"/>
      <c r="B346" s="64"/>
      <c r="C346" s="64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4"/>
    </row>
    <row r="347" spans="1:20" x14ac:dyDescent="0.25">
      <c r="A347" s="64"/>
      <c r="B347" s="64"/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4"/>
    </row>
    <row r="348" spans="1:20" x14ac:dyDescent="0.25">
      <c r="A348" s="64"/>
      <c r="B348" s="64"/>
      <c r="C348" s="64"/>
      <c r="D348" s="64"/>
      <c r="E348" s="64"/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64"/>
    </row>
    <row r="349" spans="1:20" x14ac:dyDescent="0.25">
      <c r="A349" s="64"/>
      <c r="B349" s="64"/>
      <c r="C349" s="64"/>
      <c r="D349" s="64"/>
      <c r="E349" s="64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64"/>
      <c r="T349" s="64"/>
    </row>
    <row r="350" spans="1:20" x14ac:dyDescent="0.25">
      <c r="A350" s="64"/>
      <c r="B350" s="64"/>
      <c r="C350" s="64"/>
      <c r="D350" s="64"/>
      <c r="E350" s="64"/>
      <c r="F350" s="64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64"/>
      <c r="T350" s="64"/>
    </row>
    <row r="351" spans="1:20" x14ac:dyDescent="0.25">
      <c r="A351" s="64"/>
      <c r="B351" s="64"/>
      <c r="C351" s="64"/>
      <c r="D351" s="64"/>
      <c r="E351" s="64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64"/>
      <c r="T351" s="64"/>
    </row>
    <row r="352" spans="1:20" x14ac:dyDescent="0.25">
      <c r="A352" s="64"/>
      <c r="B352" s="64"/>
      <c r="C352" s="64"/>
      <c r="D352" s="64"/>
      <c r="E352" s="64"/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  <c r="T352" s="64"/>
    </row>
    <row r="353" spans="1:20" x14ac:dyDescent="0.25">
      <c r="A353" s="64"/>
      <c r="B353" s="64"/>
      <c r="C353" s="64"/>
      <c r="D353" s="64"/>
      <c r="E353" s="64"/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64"/>
      <c r="T353" s="64"/>
    </row>
    <row r="354" spans="1:20" x14ac:dyDescent="0.25">
      <c r="A354" s="64"/>
      <c r="B354" s="64"/>
      <c r="C354" s="64"/>
      <c r="D354" s="64"/>
      <c r="E354" s="64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4"/>
    </row>
    <row r="355" spans="1:20" x14ac:dyDescent="0.25">
      <c r="A355" s="64"/>
      <c r="B355" s="64"/>
      <c r="C355" s="64"/>
      <c r="D355" s="64"/>
      <c r="E355" s="64"/>
      <c r="F355" s="64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64"/>
      <c r="T355" s="64"/>
    </row>
    <row r="356" spans="1:20" x14ac:dyDescent="0.25">
      <c r="A356" s="64"/>
      <c r="B356" s="64"/>
      <c r="C356" s="64"/>
      <c r="D356" s="64"/>
      <c r="E356" s="64"/>
      <c r="F356" s="64"/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</row>
    <row r="357" spans="1:20" x14ac:dyDescent="0.25">
      <c r="A357" s="64"/>
      <c r="B357" s="64"/>
      <c r="C357" s="64"/>
      <c r="D357" s="64"/>
      <c r="E357" s="64"/>
      <c r="F357" s="64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64"/>
      <c r="T357" s="64"/>
    </row>
    <row r="358" spans="1:20" x14ac:dyDescent="0.25">
      <c r="A358" s="64"/>
      <c r="B358" s="64"/>
      <c r="C358" s="64"/>
      <c r="D358" s="64"/>
      <c r="E358" s="64"/>
      <c r="F358" s="64"/>
      <c r="G358" s="64"/>
      <c r="H358" s="64"/>
      <c r="I358" s="64"/>
      <c r="J358" s="64"/>
      <c r="K358" s="64"/>
      <c r="L358" s="64"/>
      <c r="M358" s="64"/>
      <c r="N358" s="64"/>
      <c r="O358" s="64"/>
      <c r="P358" s="64"/>
      <c r="Q358" s="64"/>
      <c r="R358" s="64"/>
      <c r="S358" s="64"/>
      <c r="T358" s="64"/>
    </row>
    <row r="359" spans="1:20" x14ac:dyDescent="0.25">
      <c r="A359" s="64"/>
      <c r="B359" s="64"/>
      <c r="C359" s="64"/>
      <c r="D359" s="64"/>
      <c r="E359" s="64"/>
      <c r="F359" s="64"/>
      <c r="G359" s="64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64"/>
      <c r="T359" s="64"/>
    </row>
    <row r="360" spans="1:20" x14ac:dyDescent="0.25">
      <c r="A360" s="64"/>
      <c r="B360" s="64"/>
      <c r="C360" s="64"/>
      <c r="D360" s="64"/>
      <c r="E360" s="64"/>
      <c r="F360" s="64"/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</row>
    <row r="361" spans="1:20" x14ac:dyDescent="0.25">
      <c r="A361" s="64"/>
      <c r="B361" s="64"/>
      <c r="C361" s="64"/>
      <c r="D361" s="64"/>
      <c r="E361" s="64"/>
      <c r="F361" s="64"/>
      <c r="G361" s="64"/>
      <c r="H361" s="64"/>
      <c r="I361" s="64"/>
      <c r="J361" s="64"/>
      <c r="K361" s="64"/>
      <c r="L361" s="64"/>
      <c r="M361" s="64"/>
      <c r="N361" s="64"/>
      <c r="O361" s="64"/>
      <c r="P361" s="64"/>
      <c r="Q361" s="64"/>
      <c r="R361" s="64"/>
      <c r="S361" s="64"/>
      <c r="T361" s="64"/>
    </row>
    <row r="362" spans="1:20" x14ac:dyDescent="0.25">
      <c r="A362" s="64"/>
      <c r="B362" s="64"/>
      <c r="C362" s="64"/>
      <c r="D362" s="64"/>
      <c r="E362" s="64"/>
      <c r="F362" s="64"/>
      <c r="G362" s="64"/>
      <c r="H362" s="64"/>
      <c r="I362" s="64"/>
      <c r="J362" s="64"/>
      <c r="K362" s="64"/>
      <c r="L362" s="64"/>
      <c r="M362" s="64"/>
      <c r="N362" s="64"/>
      <c r="O362" s="64"/>
      <c r="P362" s="64"/>
      <c r="Q362" s="64"/>
      <c r="R362" s="64"/>
      <c r="S362" s="64"/>
      <c r="T362" s="64"/>
    </row>
    <row r="363" spans="1:20" x14ac:dyDescent="0.25">
      <c r="A363" s="64"/>
      <c r="B363" s="64"/>
      <c r="C363" s="64"/>
      <c r="D363" s="64"/>
      <c r="E363" s="64"/>
      <c r="F363" s="64"/>
      <c r="G363" s="64"/>
      <c r="H363" s="64"/>
      <c r="I363" s="64"/>
      <c r="J363" s="64"/>
      <c r="K363" s="64"/>
      <c r="L363" s="64"/>
      <c r="M363" s="64"/>
      <c r="N363" s="64"/>
      <c r="O363" s="64"/>
      <c r="P363" s="64"/>
      <c r="Q363" s="64"/>
      <c r="R363" s="64"/>
      <c r="S363" s="64"/>
      <c r="T363" s="64"/>
    </row>
    <row r="364" spans="1:20" x14ac:dyDescent="0.25">
      <c r="A364" s="64"/>
      <c r="B364" s="64"/>
      <c r="C364" s="64"/>
      <c r="D364" s="64"/>
      <c r="E364" s="64"/>
      <c r="F364" s="64"/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</row>
    <row r="365" spans="1:20" x14ac:dyDescent="0.25">
      <c r="A365" s="64"/>
      <c r="B365" s="64"/>
      <c r="C365" s="64"/>
      <c r="D365" s="64"/>
      <c r="E365" s="64"/>
      <c r="F365" s="64"/>
      <c r="G365" s="64"/>
      <c r="H365" s="64"/>
      <c r="I365" s="64"/>
      <c r="J365" s="64"/>
      <c r="K365" s="64"/>
      <c r="L365" s="64"/>
      <c r="M365" s="64"/>
      <c r="N365" s="64"/>
      <c r="O365" s="64"/>
      <c r="P365" s="64"/>
      <c r="Q365" s="64"/>
      <c r="R365" s="64"/>
      <c r="S365" s="64"/>
      <c r="T365" s="64"/>
    </row>
    <row r="366" spans="1:20" x14ac:dyDescent="0.25">
      <c r="A366" s="64"/>
      <c r="B366" s="64"/>
      <c r="C366" s="64"/>
      <c r="D366" s="64"/>
      <c r="E366" s="64"/>
      <c r="F366" s="64"/>
      <c r="G366" s="64"/>
      <c r="H366" s="64"/>
      <c r="I366" s="64"/>
      <c r="J366" s="64"/>
      <c r="K366" s="64"/>
      <c r="L366" s="64"/>
      <c r="M366" s="64"/>
      <c r="N366" s="64"/>
      <c r="O366" s="64"/>
      <c r="P366" s="64"/>
      <c r="Q366" s="64"/>
      <c r="R366" s="64"/>
      <c r="S366" s="64"/>
      <c r="T366" s="64"/>
    </row>
    <row r="367" spans="1:20" x14ac:dyDescent="0.25">
      <c r="A367" s="64"/>
      <c r="B367" s="64"/>
      <c r="C367" s="64"/>
      <c r="D367" s="64"/>
      <c r="E367" s="64"/>
      <c r="F367" s="64"/>
      <c r="G367" s="64"/>
      <c r="H367" s="64"/>
      <c r="I367" s="64"/>
      <c r="J367" s="64"/>
      <c r="K367" s="64"/>
      <c r="L367" s="64"/>
      <c r="M367" s="64"/>
      <c r="N367" s="64"/>
      <c r="O367" s="64"/>
      <c r="P367" s="64"/>
      <c r="Q367" s="64"/>
      <c r="R367" s="64"/>
      <c r="S367" s="64"/>
      <c r="T367" s="64"/>
    </row>
    <row r="368" spans="1:20" x14ac:dyDescent="0.25">
      <c r="A368" s="64"/>
      <c r="B368" s="64"/>
      <c r="C368" s="64"/>
      <c r="D368" s="64"/>
      <c r="E368" s="64"/>
      <c r="F368" s="64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4"/>
      <c r="S368" s="64"/>
      <c r="T368" s="64"/>
    </row>
    <row r="369" spans="1:20" x14ac:dyDescent="0.25">
      <c r="A369" s="64"/>
      <c r="B369" s="64"/>
      <c r="C369" s="64"/>
      <c r="D369" s="64"/>
      <c r="E369" s="64"/>
      <c r="F369" s="64"/>
      <c r="G369" s="64"/>
      <c r="H369" s="64"/>
      <c r="I369" s="64"/>
      <c r="J369" s="64"/>
      <c r="K369" s="64"/>
      <c r="L369" s="64"/>
      <c r="M369" s="64"/>
      <c r="N369" s="64"/>
      <c r="O369" s="64"/>
      <c r="P369" s="64"/>
      <c r="Q369" s="64"/>
      <c r="R369" s="64"/>
      <c r="S369" s="64"/>
      <c r="T369" s="64"/>
    </row>
    <row r="370" spans="1:20" x14ac:dyDescent="0.25">
      <c r="A370" s="64"/>
      <c r="B370" s="64"/>
      <c r="C370" s="64"/>
      <c r="D370" s="64"/>
      <c r="E370" s="64"/>
      <c r="F370" s="64"/>
      <c r="G370" s="64"/>
      <c r="H370" s="64"/>
      <c r="I370" s="64"/>
      <c r="J370" s="64"/>
      <c r="K370" s="64"/>
      <c r="L370" s="64"/>
      <c r="M370" s="64"/>
      <c r="N370" s="64"/>
      <c r="O370" s="64"/>
      <c r="P370" s="64"/>
      <c r="Q370" s="64"/>
      <c r="R370" s="64"/>
      <c r="S370" s="64"/>
      <c r="T370" s="64"/>
    </row>
    <row r="371" spans="1:20" x14ac:dyDescent="0.25">
      <c r="A371" s="64"/>
      <c r="B371" s="64"/>
      <c r="C371" s="64"/>
      <c r="D371" s="64"/>
      <c r="E371" s="64"/>
      <c r="F371" s="64"/>
      <c r="G371" s="64"/>
      <c r="H371" s="64"/>
      <c r="I371" s="64"/>
      <c r="J371" s="64"/>
      <c r="K371" s="64"/>
      <c r="L371" s="64"/>
      <c r="M371" s="64"/>
      <c r="N371" s="64"/>
      <c r="O371" s="64"/>
      <c r="P371" s="64"/>
      <c r="Q371" s="64"/>
      <c r="R371" s="64"/>
      <c r="S371" s="64"/>
      <c r="T371" s="64"/>
    </row>
    <row r="372" spans="1:20" x14ac:dyDescent="0.25">
      <c r="A372" s="64"/>
      <c r="B372" s="64"/>
      <c r="C372" s="64"/>
      <c r="D372" s="64"/>
      <c r="E372" s="64"/>
      <c r="F372" s="64"/>
      <c r="G372" s="64"/>
      <c r="H372" s="64"/>
      <c r="I372" s="64"/>
      <c r="J372" s="64"/>
      <c r="K372" s="64"/>
      <c r="L372" s="64"/>
      <c r="M372" s="64"/>
      <c r="N372" s="64"/>
      <c r="O372" s="64"/>
      <c r="P372" s="64"/>
      <c r="Q372" s="64"/>
      <c r="R372" s="64"/>
      <c r="S372" s="64"/>
      <c r="T372" s="64"/>
    </row>
    <row r="373" spans="1:20" x14ac:dyDescent="0.25">
      <c r="A373" s="64"/>
      <c r="B373" s="64"/>
      <c r="C373" s="64"/>
      <c r="D373" s="64"/>
      <c r="E373" s="64"/>
      <c r="F373" s="64"/>
      <c r="G373" s="64"/>
      <c r="H373" s="64"/>
      <c r="I373" s="64"/>
      <c r="J373" s="64"/>
      <c r="K373" s="64"/>
      <c r="L373" s="64"/>
      <c r="M373" s="64"/>
      <c r="N373" s="64"/>
      <c r="O373" s="64"/>
      <c r="P373" s="64"/>
      <c r="Q373" s="64"/>
      <c r="R373" s="64"/>
      <c r="S373" s="64"/>
      <c r="T373" s="64"/>
    </row>
    <row r="374" spans="1:20" x14ac:dyDescent="0.25">
      <c r="A374" s="64"/>
      <c r="B374" s="64"/>
      <c r="C374" s="64"/>
      <c r="D374" s="64"/>
      <c r="E374" s="64"/>
      <c r="F374" s="64"/>
      <c r="G374" s="64"/>
      <c r="H374" s="64"/>
      <c r="I374" s="64"/>
      <c r="J374" s="64"/>
      <c r="K374" s="64"/>
      <c r="L374" s="64"/>
      <c r="M374" s="64"/>
      <c r="N374" s="64"/>
      <c r="O374" s="64"/>
      <c r="P374" s="64"/>
      <c r="Q374" s="64"/>
      <c r="R374" s="64"/>
      <c r="S374" s="64"/>
      <c r="T374" s="64"/>
    </row>
    <row r="375" spans="1:20" x14ac:dyDescent="0.25">
      <c r="A375" s="64"/>
      <c r="B375" s="64"/>
      <c r="C375" s="64"/>
      <c r="D375" s="64"/>
      <c r="E375" s="64"/>
      <c r="F375" s="64"/>
      <c r="G375" s="64"/>
      <c r="H375" s="64"/>
      <c r="I375" s="64"/>
      <c r="J375" s="64"/>
      <c r="K375" s="64"/>
      <c r="L375" s="64"/>
      <c r="M375" s="64"/>
      <c r="N375" s="64"/>
      <c r="O375" s="64"/>
      <c r="P375" s="64"/>
      <c r="Q375" s="64"/>
      <c r="R375" s="64"/>
      <c r="S375" s="64"/>
      <c r="T375" s="64"/>
    </row>
    <row r="376" spans="1:20" x14ac:dyDescent="0.25">
      <c r="A376" s="64"/>
      <c r="B376" s="64"/>
      <c r="C376" s="64"/>
      <c r="D376" s="64"/>
      <c r="E376" s="64"/>
      <c r="F376" s="64"/>
      <c r="G376" s="64"/>
      <c r="H376" s="64"/>
      <c r="I376" s="64"/>
      <c r="J376" s="64"/>
      <c r="K376" s="64"/>
      <c r="L376" s="64"/>
      <c r="M376" s="64"/>
      <c r="N376" s="64"/>
      <c r="O376" s="64"/>
      <c r="P376" s="64"/>
      <c r="Q376" s="64"/>
      <c r="R376" s="64"/>
      <c r="S376" s="64"/>
      <c r="T376" s="64"/>
    </row>
    <row r="377" spans="1:20" x14ac:dyDescent="0.25">
      <c r="A377" s="64"/>
      <c r="B377" s="64"/>
      <c r="C377" s="64"/>
      <c r="D377" s="64"/>
      <c r="E377" s="64"/>
      <c r="F377" s="64"/>
      <c r="G377" s="64"/>
      <c r="H377" s="64"/>
      <c r="I377" s="64"/>
      <c r="J377" s="64"/>
      <c r="K377" s="64"/>
      <c r="L377" s="64"/>
      <c r="M377" s="64"/>
      <c r="N377" s="64"/>
      <c r="O377" s="64"/>
      <c r="P377" s="64"/>
      <c r="Q377" s="64"/>
      <c r="R377" s="64"/>
      <c r="S377" s="64"/>
      <c r="T377" s="64"/>
    </row>
    <row r="378" spans="1:20" x14ac:dyDescent="0.25">
      <c r="A378" s="64"/>
      <c r="B378" s="64"/>
      <c r="C378" s="64"/>
      <c r="D378" s="64"/>
      <c r="E378" s="64"/>
      <c r="F378" s="64"/>
      <c r="G378" s="64"/>
      <c r="H378" s="64"/>
      <c r="I378" s="64"/>
      <c r="J378" s="64"/>
      <c r="K378" s="64"/>
      <c r="L378" s="64"/>
      <c r="M378" s="64"/>
      <c r="N378" s="64"/>
      <c r="O378" s="64"/>
      <c r="P378" s="64"/>
      <c r="Q378" s="64"/>
      <c r="R378" s="64"/>
      <c r="S378" s="64"/>
      <c r="T378" s="64"/>
    </row>
    <row r="379" spans="1:20" x14ac:dyDescent="0.25">
      <c r="A379" s="64"/>
      <c r="B379" s="64"/>
      <c r="C379" s="64"/>
      <c r="D379" s="64"/>
      <c r="E379" s="64"/>
      <c r="F379" s="64"/>
      <c r="G379" s="64"/>
      <c r="H379" s="64"/>
      <c r="I379" s="64"/>
      <c r="J379" s="64"/>
      <c r="K379" s="64"/>
      <c r="L379" s="64"/>
      <c r="M379" s="64"/>
      <c r="N379" s="64"/>
      <c r="O379" s="64"/>
      <c r="P379" s="64"/>
      <c r="Q379" s="64"/>
      <c r="R379" s="64"/>
      <c r="S379" s="64"/>
      <c r="T379" s="64"/>
    </row>
    <row r="380" spans="1:20" x14ac:dyDescent="0.25">
      <c r="A380" s="64"/>
      <c r="B380" s="64"/>
      <c r="C380" s="64"/>
      <c r="D380" s="64"/>
      <c r="E380" s="64"/>
      <c r="F380" s="64"/>
      <c r="G380" s="64"/>
      <c r="H380" s="64"/>
      <c r="I380" s="64"/>
      <c r="J380" s="64"/>
      <c r="K380" s="64"/>
      <c r="L380" s="64"/>
      <c r="M380" s="64"/>
      <c r="N380" s="64"/>
      <c r="O380" s="64"/>
      <c r="P380" s="64"/>
      <c r="Q380" s="64"/>
      <c r="R380" s="64"/>
      <c r="S380" s="64"/>
      <c r="T380" s="64"/>
    </row>
    <row r="381" spans="1:20" x14ac:dyDescent="0.25">
      <c r="A381" s="64"/>
      <c r="B381" s="64"/>
      <c r="C381" s="64"/>
      <c r="D381" s="64"/>
      <c r="E381" s="64"/>
      <c r="F381" s="64"/>
      <c r="G381" s="64"/>
      <c r="H381" s="64"/>
      <c r="I381" s="64"/>
      <c r="J381" s="64"/>
      <c r="K381" s="64"/>
      <c r="L381" s="64"/>
      <c r="M381" s="64"/>
      <c r="N381" s="64"/>
      <c r="O381" s="64"/>
      <c r="P381" s="64"/>
      <c r="Q381" s="64"/>
      <c r="R381" s="64"/>
      <c r="S381" s="64"/>
      <c r="T381" s="64"/>
    </row>
    <row r="382" spans="1:20" x14ac:dyDescent="0.25">
      <c r="A382" s="64"/>
      <c r="B382" s="64"/>
      <c r="C382" s="64"/>
      <c r="D382" s="64"/>
      <c r="E382" s="64"/>
      <c r="F382" s="64"/>
      <c r="G382" s="64"/>
      <c r="H382" s="64"/>
      <c r="I382" s="64"/>
      <c r="J382" s="64"/>
      <c r="K382" s="64"/>
      <c r="L382" s="64"/>
      <c r="M382" s="64"/>
      <c r="N382" s="64"/>
      <c r="O382" s="64"/>
      <c r="P382" s="64"/>
      <c r="Q382" s="64"/>
      <c r="R382" s="64"/>
      <c r="S382" s="64"/>
      <c r="T382" s="64"/>
    </row>
    <row r="383" spans="1:20" x14ac:dyDescent="0.25">
      <c r="A383" s="64"/>
      <c r="B383" s="64"/>
      <c r="C383" s="64"/>
      <c r="D383" s="64"/>
      <c r="E383" s="64"/>
      <c r="F383" s="64"/>
      <c r="G383" s="64"/>
      <c r="H383" s="64"/>
      <c r="I383" s="64"/>
      <c r="J383" s="64"/>
      <c r="K383" s="64"/>
      <c r="L383" s="64"/>
      <c r="M383" s="64"/>
      <c r="N383" s="64"/>
      <c r="O383" s="64"/>
      <c r="P383" s="64"/>
      <c r="Q383" s="64"/>
      <c r="R383" s="64"/>
      <c r="S383" s="64"/>
      <c r="T383" s="64"/>
    </row>
    <row r="384" spans="1:20" x14ac:dyDescent="0.25">
      <c r="A384" s="64"/>
      <c r="B384" s="64"/>
      <c r="C384" s="64"/>
      <c r="D384" s="64"/>
      <c r="E384" s="64"/>
      <c r="F384" s="64"/>
      <c r="G384" s="64"/>
      <c r="H384" s="64"/>
      <c r="I384" s="64"/>
      <c r="J384" s="64"/>
      <c r="K384" s="64"/>
      <c r="L384" s="64"/>
      <c r="M384" s="64"/>
      <c r="N384" s="64"/>
      <c r="O384" s="64"/>
      <c r="P384" s="64"/>
      <c r="Q384" s="64"/>
      <c r="R384" s="64"/>
      <c r="S384" s="64"/>
      <c r="T384" s="64"/>
    </row>
    <row r="385" spans="1:20" x14ac:dyDescent="0.25">
      <c r="A385" s="64"/>
      <c r="B385" s="64"/>
      <c r="C385" s="64"/>
      <c r="D385" s="64"/>
      <c r="E385" s="64"/>
      <c r="F385" s="64"/>
      <c r="G385" s="64"/>
      <c r="H385" s="64"/>
      <c r="I385" s="64"/>
      <c r="J385" s="64"/>
      <c r="K385" s="64"/>
      <c r="L385" s="64"/>
      <c r="M385" s="64"/>
      <c r="N385" s="64"/>
      <c r="O385" s="64"/>
      <c r="P385" s="64"/>
      <c r="Q385" s="64"/>
      <c r="R385" s="64"/>
      <c r="S385" s="64"/>
      <c r="T385" s="64"/>
    </row>
    <row r="386" spans="1:20" x14ac:dyDescent="0.25">
      <c r="A386" s="64"/>
      <c r="B386" s="64"/>
      <c r="C386" s="64"/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64"/>
      <c r="R386" s="64"/>
      <c r="S386" s="64"/>
      <c r="T386" s="64"/>
    </row>
    <row r="387" spans="1:20" x14ac:dyDescent="0.25">
      <c r="A387" s="64"/>
      <c r="B387" s="64"/>
      <c r="C387" s="64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64"/>
      <c r="R387" s="64"/>
      <c r="S387" s="64"/>
      <c r="T387" s="64"/>
    </row>
    <row r="388" spans="1:20" x14ac:dyDescent="0.25">
      <c r="A388" s="64"/>
      <c r="B388" s="64"/>
      <c r="C388" s="64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64"/>
      <c r="R388" s="64"/>
      <c r="S388" s="64"/>
      <c r="T388" s="64"/>
    </row>
    <row r="389" spans="1:20" x14ac:dyDescent="0.25">
      <c r="A389" s="64"/>
      <c r="B389" s="64"/>
      <c r="C389" s="64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64"/>
      <c r="R389" s="64"/>
      <c r="S389" s="64"/>
      <c r="T389" s="64"/>
    </row>
    <row r="390" spans="1:20" x14ac:dyDescent="0.25">
      <c r="A390" s="64"/>
      <c r="B390" s="64"/>
      <c r="C390" s="64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64"/>
      <c r="R390" s="64"/>
      <c r="S390" s="64"/>
      <c r="T390" s="64"/>
    </row>
    <row r="391" spans="1:20" x14ac:dyDescent="0.25">
      <c r="A391" s="64"/>
      <c r="B391" s="64"/>
      <c r="C391" s="64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64"/>
      <c r="R391" s="64"/>
      <c r="S391" s="64"/>
      <c r="T391" s="64"/>
    </row>
    <row r="392" spans="1:20" x14ac:dyDescent="0.25">
      <c r="A392" s="64"/>
      <c r="B392" s="64"/>
      <c r="C392" s="64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64"/>
      <c r="R392" s="64"/>
      <c r="S392" s="64"/>
      <c r="T392" s="64"/>
    </row>
    <row r="393" spans="1:20" x14ac:dyDescent="0.25">
      <c r="A393" s="64"/>
      <c r="B393" s="64"/>
      <c r="C393" s="64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64"/>
      <c r="R393" s="64"/>
      <c r="S393" s="64"/>
      <c r="T393" s="64"/>
    </row>
    <row r="394" spans="1:20" x14ac:dyDescent="0.25">
      <c r="A394" s="64"/>
      <c r="B394" s="64"/>
      <c r="C394" s="64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64"/>
      <c r="R394" s="64"/>
      <c r="S394" s="64"/>
      <c r="T394" s="64"/>
    </row>
    <row r="395" spans="1:20" x14ac:dyDescent="0.25">
      <c r="A395" s="64"/>
      <c r="B395" s="64"/>
      <c r="C395" s="64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64"/>
      <c r="R395" s="64"/>
      <c r="S395" s="64"/>
      <c r="T395" s="64"/>
    </row>
    <row r="396" spans="1:20" x14ac:dyDescent="0.25">
      <c r="A396" s="64"/>
      <c r="B396" s="64"/>
      <c r="C396" s="64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64"/>
      <c r="R396" s="64"/>
      <c r="S396" s="64"/>
      <c r="T396" s="64"/>
    </row>
    <row r="397" spans="1:20" x14ac:dyDescent="0.25">
      <c r="A397" s="64"/>
      <c r="B397" s="64"/>
      <c r="C397" s="64"/>
      <c r="D397" s="64"/>
      <c r="E397" s="64"/>
      <c r="F397" s="64"/>
      <c r="G397" s="64"/>
      <c r="H397" s="64"/>
      <c r="I397" s="64"/>
      <c r="J397" s="64"/>
      <c r="K397" s="64"/>
      <c r="L397" s="64"/>
      <c r="M397" s="64"/>
      <c r="N397" s="64"/>
      <c r="O397" s="64"/>
      <c r="P397" s="64"/>
      <c r="Q397" s="64"/>
      <c r="R397" s="64"/>
      <c r="S397" s="64"/>
      <c r="T397" s="64"/>
    </row>
    <row r="398" spans="1:20" x14ac:dyDescent="0.25">
      <c r="A398" s="64"/>
      <c r="B398" s="64"/>
      <c r="C398" s="64"/>
      <c r="D398" s="64"/>
      <c r="E398" s="64"/>
      <c r="F398" s="64"/>
      <c r="G398" s="64"/>
      <c r="H398" s="64"/>
      <c r="I398" s="64"/>
      <c r="J398" s="64"/>
      <c r="K398" s="64"/>
      <c r="L398" s="64"/>
      <c r="M398" s="64"/>
      <c r="N398" s="64"/>
      <c r="O398" s="64"/>
      <c r="P398" s="64"/>
      <c r="Q398" s="64"/>
      <c r="R398" s="64"/>
      <c r="S398" s="64"/>
      <c r="T398" s="64"/>
    </row>
    <row r="399" spans="1:20" x14ac:dyDescent="0.25">
      <c r="A399" s="64"/>
      <c r="B399" s="64"/>
      <c r="C399" s="64"/>
      <c r="D399" s="64"/>
      <c r="E399" s="64"/>
      <c r="F399" s="64"/>
      <c r="G399" s="64"/>
      <c r="H399" s="64"/>
      <c r="I399" s="64"/>
      <c r="J399" s="64"/>
      <c r="K399" s="64"/>
      <c r="L399" s="64"/>
      <c r="M399" s="64"/>
      <c r="N399" s="64"/>
      <c r="O399" s="64"/>
      <c r="P399" s="64"/>
      <c r="Q399" s="64"/>
      <c r="R399" s="64"/>
      <c r="S399" s="64"/>
      <c r="T399" s="64"/>
    </row>
    <row r="400" spans="1:20" x14ac:dyDescent="0.25">
      <c r="A400" s="64"/>
      <c r="B400" s="64"/>
      <c r="C400" s="64"/>
      <c r="D400" s="64"/>
      <c r="E400" s="64"/>
      <c r="F400" s="64"/>
      <c r="G400" s="64"/>
      <c r="H400" s="64"/>
      <c r="I400" s="64"/>
      <c r="J400" s="64"/>
      <c r="K400" s="64"/>
      <c r="L400" s="64"/>
      <c r="M400" s="64"/>
      <c r="N400" s="64"/>
      <c r="O400" s="64"/>
      <c r="P400" s="64"/>
      <c r="Q400" s="64"/>
      <c r="R400" s="64"/>
      <c r="S400" s="64"/>
      <c r="T400" s="64"/>
    </row>
    <row r="401" spans="1:20" x14ac:dyDescent="0.25">
      <c r="A401" s="64"/>
      <c r="B401" s="64"/>
      <c r="C401" s="64"/>
      <c r="D401" s="64"/>
      <c r="E401" s="64"/>
      <c r="F401" s="64"/>
      <c r="G401" s="64"/>
      <c r="H401" s="64"/>
      <c r="I401" s="64"/>
      <c r="J401" s="64"/>
      <c r="K401" s="64"/>
      <c r="L401" s="64"/>
      <c r="M401" s="64"/>
      <c r="N401" s="64"/>
      <c r="O401" s="64"/>
      <c r="P401" s="64"/>
      <c r="Q401" s="64"/>
      <c r="R401" s="64"/>
      <c r="S401" s="64"/>
      <c r="T401" s="64"/>
    </row>
    <row r="402" spans="1:20" x14ac:dyDescent="0.25">
      <c r="A402" s="64"/>
      <c r="B402" s="64"/>
      <c r="C402" s="64"/>
      <c r="D402" s="64"/>
      <c r="E402" s="64"/>
      <c r="F402" s="64"/>
      <c r="G402" s="64"/>
      <c r="H402" s="64"/>
      <c r="I402" s="64"/>
      <c r="J402" s="64"/>
      <c r="K402" s="64"/>
      <c r="L402" s="64"/>
      <c r="M402" s="64"/>
      <c r="N402" s="64"/>
      <c r="O402" s="64"/>
      <c r="P402" s="64"/>
      <c r="Q402" s="64"/>
      <c r="R402" s="64"/>
      <c r="S402" s="64"/>
      <c r="T402" s="64"/>
    </row>
    <row r="403" spans="1:20" x14ac:dyDescent="0.25">
      <c r="A403" s="64"/>
      <c r="B403" s="64"/>
      <c r="C403" s="64"/>
      <c r="D403" s="64"/>
      <c r="E403" s="64"/>
      <c r="F403" s="64"/>
      <c r="G403" s="64"/>
      <c r="H403" s="64"/>
      <c r="I403" s="64"/>
      <c r="J403" s="64"/>
      <c r="K403" s="64"/>
      <c r="L403" s="64"/>
      <c r="M403" s="64"/>
      <c r="N403" s="64"/>
      <c r="O403" s="64"/>
      <c r="P403" s="64"/>
      <c r="Q403" s="64"/>
      <c r="R403" s="64"/>
      <c r="S403" s="64"/>
      <c r="T403" s="64"/>
    </row>
    <row r="404" spans="1:20" x14ac:dyDescent="0.25">
      <c r="A404" s="64"/>
      <c r="B404" s="64"/>
      <c r="C404" s="64"/>
      <c r="D404" s="64"/>
      <c r="E404" s="64"/>
      <c r="F404" s="64"/>
      <c r="G404" s="64"/>
      <c r="H404" s="64"/>
      <c r="I404" s="64"/>
      <c r="J404" s="64"/>
      <c r="K404" s="64"/>
      <c r="L404" s="64"/>
      <c r="M404" s="64"/>
      <c r="N404" s="64"/>
      <c r="O404" s="64"/>
      <c r="P404" s="64"/>
      <c r="Q404" s="64"/>
      <c r="R404" s="64"/>
      <c r="S404" s="64"/>
      <c r="T404" s="64"/>
    </row>
    <row r="405" spans="1:20" x14ac:dyDescent="0.25">
      <c r="A405" s="64"/>
      <c r="B405" s="64"/>
      <c r="C405" s="64"/>
      <c r="D405" s="64"/>
      <c r="E405" s="64"/>
      <c r="F405" s="64"/>
      <c r="G405" s="64"/>
      <c r="H405" s="64"/>
      <c r="I405" s="64"/>
      <c r="J405" s="64"/>
      <c r="K405" s="64"/>
      <c r="L405" s="64"/>
      <c r="M405" s="64"/>
      <c r="N405" s="64"/>
      <c r="O405" s="64"/>
      <c r="P405" s="64"/>
      <c r="Q405" s="64"/>
      <c r="R405" s="64"/>
      <c r="S405" s="64"/>
      <c r="T405" s="64"/>
    </row>
    <row r="406" spans="1:20" x14ac:dyDescent="0.25">
      <c r="A406" s="64"/>
      <c r="B406" s="64"/>
      <c r="C406" s="64"/>
      <c r="D406" s="64"/>
      <c r="E406" s="64"/>
      <c r="F406" s="64"/>
      <c r="G406" s="64"/>
      <c r="H406" s="64"/>
      <c r="I406" s="64"/>
      <c r="J406" s="64"/>
      <c r="K406" s="64"/>
      <c r="L406" s="64"/>
      <c r="M406" s="64"/>
      <c r="N406" s="64"/>
      <c r="O406" s="64"/>
      <c r="P406" s="64"/>
      <c r="Q406" s="64"/>
      <c r="R406" s="64"/>
      <c r="S406" s="64"/>
      <c r="T406" s="64"/>
    </row>
    <row r="407" spans="1:20" x14ac:dyDescent="0.25">
      <c r="A407" s="64"/>
      <c r="B407" s="64"/>
      <c r="C407" s="64"/>
      <c r="D407" s="64"/>
      <c r="E407" s="64"/>
      <c r="F407" s="64"/>
      <c r="G407" s="64"/>
      <c r="H407" s="64"/>
      <c r="I407" s="64"/>
      <c r="J407" s="64"/>
      <c r="K407" s="64"/>
      <c r="L407" s="64"/>
      <c r="M407" s="64"/>
      <c r="N407" s="64"/>
      <c r="O407" s="64"/>
      <c r="P407" s="64"/>
      <c r="Q407" s="64"/>
      <c r="R407" s="64"/>
      <c r="S407" s="64"/>
      <c r="T407" s="64"/>
    </row>
    <row r="408" spans="1:20" x14ac:dyDescent="0.25">
      <c r="A408" s="64"/>
      <c r="B408" s="64"/>
      <c r="C408" s="64"/>
      <c r="D408" s="64"/>
      <c r="E408" s="64"/>
      <c r="F408" s="64"/>
      <c r="G408" s="64"/>
      <c r="H408" s="64"/>
      <c r="I408" s="64"/>
      <c r="J408" s="64"/>
      <c r="K408" s="64"/>
      <c r="L408" s="64"/>
      <c r="M408" s="64"/>
      <c r="N408" s="64"/>
      <c r="O408" s="64"/>
      <c r="P408" s="64"/>
      <c r="Q408" s="64"/>
      <c r="R408" s="64"/>
      <c r="S408" s="64"/>
      <c r="T408" s="64"/>
    </row>
    <row r="409" spans="1:20" x14ac:dyDescent="0.25">
      <c r="A409" s="64"/>
      <c r="B409" s="64"/>
      <c r="C409" s="64"/>
      <c r="D409" s="64"/>
      <c r="E409" s="64"/>
      <c r="F409" s="64"/>
      <c r="G409" s="64"/>
      <c r="H409" s="64"/>
      <c r="I409" s="64"/>
      <c r="J409" s="64"/>
      <c r="K409" s="64"/>
      <c r="L409" s="64"/>
      <c r="M409" s="64"/>
      <c r="N409" s="64"/>
      <c r="O409" s="64"/>
      <c r="P409" s="64"/>
      <c r="Q409" s="64"/>
      <c r="R409" s="64"/>
      <c r="S409" s="64"/>
      <c r="T409" s="64"/>
    </row>
    <row r="410" spans="1:20" x14ac:dyDescent="0.25">
      <c r="A410" s="64"/>
      <c r="B410" s="64"/>
      <c r="C410" s="64"/>
      <c r="D410" s="64"/>
      <c r="E410" s="64"/>
      <c r="F410" s="64"/>
      <c r="G410" s="64"/>
      <c r="H410" s="64"/>
      <c r="I410" s="64"/>
      <c r="J410" s="64"/>
      <c r="K410" s="64"/>
      <c r="L410" s="64"/>
      <c r="M410" s="64"/>
      <c r="N410" s="64"/>
      <c r="O410" s="64"/>
      <c r="P410" s="64"/>
      <c r="Q410" s="64"/>
      <c r="R410" s="64"/>
      <c r="S410" s="64"/>
      <c r="T410" s="64"/>
    </row>
    <row r="411" spans="1:20" x14ac:dyDescent="0.25">
      <c r="A411" s="64"/>
      <c r="B411" s="64"/>
      <c r="C411" s="64"/>
      <c r="D411" s="64"/>
      <c r="E411" s="64"/>
      <c r="F411" s="64"/>
      <c r="G411" s="64"/>
      <c r="H411" s="64"/>
      <c r="I411" s="64"/>
      <c r="J411" s="64"/>
      <c r="K411" s="64"/>
      <c r="L411" s="64"/>
      <c r="M411" s="64"/>
      <c r="N411" s="64"/>
      <c r="O411" s="64"/>
      <c r="P411" s="64"/>
      <c r="Q411" s="64"/>
      <c r="R411" s="64"/>
      <c r="S411" s="64"/>
      <c r="T411" s="64"/>
    </row>
    <row r="412" spans="1:20" x14ac:dyDescent="0.25">
      <c r="A412" s="64"/>
      <c r="B412" s="64"/>
      <c r="C412" s="64"/>
      <c r="D412" s="64"/>
      <c r="E412" s="64"/>
      <c r="F412" s="64"/>
      <c r="G412" s="64"/>
      <c r="H412" s="64"/>
      <c r="I412" s="64"/>
      <c r="J412" s="64"/>
      <c r="K412" s="64"/>
      <c r="L412" s="64"/>
      <c r="M412" s="64"/>
      <c r="N412" s="64"/>
      <c r="O412" s="64"/>
      <c r="P412" s="64"/>
      <c r="Q412" s="64"/>
      <c r="R412" s="64"/>
      <c r="S412" s="64"/>
      <c r="T412" s="64"/>
    </row>
    <row r="413" spans="1:20" x14ac:dyDescent="0.25">
      <c r="A413" s="64"/>
      <c r="B413" s="64"/>
      <c r="C413" s="64"/>
      <c r="D413" s="64"/>
      <c r="E413" s="64"/>
      <c r="F413" s="64"/>
      <c r="G413" s="64"/>
      <c r="H413" s="64"/>
      <c r="I413" s="64"/>
      <c r="J413" s="64"/>
      <c r="K413" s="64"/>
      <c r="L413" s="64"/>
      <c r="M413" s="64"/>
      <c r="N413" s="64"/>
      <c r="O413" s="64"/>
      <c r="P413" s="64"/>
      <c r="Q413" s="64"/>
      <c r="R413" s="64"/>
      <c r="S413" s="64"/>
      <c r="T413" s="64"/>
    </row>
    <row r="414" spans="1:20" x14ac:dyDescent="0.25">
      <c r="A414" s="64"/>
      <c r="B414" s="64"/>
      <c r="C414" s="64"/>
      <c r="D414" s="64"/>
      <c r="E414" s="64"/>
      <c r="F414" s="64"/>
      <c r="G414" s="64"/>
      <c r="H414" s="64"/>
      <c r="I414" s="64"/>
      <c r="J414" s="64"/>
      <c r="K414" s="64"/>
      <c r="L414" s="64"/>
      <c r="M414" s="64"/>
      <c r="N414" s="64"/>
      <c r="O414" s="64"/>
      <c r="P414" s="64"/>
      <c r="Q414" s="64"/>
      <c r="R414" s="64"/>
      <c r="S414" s="64"/>
      <c r="T414" s="64"/>
    </row>
    <row r="415" spans="1:20" x14ac:dyDescent="0.25">
      <c r="A415" s="64"/>
      <c r="B415" s="64"/>
      <c r="C415" s="64"/>
      <c r="D415" s="64"/>
      <c r="E415" s="64"/>
      <c r="F415" s="64"/>
      <c r="G415" s="64"/>
      <c r="H415" s="64"/>
      <c r="I415" s="64"/>
      <c r="J415" s="64"/>
      <c r="K415" s="64"/>
      <c r="L415" s="64"/>
      <c r="M415" s="64"/>
      <c r="N415" s="64"/>
      <c r="O415" s="64"/>
      <c r="P415" s="64"/>
      <c r="Q415" s="64"/>
      <c r="R415" s="64"/>
      <c r="S415" s="64"/>
      <c r="T415" s="64"/>
    </row>
    <row r="416" spans="1:20" x14ac:dyDescent="0.25">
      <c r="A416" s="64"/>
      <c r="B416" s="64"/>
      <c r="C416" s="64"/>
      <c r="D416" s="64"/>
      <c r="E416" s="64"/>
      <c r="F416" s="64"/>
      <c r="G416" s="64"/>
      <c r="H416" s="64"/>
      <c r="I416" s="64"/>
      <c r="J416" s="64"/>
      <c r="K416" s="64"/>
      <c r="L416" s="64"/>
      <c r="M416" s="64"/>
      <c r="N416" s="64"/>
      <c r="O416" s="64"/>
      <c r="P416" s="64"/>
      <c r="Q416" s="64"/>
      <c r="R416" s="64"/>
      <c r="S416" s="64"/>
      <c r="T416" s="64"/>
    </row>
    <row r="417" spans="1:20" x14ac:dyDescent="0.25">
      <c r="A417" s="64"/>
      <c r="B417" s="64"/>
      <c r="C417" s="64"/>
      <c r="D417" s="64"/>
      <c r="E417" s="64"/>
      <c r="F417" s="64"/>
      <c r="G417" s="64"/>
      <c r="H417" s="64"/>
      <c r="I417" s="64"/>
      <c r="J417" s="64"/>
      <c r="K417" s="64"/>
      <c r="L417" s="64"/>
      <c r="M417" s="64"/>
      <c r="N417" s="64"/>
      <c r="O417" s="64"/>
      <c r="P417" s="64"/>
      <c r="Q417" s="64"/>
      <c r="R417" s="64"/>
      <c r="S417" s="64"/>
      <c r="T417" s="64"/>
    </row>
    <row r="418" spans="1:20" x14ac:dyDescent="0.25">
      <c r="A418" s="64"/>
      <c r="B418" s="64"/>
      <c r="C418" s="64"/>
      <c r="D418" s="64"/>
      <c r="E418" s="64"/>
      <c r="F418" s="64"/>
      <c r="G418" s="64"/>
      <c r="H418" s="64"/>
      <c r="I418" s="64"/>
      <c r="J418" s="64"/>
      <c r="K418" s="64"/>
      <c r="L418" s="64"/>
      <c r="M418" s="64"/>
      <c r="N418" s="64"/>
      <c r="O418" s="64"/>
      <c r="P418" s="64"/>
      <c r="Q418" s="64"/>
      <c r="R418" s="64"/>
      <c r="S418" s="64"/>
      <c r="T418" s="64"/>
    </row>
    <row r="419" spans="1:20" x14ac:dyDescent="0.25">
      <c r="A419" s="64"/>
      <c r="B419" s="64"/>
      <c r="C419" s="64"/>
      <c r="D419" s="64"/>
      <c r="E419" s="64"/>
      <c r="F419" s="64"/>
      <c r="G419" s="64"/>
      <c r="H419" s="64"/>
      <c r="I419" s="64"/>
      <c r="J419" s="64"/>
      <c r="K419" s="64"/>
      <c r="L419" s="64"/>
      <c r="M419" s="64"/>
      <c r="N419" s="64"/>
      <c r="O419" s="64"/>
      <c r="P419" s="64"/>
      <c r="Q419" s="64"/>
      <c r="R419" s="64"/>
      <c r="S419" s="64"/>
      <c r="T419" s="64"/>
    </row>
    <row r="420" spans="1:20" x14ac:dyDescent="0.25">
      <c r="A420" s="64"/>
      <c r="B420" s="64"/>
      <c r="C420" s="64"/>
      <c r="D420" s="64"/>
      <c r="E420" s="64"/>
      <c r="F420" s="64"/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</row>
    <row r="421" spans="1:20" x14ac:dyDescent="0.25">
      <c r="A421" s="64"/>
      <c r="B421" s="64"/>
      <c r="C421" s="64"/>
      <c r="D421" s="64"/>
      <c r="E421" s="64"/>
      <c r="F421" s="64"/>
      <c r="G421" s="64"/>
      <c r="H421" s="64"/>
      <c r="I421" s="64"/>
      <c r="J421" s="64"/>
      <c r="K421" s="64"/>
      <c r="L421" s="64"/>
      <c r="M421" s="64"/>
      <c r="N421" s="64"/>
      <c r="O421" s="64"/>
      <c r="P421" s="64"/>
      <c r="Q421" s="64"/>
      <c r="R421" s="64"/>
      <c r="S421" s="64"/>
      <c r="T421" s="64"/>
    </row>
    <row r="422" spans="1:20" x14ac:dyDescent="0.25">
      <c r="A422" s="64"/>
      <c r="B422" s="64"/>
      <c r="C422" s="64"/>
      <c r="D422" s="64"/>
      <c r="E422" s="64"/>
      <c r="F422" s="64"/>
      <c r="G422" s="64"/>
      <c r="H422" s="64"/>
      <c r="I422" s="64"/>
      <c r="J422" s="64"/>
      <c r="K422" s="64"/>
      <c r="L422" s="64"/>
      <c r="M422" s="64"/>
      <c r="N422" s="64"/>
      <c r="O422" s="64"/>
      <c r="P422" s="64"/>
      <c r="Q422" s="64"/>
      <c r="R422" s="64"/>
      <c r="S422" s="64"/>
      <c r="T422" s="64"/>
    </row>
    <row r="423" spans="1:20" x14ac:dyDescent="0.25">
      <c r="A423" s="64"/>
      <c r="B423" s="64"/>
      <c r="C423" s="64"/>
      <c r="D423" s="64"/>
      <c r="E423" s="64"/>
      <c r="F423" s="64"/>
      <c r="G423" s="64"/>
      <c r="H423" s="64"/>
      <c r="I423" s="64"/>
      <c r="J423" s="64"/>
      <c r="K423" s="64"/>
      <c r="L423" s="64"/>
      <c r="M423" s="64"/>
      <c r="N423" s="64"/>
      <c r="O423" s="64"/>
      <c r="P423" s="64"/>
      <c r="Q423" s="64"/>
      <c r="R423" s="64"/>
      <c r="S423" s="64"/>
      <c r="T423" s="64"/>
    </row>
    <row r="424" spans="1:20" x14ac:dyDescent="0.25">
      <c r="A424" s="64"/>
      <c r="B424" s="64"/>
      <c r="C424" s="64"/>
      <c r="D424" s="64"/>
      <c r="E424" s="64"/>
      <c r="F424" s="64"/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</row>
    <row r="425" spans="1:20" x14ac:dyDescent="0.25">
      <c r="A425" s="64"/>
      <c r="B425" s="64"/>
      <c r="C425" s="64"/>
      <c r="D425" s="64"/>
      <c r="E425" s="64"/>
      <c r="F425" s="64"/>
      <c r="G425" s="64"/>
      <c r="H425" s="64"/>
      <c r="I425" s="64"/>
      <c r="J425" s="64"/>
      <c r="K425" s="64"/>
      <c r="L425" s="64"/>
      <c r="M425" s="64"/>
      <c r="N425" s="64"/>
      <c r="O425" s="64"/>
      <c r="P425" s="64"/>
      <c r="Q425" s="64"/>
      <c r="R425" s="64"/>
      <c r="S425" s="64"/>
      <c r="T425" s="64"/>
    </row>
    <row r="426" spans="1:20" x14ac:dyDescent="0.25">
      <c r="A426" s="64"/>
      <c r="B426" s="64"/>
      <c r="C426" s="64"/>
      <c r="D426" s="64"/>
      <c r="E426" s="64"/>
      <c r="F426" s="64"/>
      <c r="G426" s="64"/>
      <c r="H426" s="64"/>
      <c r="I426" s="64"/>
      <c r="J426" s="64"/>
      <c r="K426" s="64"/>
      <c r="L426" s="64"/>
      <c r="M426" s="64"/>
      <c r="N426" s="64"/>
      <c r="O426" s="64"/>
      <c r="P426" s="64"/>
      <c r="Q426" s="64"/>
      <c r="R426" s="64"/>
      <c r="S426" s="64"/>
      <c r="T426" s="64"/>
    </row>
    <row r="427" spans="1:20" x14ac:dyDescent="0.25">
      <c r="A427" s="64"/>
      <c r="B427" s="64"/>
      <c r="C427" s="64"/>
      <c r="D427" s="64"/>
      <c r="E427" s="64"/>
      <c r="F427" s="64"/>
      <c r="G427" s="64"/>
      <c r="H427" s="64"/>
      <c r="I427" s="64"/>
      <c r="J427" s="64"/>
      <c r="K427" s="64"/>
      <c r="L427" s="64"/>
      <c r="M427" s="64"/>
      <c r="N427" s="64"/>
      <c r="O427" s="64"/>
      <c r="P427" s="64"/>
      <c r="Q427" s="64"/>
      <c r="R427" s="64"/>
      <c r="S427" s="64"/>
      <c r="T427" s="64"/>
    </row>
    <row r="428" spans="1:20" x14ac:dyDescent="0.25">
      <c r="A428" s="64"/>
      <c r="B428" s="64"/>
      <c r="C428" s="64"/>
      <c r="D428" s="64"/>
      <c r="E428" s="64"/>
      <c r="F428" s="64"/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</row>
    <row r="429" spans="1:20" x14ac:dyDescent="0.25">
      <c r="A429" s="64"/>
      <c r="B429" s="64"/>
      <c r="C429" s="64"/>
      <c r="D429" s="64"/>
      <c r="E429" s="64"/>
      <c r="F429" s="64"/>
      <c r="G429" s="64"/>
      <c r="H429" s="64"/>
      <c r="I429" s="64"/>
      <c r="J429" s="64"/>
      <c r="K429" s="64"/>
      <c r="L429" s="64"/>
      <c r="M429" s="64"/>
      <c r="N429" s="64"/>
      <c r="O429" s="64"/>
      <c r="P429" s="64"/>
      <c r="Q429" s="64"/>
      <c r="R429" s="64"/>
      <c r="S429" s="64"/>
      <c r="T429" s="64"/>
    </row>
    <row r="430" spans="1:20" x14ac:dyDescent="0.25">
      <c r="A430" s="64"/>
      <c r="B430" s="64"/>
      <c r="C430" s="64"/>
      <c r="D430" s="64"/>
      <c r="E430" s="64"/>
      <c r="F430" s="64"/>
      <c r="G430" s="64"/>
      <c r="H430" s="64"/>
      <c r="I430" s="64"/>
      <c r="J430" s="64"/>
      <c r="K430" s="64"/>
      <c r="L430" s="64"/>
      <c r="M430" s="64"/>
      <c r="N430" s="64"/>
      <c r="O430" s="64"/>
      <c r="P430" s="64"/>
      <c r="Q430" s="64"/>
      <c r="R430" s="64"/>
      <c r="S430" s="64"/>
      <c r="T430" s="64"/>
    </row>
    <row r="431" spans="1:20" x14ac:dyDescent="0.25">
      <c r="A431" s="64"/>
      <c r="B431" s="64"/>
      <c r="C431" s="64"/>
      <c r="D431" s="64"/>
      <c r="E431" s="64"/>
      <c r="F431" s="64"/>
      <c r="G431" s="64"/>
      <c r="H431" s="64"/>
      <c r="I431" s="64"/>
      <c r="J431" s="64"/>
      <c r="K431" s="64"/>
      <c r="L431" s="64"/>
      <c r="M431" s="64"/>
      <c r="N431" s="64"/>
      <c r="O431" s="64"/>
      <c r="P431" s="64"/>
      <c r="Q431" s="64"/>
      <c r="R431" s="64"/>
      <c r="S431" s="64"/>
      <c r="T431" s="64"/>
    </row>
    <row r="432" spans="1:20" x14ac:dyDescent="0.25">
      <c r="A432" s="64"/>
      <c r="B432" s="64"/>
      <c r="C432" s="64"/>
      <c r="D432" s="64"/>
      <c r="E432" s="64"/>
      <c r="F432" s="64"/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4"/>
    </row>
    <row r="433" spans="1:20" x14ac:dyDescent="0.25">
      <c r="A433" s="64"/>
      <c r="B433" s="64"/>
      <c r="C433" s="64"/>
      <c r="D433" s="64"/>
      <c r="E433" s="64"/>
      <c r="F433" s="64"/>
      <c r="G433" s="64"/>
      <c r="H433" s="64"/>
      <c r="I433" s="64"/>
      <c r="J433" s="64"/>
      <c r="K433" s="64"/>
      <c r="L433" s="64"/>
      <c r="M433" s="64"/>
      <c r="N433" s="64"/>
      <c r="O433" s="64"/>
      <c r="P433" s="64"/>
      <c r="Q433" s="64"/>
      <c r="R433" s="64"/>
      <c r="S433" s="64"/>
      <c r="T433" s="64"/>
    </row>
    <row r="434" spans="1:20" x14ac:dyDescent="0.25">
      <c r="A434" s="64"/>
      <c r="B434" s="64"/>
      <c r="C434" s="64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64"/>
      <c r="R434" s="64"/>
      <c r="S434" s="64"/>
      <c r="T434" s="64"/>
    </row>
    <row r="435" spans="1:20" x14ac:dyDescent="0.25">
      <c r="A435" s="64"/>
      <c r="B435" s="64"/>
      <c r="C435" s="64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64"/>
      <c r="R435" s="64"/>
      <c r="S435" s="64"/>
      <c r="T435" s="64"/>
    </row>
    <row r="436" spans="1:20" x14ac:dyDescent="0.25">
      <c r="A436" s="64"/>
      <c r="B436" s="64"/>
      <c r="C436" s="64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64"/>
      <c r="R436" s="64"/>
      <c r="S436" s="64"/>
      <c r="T436" s="64"/>
    </row>
    <row r="437" spans="1:20" x14ac:dyDescent="0.25">
      <c r="A437" s="64"/>
      <c r="B437" s="64"/>
      <c r="C437" s="64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64"/>
      <c r="R437" s="64"/>
      <c r="S437" s="64"/>
      <c r="T437" s="64"/>
    </row>
    <row r="438" spans="1:20" x14ac:dyDescent="0.25">
      <c r="A438" s="64"/>
      <c r="B438" s="64"/>
      <c r="C438" s="64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64"/>
      <c r="R438" s="64"/>
      <c r="S438" s="64"/>
      <c r="T438" s="64"/>
    </row>
    <row r="439" spans="1:20" x14ac:dyDescent="0.25">
      <c r="A439" s="64"/>
      <c r="B439" s="64"/>
      <c r="C439" s="64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64"/>
      <c r="R439" s="64"/>
      <c r="S439" s="64"/>
      <c r="T439" s="64"/>
    </row>
    <row r="440" spans="1:20" x14ac:dyDescent="0.25">
      <c r="A440" s="64"/>
      <c r="B440" s="64"/>
      <c r="C440" s="64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64"/>
      <c r="R440" s="64"/>
      <c r="S440" s="64"/>
      <c r="T440" s="64"/>
    </row>
    <row r="441" spans="1:20" x14ac:dyDescent="0.25">
      <c r="A441" s="64"/>
      <c r="B441" s="64"/>
      <c r="C441" s="64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64"/>
      <c r="R441" s="64"/>
      <c r="S441" s="64"/>
      <c r="T441" s="64"/>
    </row>
    <row r="442" spans="1:20" x14ac:dyDescent="0.25">
      <c r="A442" s="64"/>
      <c r="B442" s="64"/>
      <c r="C442" s="64"/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64"/>
      <c r="R442" s="64"/>
      <c r="S442" s="64"/>
      <c r="T442" s="64"/>
    </row>
    <row r="443" spans="1:20" x14ac:dyDescent="0.25">
      <c r="A443" s="64"/>
      <c r="B443" s="64"/>
      <c r="C443" s="64"/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64"/>
      <c r="R443" s="64"/>
      <c r="S443" s="64"/>
      <c r="T443" s="64"/>
    </row>
    <row r="444" spans="1:20" x14ac:dyDescent="0.25">
      <c r="A444" s="64"/>
      <c r="B444" s="64"/>
      <c r="C444" s="64"/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64"/>
      <c r="R444" s="64"/>
      <c r="S444" s="64"/>
      <c r="T444" s="64"/>
    </row>
    <row r="445" spans="1:20" x14ac:dyDescent="0.25">
      <c r="A445" s="64"/>
      <c r="B445" s="64"/>
      <c r="C445" s="64"/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64"/>
      <c r="R445" s="64"/>
      <c r="S445" s="64"/>
      <c r="T445" s="64"/>
    </row>
    <row r="446" spans="1:20" x14ac:dyDescent="0.25">
      <c r="A446" s="64"/>
      <c r="B446" s="64"/>
      <c r="C446" s="64"/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64"/>
      <c r="R446" s="64"/>
      <c r="S446" s="64"/>
      <c r="T446" s="64"/>
    </row>
    <row r="447" spans="1:20" x14ac:dyDescent="0.25">
      <c r="A447" s="64"/>
      <c r="B447" s="64"/>
      <c r="C447" s="64"/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64"/>
      <c r="R447" s="64"/>
      <c r="S447" s="64"/>
      <c r="T447" s="64"/>
    </row>
    <row r="448" spans="1:20" x14ac:dyDescent="0.25">
      <c r="A448" s="64"/>
      <c r="B448" s="64"/>
      <c r="C448" s="64"/>
      <c r="D448" s="64"/>
      <c r="E448" s="64"/>
      <c r="F448" s="64"/>
      <c r="G448" s="64"/>
      <c r="H448" s="64"/>
      <c r="I448" s="64"/>
      <c r="J448" s="64"/>
      <c r="K448" s="64"/>
      <c r="L448" s="64"/>
      <c r="M448" s="64"/>
      <c r="N448" s="64"/>
      <c r="O448" s="64"/>
      <c r="P448" s="64"/>
      <c r="Q448" s="64"/>
      <c r="R448" s="64"/>
      <c r="S448" s="64"/>
      <c r="T448" s="64"/>
    </row>
    <row r="449" spans="1:20" x14ac:dyDescent="0.25">
      <c r="A449" s="64"/>
      <c r="B449" s="64"/>
      <c r="C449" s="64"/>
      <c r="D449" s="64"/>
      <c r="E449" s="64"/>
      <c r="F449" s="64"/>
      <c r="G449" s="64"/>
      <c r="H449" s="64"/>
      <c r="I449" s="64"/>
      <c r="J449" s="64"/>
      <c r="K449" s="64"/>
      <c r="L449" s="64"/>
      <c r="M449" s="64"/>
      <c r="N449" s="64"/>
      <c r="O449" s="64"/>
      <c r="P449" s="64"/>
      <c r="Q449" s="64"/>
      <c r="R449" s="64"/>
      <c r="S449" s="64"/>
      <c r="T449" s="64"/>
    </row>
    <row r="450" spans="1:20" x14ac:dyDescent="0.25">
      <c r="A450" s="64"/>
      <c r="B450" s="64"/>
      <c r="C450" s="64"/>
      <c r="D450" s="64"/>
      <c r="E450" s="64"/>
      <c r="F450" s="64"/>
      <c r="G450" s="64"/>
      <c r="H450" s="64"/>
      <c r="I450" s="64"/>
      <c r="J450" s="64"/>
      <c r="K450" s="64"/>
      <c r="L450" s="64"/>
      <c r="M450" s="64"/>
      <c r="N450" s="64"/>
      <c r="O450" s="64"/>
      <c r="P450" s="64"/>
      <c r="Q450" s="64"/>
      <c r="R450" s="64"/>
      <c r="S450" s="64"/>
      <c r="T450" s="64"/>
    </row>
    <row r="451" spans="1:20" x14ac:dyDescent="0.25">
      <c r="A451" s="64"/>
      <c r="B451" s="64"/>
      <c r="C451" s="64"/>
      <c r="D451" s="64"/>
      <c r="E451" s="64"/>
      <c r="F451" s="64"/>
      <c r="G451" s="64"/>
      <c r="H451" s="64"/>
      <c r="I451" s="64"/>
      <c r="J451" s="64"/>
      <c r="K451" s="64"/>
      <c r="L451" s="64"/>
      <c r="M451" s="64"/>
      <c r="N451" s="64"/>
      <c r="O451" s="64"/>
      <c r="P451" s="64"/>
      <c r="Q451" s="64"/>
      <c r="R451" s="64"/>
      <c r="S451" s="64"/>
      <c r="T451" s="64"/>
    </row>
    <row r="452" spans="1:20" x14ac:dyDescent="0.25">
      <c r="A452" s="64"/>
      <c r="B452" s="64"/>
      <c r="C452" s="64"/>
      <c r="D452" s="64"/>
      <c r="E452" s="64"/>
      <c r="F452" s="64"/>
      <c r="G452" s="64"/>
      <c r="H452" s="64"/>
      <c r="I452" s="64"/>
      <c r="J452" s="64"/>
      <c r="K452" s="64"/>
      <c r="L452" s="64"/>
      <c r="M452" s="64"/>
      <c r="N452" s="64"/>
      <c r="O452" s="64"/>
      <c r="P452" s="64"/>
      <c r="Q452" s="64"/>
      <c r="R452" s="64"/>
      <c r="S452" s="64"/>
      <c r="T452" s="64"/>
    </row>
    <row r="453" spans="1:20" x14ac:dyDescent="0.25">
      <c r="A453" s="64"/>
      <c r="B453" s="64"/>
      <c r="C453" s="64"/>
      <c r="D453" s="64"/>
      <c r="E453" s="64"/>
      <c r="F453" s="64"/>
      <c r="G453" s="64"/>
      <c r="H453" s="64"/>
      <c r="I453" s="64"/>
      <c r="J453" s="64"/>
      <c r="K453" s="64"/>
      <c r="L453" s="64"/>
      <c r="M453" s="64"/>
      <c r="N453" s="64"/>
      <c r="O453" s="64"/>
      <c r="P453" s="64"/>
      <c r="Q453" s="64"/>
      <c r="R453" s="64"/>
      <c r="S453" s="64"/>
      <c r="T453" s="64"/>
    </row>
    <row r="454" spans="1:20" x14ac:dyDescent="0.25">
      <c r="A454" s="64"/>
      <c r="B454" s="64"/>
      <c r="C454" s="64"/>
      <c r="D454" s="64"/>
      <c r="E454" s="64"/>
      <c r="F454" s="64"/>
      <c r="G454" s="64"/>
      <c r="H454" s="64"/>
      <c r="I454" s="64"/>
      <c r="J454" s="64"/>
      <c r="K454" s="64"/>
      <c r="L454" s="64"/>
      <c r="M454" s="64"/>
      <c r="N454" s="64"/>
      <c r="O454" s="64"/>
      <c r="P454" s="64"/>
      <c r="Q454" s="64"/>
      <c r="R454" s="64"/>
      <c r="S454" s="64"/>
      <c r="T454" s="64"/>
    </row>
    <row r="455" spans="1:20" x14ac:dyDescent="0.25">
      <c r="A455" s="64"/>
      <c r="B455" s="64"/>
      <c r="C455" s="64"/>
      <c r="D455" s="64"/>
      <c r="E455" s="64"/>
      <c r="F455" s="64"/>
      <c r="G455" s="64"/>
      <c r="H455" s="64"/>
      <c r="I455" s="64"/>
      <c r="J455" s="64"/>
      <c r="K455" s="64"/>
      <c r="L455" s="64"/>
      <c r="M455" s="64"/>
      <c r="N455" s="64"/>
      <c r="O455" s="64"/>
      <c r="P455" s="64"/>
      <c r="Q455" s="64"/>
      <c r="R455" s="64"/>
      <c r="S455" s="64"/>
      <c r="T455" s="64"/>
    </row>
    <row r="456" spans="1:20" x14ac:dyDescent="0.25">
      <c r="A456" s="64"/>
      <c r="B456" s="64"/>
      <c r="C456" s="64"/>
      <c r="D456" s="64"/>
      <c r="E456" s="64"/>
      <c r="F456" s="64"/>
      <c r="G456" s="64"/>
      <c r="H456" s="64"/>
      <c r="I456" s="64"/>
      <c r="J456" s="64"/>
      <c r="K456" s="64"/>
      <c r="L456" s="64"/>
      <c r="M456" s="64"/>
      <c r="N456" s="64"/>
      <c r="O456" s="64"/>
      <c r="P456" s="64"/>
      <c r="Q456" s="64"/>
      <c r="R456" s="64"/>
      <c r="S456" s="64"/>
      <c r="T456" s="64"/>
    </row>
    <row r="457" spans="1:20" x14ac:dyDescent="0.25">
      <c r="A457" s="64"/>
      <c r="B457" s="64"/>
      <c r="C457" s="64"/>
      <c r="D457" s="64"/>
      <c r="E457" s="64"/>
      <c r="F457" s="64"/>
      <c r="G457" s="64"/>
      <c r="H457" s="64"/>
      <c r="I457" s="64"/>
      <c r="J457" s="64"/>
      <c r="K457" s="64"/>
      <c r="L457" s="64"/>
      <c r="M457" s="64"/>
      <c r="N457" s="64"/>
      <c r="O457" s="64"/>
      <c r="P457" s="64"/>
      <c r="Q457" s="64"/>
      <c r="R457" s="64"/>
      <c r="S457" s="64"/>
      <c r="T457" s="64"/>
    </row>
    <row r="458" spans="1:20" x14ac:dyDescent="0.25">
      <c r="A458" s="64"/>
      <c r="B458" s="64"/>
      <c r="C458" s="64"/>
      <c r="D458" s="64"/>
      <c r="E458" s="64"/>
      <c r="F458" s="64"/>
      <c r="G458" s="64"/>
      <c r="H458" s="64"/>
      <c r="I458" s="64"/>
      <c r="J458" s="64"/>
      <c r="K458" s="64"/>
      <c r="L458" s="64"/>
      <c r="M458" s="64"/>
      <c r="N458" s="64"/>
      <c r="O458" s="64"/>
      <c r="P458" s="64"/>
      <c r="Q458" s="64"/>
      <c r="R458" s="64"/>
      <c r="S458" s="64"/>
      <c r="T458" s="64"/>
    </row>
    <row r="459" spans="1:20" x14ac:dyDescent="0.25">
      <c r="A459" s="64"/>
      <c r="B459" s="64"/>
      <c r="C459" s="64"/>
      <c r="D459" s="64"/>
      <c r="E459" s="64"/>
      <c r="F459" s="64"/>
      <c r="G459" s="64"/>
      <c r="H459" s="64"/>
      <c r="I459" s="64"/>
      <c r="J459" s="64"/>
      <c r="K459" s="64"/>
      <c r="L459" s="64"/>
      <c r="M459" s="64"/>
      <c r="N459" s="64"/>
      <c r="O459" s="64"/>
      <c r="P459" s="64"/>
      <c r="Q459" s="64"/>
      <c r="R459" s="64"/>
      <c r="S459" s="64"/>
      <c r="T459" s="64"/>
    </row>
    <row r="460" spans="1:20" x14ac:dyDescent="0.25">
      <c r="A460" s="64"/>
      <c r="B460" s="64"/>
      <c r="C460" s="64"/>
      <c r="D460" s="64"/>
      <c r="E460" s="64"/>
      <c r="F460" s="64"/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64"/>
      <c r="T460" s="64"/>
    </row>
    <row r="461" spans="1:20" x14ac:dyDescent="0.25">
      <c r="A461" s="64"/>
      <c r="B461" s="64"/>
      <c r="C461" s="64"/>
      <c r="D461" s="64"/>
      <c r="E461" s="64"/>
      <c r="F461" s="64"/>
      <c r="G461" s="64"/>
      <c r="H461" s="64"/>
      <c r="I461" s="64"/>
      <c r="J461" s="64"/>
      <c r="K461" s="64"/>
      <c r="L461" s="64"/>
      <c r="M461" s="64"/>
      <c r="N461" s="64"/>
      <c r="O461" s="64"/>
      <c r="P461" s="64"/>
      <c r="Q461" s="64"/>
      <c r="R461" s="64"/>
      <c r="S461" s="64"/>
      <c r="T461" s="64"/>
    </row>
    <row r="462" spans="1:20" x14ac:dyDescent="0.25">
      <c r="A462" s="64"/>
      <c r="B462" s="64"/>
      <c r="C462" s="64"/>
      <c r="D462" s="64"/>
      <c r="E462" s="64"/>
      <c r="F462" s="64"/>
      <c r="G462" s="64"/>
      <c r="H462" s="64"/>
      <c r="I462" s="64"/>
      <c r="J462" s="64"/>
      <c r="K462" s="64"/>
      <c r="L462" s="64"/>
      <c r="M462" s="64"/>
      <c r="N462" s="64"/>
      <c r="O462" s="64"/>
      <c r="P462" s="64"/>
      <c r="Q462" s="64"/>
      <c r="R462" s="64"/>
      <c r="S462" s="64"/>
      <c r="T462" s="64"/>
    </row>
    <row r="463" spans="1:20" x14ac:dyDescent="0.25">
      <c r="A463" s="64"/>
      <c r="B463" s="64"/>
      <c r="C463" s="64"/>
      <c r="D463" s="64"/>
      <c r="E463" s="64"/>
      <c r="F463" s="64"/>
      <c r="G463" s="64"/>
      <c r="H463" s="64"/>
      <c r="I463" s="64"/>
      <c r="J463" s="64"/>
      <c r="K463" s="64"/>
      <c r="L463" s="64"/>
      <c r="M463" s="64"/>
      <c r="N463" s="64"/>
      <c r="O463" s="64"/>
      <c r="P463" s="64"/>
      <c r="Q463" s="64"/>
      <c r="R463" s="64"/>
      <c r="S463" s="64"/>
      <c r="T463" s="64"/>
    </row>
    <row r="464" spans="1:20" x14ac:dyDescent="0.25">
      <c r="A464" s="64"/>
      <c r="B464" s="64"/>
      <c r="C464" s="64"/>
      <c r="D464" s="64"/>
      <c r="E464" s="64"/>
      <c r="F464" s="64"/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</row>
    <row r="465" spans="1:20" x14ac:dyDescent="0.25">
      <c r="A465" s="64"/>
      <c r="B465" s="64"/>
      <c r="C465" s="64"/>
      <c r="D465" s="64"/>
      <c r="E465" s="64"/>
      <c r="F465" s="64"/>
      <c r="G465" s="64"/>
      <c r="H465" s="64"/>
      <c r="I465" s="64"/>
      <c r="J465" s="64"/>
      <c r="K465" s="64"/>
      <c r="L465" s="64"/>
      <c r="M465" s="64"/>
      <c r="N465" s="64"/>
      <c r="O465" s="64"/>
      <c r="P465" s="64"/>
      <c r="Q465" s="64"/>
      <c r="R465" s="64"/>
      <c r="S465" s="64"/>
      <c r="T465" s="64"/>
    </row>
    <row r="466" spans="1:20" x14ac:dyDescent="0.25">
      <c r="A466" s="64"/>
      <c r="B466" s="64"/>
      <c r="C466" s="64"/>
      <c r="D466" s="64"/>
      <c r="E466" s="64"/>
      <c r="F466" s="64"/>
      <c r="G466" s="64"/>
      <c r="H466" s="64"/>
      <c r="I466" s="64"/>
      <c r="J466" s="64"/>
      <c r="K466" s="64"/>
      <c r="L466" s="64"/>
      <c r="M466" s="64"/>
      <c r="N466" s="64"/>
      <c r="O466" s="64"/>
      <c r="P466" s="64"/>
      <c r="Q466" s="64"/>
      <c r="R466" s="64"/>
      <c r="S466" s="64"/>
      <c r="T466" s="64"/>
    </row>
    <row r="467" spans="1:20" x14ac:dyDescent="0.25">
      <c r="A467" s="64"/>
      <c r="B467" s="64"/>
      <c r="C467" s="64"/>
      <c r="D467" s="64"/>
      <c r="E467" s="64"/>
      <c r="F467" s="64"/>
      <c r="G467" s="64"/>
      <c r="H467" s="64"/>
      <c r="I467" s="64"/>
      <c r="J467" s="64"/>
      <c r="K467" s="64"/>
      <c r="L467" s="64"/>
      <c r="M467" s="64"/>
      <c r="N467" s="64"/>
      <c r="O467" s="64"/>
      <c r="P467" s="64"/>
      <c r="Q467" s="64"/>
      <c r="R467" s="64"/>
      <c r="S467" s="64"/>
      <c r="T467" s="64"/>
    </row>
    <row r="468" spans="1:20" x14ac:dyDescent="0.25">
      <c r="A468" s="64"/>
      <c r="B468" s="64"/>
      <c r="C468" s="64"/>
      <c r="D468" s="64"/>
      <c r="E468" s="64"/>
      <c r="F468" s="64"/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</row>
    <row r="469" spans="1:20" x14ac:dyDescent="0.25">
      <c r="A469" s="64"/>
      <c r="B469" s="64"/>
      <c r="C469" s="64"/>
      <c r="D469" s="64"/>
      <c r="E469" s="64"/>
      <c r="F469" s="64"/>
      <c r="G469" s="64"/>
      <c r="H469" s="64"/>
      <c r="I469" s="64"/>
      <c r="J469" s="64"/>
      <c r="K469" s="64"/>
      <c r="L469" s="64"/>
      <c r="M469" s="64"/>
      <c r="N469" s="64"/>
      <c r="O469" s="64"/>
      <c r="P469" s="64"/>
      <c r="Q469" s="64"/>
      <c r="R469" s="64"/>
      <c r="S469" s="64"/>
      <c r="T469" s="64"/>
    </row>
    <row r="470" spans="1:20" x14ac:dyDescent="0.25">
      <c r="A470" s="64"/>
      <c r="B470" s="64"/>
      <c r="C470" s="64"/>
      <c r="D470" s="64"/>
      <c r="E470" s="64"/>
      <c r="F470" s="64"/>
      <c r="G470" s="64"/>
      <c r="H470" s="64"/>
      <c r="I470" s="64"/>
      <c r="J470" s="64"/>
      <c r="K470" s="64"/>
      <c r="L470" s="64"/>
      <c r="M470" s="64"/>
      <c r="N470" s="64"/>
      <c r="O470" s="64"/>
      <c r="P470" s="64"/>
      <c r="Q470" s="64"/>
      <c r="R470" s="64"/>
      <c r="S470" s="64"/>
      <c r="T470" s="64"/>
    </row>
    <row r="471" spans="1:20" x14ac:dyDescent="0.25">
      <c r="A471" s="64"/>
      <c r="B471" s="64"/>
      <c r="C471" s="64"/>
      <c r="D471" s="64"/>
      <c r="E471" s="64"/>
      <c r="F471" s="64"/>
      <c r="G471" s="64"/>
      <c r="H471" s="64"/>
      <c r="I471" s="64"/>
      <c r="J471" s="64"/>
      <c r="K471" s="64"/>
      <c r="L471" s="64"/>
      <c r="M471" s="64"/>
      <c r="N471" s="64"/>
      <c r="O471" s="64"/>
      <c r="P471" s="64"/>
      <c r="Q471" s="64"/>
      <c r="R471" s="64"/>
      <c r="S471" s="64"/>
      <c r="T471" s="64"/>
    </row>
    <row r="472" spans="1:20" x14ac:dyDescent="0.25">
      <c r="A472" s="64"/>
      <c r="B472" s="64"/>
      <c r="C472" s="64"/>
      <c r="D472" s="64"/>
      <c r="E472" s="64"/>
      <c r="F472" s="64"/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/>
    </row>
    <row r="473" spans="1:20" x14ac:dyDescent="0.25">
      <c r="A473" s="64"/>
      <c r="B473" s="64"/>
      <c r="C473" s="64"/>
      <c r="D473" s="64"/>
      <c r="E473" s="64"/>
      <c r="F473" s="64"/>
      <c r="G473" s="64"/>
      <c r="H473" s="64"/>
      <c r="I473" s="64"/>
      <c r="J473" s="64"/>
      <c r="K473" s="64"/>
      <c r="L473" s="64"/>
      <c r="M473" s="64"/>
      <c r="N473" s="64"/>
      <c r="O473" s="64"/>
      <c r="P473" s="64"/>
      <c r="Q473" s="64"/>
      <c r="R473" s="64"/>
      <c r="S473" s="64"/>
      <c r="T473" s="64"/>
    </row>
    <row r="474" spans="1:20" x14ac:dyDescent="0.25">
      <c r="A474" s="64"/>
      <c r="B474" s="64"/>
      <c r="C474" s="64"/>
      <c r="D474" s="64"/>
      <c r="E474" s="64"/>
      <c r="F474" s="64"/>
      <c r="G474" s="64"/>
      <c r="H474" s="64"/>
      <c r="I474" s="64"/>
      <c r="J474" s="64"/>
      <c r="K474" s="64"/>
      <c r="L474" s="64"/>
      <c r="M474" s="64"/>
      <c r="N474" s="64"/>
      <c r="O474" s="64"/>
      <c r="P474" s="64"/>
      <c r="Q474" s="64"/>
      <c r="R474" s="64"/>
      <c r="S474" s="64"/>
      <c r="T474" s="64"/>
    </row>
    <row r="475" spans="1:20" x14ac:dyDescent="0.25">
      <c r="A475" s="64"/>
      <c r="B475" s="64"/>
      <c r="C475" s="64"/>
      <c r="D475" s="64"/>
      <c r="E475" s="64"/>
      <c r="F475" s="64"/>
      <c r="G475" s="64"/>
      <c r="H475" s="64"/>
      <c r="I475" s="64"/>
      <c r="J475" s="64"/>
      <c r="K475" s="64"/>
      <c r="L475" s="64"/>
      <c r="M475" s="64"/>
      <c r="N475" s="64"/>
      <c r="O475" s="64"/>
      <c r="P475" s="64"/>
      <c r="Q475" s="64"/>
      <c r="R475" s="64"/>
      <c r="S475" s="64"/>
      <c r="T475" s="64"/>
    </row>
    <row r="476" spans="1:20" x14ac:dyDescent="0.25">
      <c r="A476" s="64"/>
      <c r="B476" s="64"/>
      <c r="C476" s="64"/>
      <c r="D476" s="64"/>
      <c r="E476" s="64"/>
      <c r="F476" s="64"/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64"/>
      <c r="T476" s="64"/>
    </row>
    <row r="477" spans="1:20" x14ac:dyDescent="0.25">
      <c r="A477" s="64"/>
      <c r="B477" s="64"/>
      <c r="C477" s="64"/>
      <c r="D477" s="64"/>
      <c r="E477" s="64"/>
      <c r="F477" s="64"/>
      <c r="G477" s="64"/>
      <c r="H477" s="64"/>
      <c r="I477" s="64"/>
      <c r="J477" s="64"/>
      <c r="K477" s="64"/>
      <c r="L477" s="64"/>
      <c r="M477" s="64"/>
      <c r="N477" s="64"/>
      <c r="O477" s="64"/>
      <c r="P477" s="64"/>
      <c r="Q477" s="64"/>
      <c r="R477" s="64"/>
      <c r="S477" s="64"/>
      <c r="T477" s="64"/>
    </row>
    <row r="478" spans="1:20" x14ac:dyDescent="0.25">
      <c r="A478" s="64"/>
      <c r="B478" s="64"/>
      <c r="C478" s="64"/>
      <c r="D478" s="64"/>
      <c r="E478" s="64"/>
      <c r="F478" s="64"/>
      <c r="G478" s="64"/>
      <c r="H478" s="64"/>
      <c r="I478" s="64"/>
      <c r="J478" s="64"/>
      <c r="K478" s="64"/>
      <c r="L478" s="64"/>
      <c r="M478" s="64"/>
      <c r="N478" s="64"/>
      <c r="O478" s="64"/>
      <c r="P478" s="64"/>
      <c r="Q478" s="64"/>
      <c r="R478" s="64"/>
      <c r="S478" s="64"/>
      <c r="T478" s="64"/>
    </row>
    <row r="479" spans="1:20" x14ac:dyDescent="0.25">
      <c r="A479" s="64"/>
      <c r="B479" s="64"/>
      <c r="C479" s="64"/>
      <c r="D479" s="64"/>
      <c r="E479" s="64"/>
      <c r="F479" s="64"/>
      <c r="G479" s="64"/>
      <c r="H479" s="64"/>
      <c r="I479" s="64"/>
      <c r="J479" s="64"/>
      <c r="K479" s="64"/>
      <c r="L479" s="64"/>
      <c r="M479" s="64"/>
      <c r="N479" s="64"/>
      <c r="O479" s="64"/>
      <c r="P479" s="64"/>
      <c r="Q479" s="64"/>
      <c r="R479" s="64"/>
      <c r="S479" s="64"/>
      <c r="T479" s="64"/>
    </row>
    <row r="480" spans="1:20" x14ac:dyDescent="0.25">
      <c r="A480" s="64"/>
      <c r="B480" s="64"/>
      <c r="C480" s="64"/>
      <c r="D480" s="64"/>
      <c r="E480" s="64"/>
      <c r="F480" s="64"/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4"/>
      <c r="S480" s="64"/>
      <c r="T480" s="64"/>
    </row>
    <row r="481" spans="1:20" x14ac:dyDescent="0.25">
      <c r="A481" s="64"/>
      <c r="B481" s="64"/>
      <c r="C481" s="64"/>
      <c r="D481" s="64"/>
      <c r="E481" s="64"/>
      <c r="F481" s="64"/>
      <c r="G481" s="64"/>
      <c r="H481" s="64"/>
      <c r="I481" s="64"/>
      <c r="J481" s="64"/>
      <c r="K481" s="64"/>
      <c r="L481" s="64"/>
      <c r="M481" s="64"/>
      <c r="N481" s="64"/>
      <c r="O481" s="64"/>
      <c r="P481" s="64"/>
      <c r="Q481" s="64"/>
      <c r="R481" s="64"/>
      <c r="S481" s="64"/>
      <c r="T481" s="64"/>
    </row>
    <row r="482" spans="1:20" x14ac:dyDescent="0.25">
      <c r="A482" s="64"/>
      <c r="B482" s="64"/>
      <c r="C482" s="64"/>
      <c r="D482" s="64"/>
      <c r="E482" s="64"/>
      <c r="F482" s="64"/>
      <c r="G482" s="64"/>
      <c r="H482" s="64"/>
      <c r="I482" s="64"/>
      <c r="J482" s="64"/>
      <c r="K482" s="64"/>
      <c r="L482" s="64"/>
      <c r="M482" s="64"/>
      <c r="N482" s="64"/>
      <c r="O482" s="64"/>
      <c r="P482" s="64"/>
      <c r="Q482" s="64"/>
      <c r="R482" s="64"/>
      <c r="S482" s="64"/>
      <c r="T482" s="64"/>
    </row>
    <row r="483" spans="1:20" x14ac:dyDescent="0.25">
      <c r="A483" s="64"/>
      <c r="B483" s="64"/>
      <c r="C483" s="64"/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64"/>
      <c r="R483" s="64"/>
      <c r="S483" s="64"/>
      <c r="T483" s="64"/>
    </row>
    <row r="484" spans="1:20" x14ac:dyDescent="0.25">
      <c r="A484" s="64"/>
      <c r="B484" s="64"/>
      <c r="C484" s="64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64"/>
      <c r="T484" s="64"/>
    </row>
    <row r="485" spans="1:20" x14ac:dyDescent="0.25">
      <c r="A485" s="64"/>
      <c r="B485" s="64"/>
      <c r="C485" s="64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64"/>
      <c r="R485" s="64"/>
      <c r="S485" s="64"/>
      <c r="T485" s="64"/>
    </row>
    <row r="486" spans="1:20" x14ac:dyDescent="0.25">
      <c r="A486" s="64"/>
      <c r="B486" s="64"/>
      <c r="C486" s="64"/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64"/>
      <c r="R486" s="64"/>
      <c r="S486" s="64"/>
      <c r="T486" s="64"/>
    </row>
    <row r="487" spans="1:20" x14ac:dyDescent="0.25">
      <c r="A487" s="64"/>
      <c r="B487" s="64"/>
      <c r="C487" s="64"/>
      <c r="D487" s="64"/>
      <c r="E487" s="64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64"/>
      <c r="R487" s="64"/>
      <c r="S487" s="64"/>
      <c r="T487" s="64"/>
    </row>
    <row r="488" spans="1:20" x14ac:dyDescent="0.25">
      <c r="A488" s="64"/>
      <c r="B488" s="64"/>
      <c r="C488" s="64"/>
      <c r="D488" s="64"/>
      <c r="E488" s="64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  <c r="S488" s="64"/>
      <c r="T488" s="64"/>
    </row>
    <row r="489" spans="1:20" x14ac:dyDescent="0.25">
      <c r="A489" s="64"/>
      <c r="B489" s="64"/>
      <c r="C489" s="64"/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64"/>
      <c r="R489" s="64"/>
      <c r="S489" s="64"/>
      <c r="T489" s="64"/>
    </row>
    <row r="490" spans="1:20" x14ac:dyDescent="0.25">
      <c r="A490" s="64"/>
      <c r="B490" s="64"/>
      <c r="C490" s="64"/>
      <c r="D490" s="64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64"/>
      <c r="R490" s="64"/>
      <c r="S490" s="64"/>
      <c r="T490" s="64"/>
    </row>
    <row r="491" spans="1:20" x14ac:dyDescent="0.25">
      <c r="A491" s="64"/>
      <c r="B491" s="64"/>
      <c r="C491" s="64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64"/>
      <c r="R491" s="64"/>
      <c r="S491" s="64"/>
      <c r="T491" s="64"/>
    </row>
    <row r="492" spans="1:20" x14ac:dyDescent="0.25">
      <c r="A492" s="64"/>
      <c r="B492" s="64"/>
      <c r="C492" s="64"/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4"/>
    </row>
    <row r="493" spans="1:20" x14ac:dyDescent="0.25">
      <c r="A493" s="64"/>
      <c r="B493" s="64"/>
      <c r="C493" s="64"/>
      <c r="D493" s="64"/>
      <c r="E493" s="64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64"/>
      <c r="R493" s="64"/>
      <c r="S493" s="64"/>
      <c r="T493" s="64"/>
    </row>
    <row r="494" spans="1:20" x14ac:dyDescent="0.25">
      <c r="A494" s="64"/>
      <c r="B494" s="64"/>
      <c r="C494" s="64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64"/>
      <c r="R494" s="64"/>
      <c r="S494" s="64"/>
      <c r="T494" s="64"/>
    </row>
    <row r="495" spans="1:20" x14ac:dyDescent="0.25">
      <c r="A495" s="64"/>
      <c r="B495" s="64"/>
      <c r="C495" s="64"/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64"/>
      <c r="R495" s="64"/>
      <c r="S495" s="64"/>
      <c r="T495" s="64"/>
    </row>
    <row r="496" spans="1:20" x14ac:dyDescent="0.25">
      <c r="A496" s="64"/>
      <c r="B496" s="64"/>
      <c r="C496" s="64"/>
      <c r="D496" s="64"/>
      <c r="E496" s="64"/>
      <c r="F496" s="64"/>
      <c r="G496" s="64"/>
      <c r="H496" s="64"/>
      <c r="I496" s="64"/>
      <c r="J496" s="64"/>
      <c r="K496" s="64"/>
      <c r="L496" s="64"/>
      <c r="M496" s="64"/>
      <c r="N496" s="64"/>
      <c r="O496" s="64"/>
      <c r="P496" s="64"/>
      <c r="Q496" s="64"/>
      <c r="R496" s="64"/>
      <c r="S496" s="64"/>
      <c r="T496" s="64"/>
    </row>
    <row r="497" spans="1:20" x14ac:dyDescent="0.25">
      <c r="A497" s="64"/>
      <c r="B497" s="64"/>
      <c r="C497" s="64"/>
      <c r="D497" s="64"/>
      <c r="E497" s="64"/>
      <c r="F497" s="64"/>
      <c r="G497" s="64"/>
      <c r="H497" s="64"/>
      <c r="I497" s="64"/>
      <c r="J497" s="64"/>
      <c r="K497" s="64"/>
      <c r="L497" s="64"/>
      <c r="M497" s="64"/>
      <c r="N497" s="64"/>
      <c r="O497" s="64"/>
      <c r="P497" s="64"/>
      <c r="Q497" s="64"/>
      <c r="R497" s="64"/>
      <c r="S497" s="64"/>
      <c r="T497" s="64"/>
    </row>
    <row r="498" spans="1:20" x14ac:dyDescent="0.25">
      <c r="A498" s="64"/>
      <c r="B498" s="64"/>
      <c r="C498" s="64"/>
      <c r="D498" s="64"/>
      <c r="E498" s="64"/>
      <c r="F498" s="64"/>
      <c r="G498" s="64"/>
      <c r="H498" s="64"/>
      <c r="I498" s="64"/>
      <c r="J498" s="64"/>
      <c r="K498" s="64"/>
      <c r="L498" s="64"/>
      <c r="M498" s="64"/>
      <c r="N498" s="64"/>
      <c r="O498" s="64"/>
      <c r="P498" s="64"/>
      <c r="Q498" s="64"/>
      <c r="R498" s="64"/>
      <c r="S498" s="64"/>
      <c r="T498" s="64"/>
    </row>
    <row r="499" spans="1:20" x14ac:dyDescent="0.25">
      <c r="A499" s="64"/>
      <c r="B499" s="64"/>
      <c r="C499" s="64"/>
      <c r="D499" s="64"/>
      <c r="E499" s="64"/>
      <c r="F499" s="64"/>
      <c r="G499" s="64"/>
      <c r="H499" s="64"/>
      <c r="I499" s="64"/>
      <c r="J499" s="64"/>
      <c r="K499" s="64"/>
      <c r="L499" s="64"/>
      <c r="M499" s="64"/>
      <c r="N499" s="64"/>
      <c r="O499" s="64"/>
      <c r="P499" s="64"/>
      <c r="Q499" s="64"/>
      <c r="R499" s="64"/>
      <c r="S499" s="64"/>
      <c r="T499" s="64"/>
    </row>
    <row r="500" spans="1:20" x14ac:dyDescent="0.25">
      <c r="A500" s="64"/>
      <c r="B500" s="64"/>
      <c r="C500" s="64"/>
      <c r="D500" s="64"/>
      <c r="E500" s="64"/>
      <c r="F500" s="64"/>
      <c r="G500" s="64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4"/>
    </row>
    <row r="501" spans="1:20" x14ac:dyDescent="0.25">
      <c r="A501" s="64"/>
      <c r="B501" s="64"/>
      <c r="C501" s="64"/>
      <c r="D501" s="64"/>
      <c r="E501" s="64"/>
      <c r="F501" s="64"/>
      <c r="G501" s="64"/>
      <c r="H501" s="64"/>
      <c r="I501" s="64"/>
      <c r="J501" s="64"/>
      <c r="K501" s="64"/>
      <c r="L501" s="64"/>
      <c r="M501" s="64"/>
      <c r="N501" s="64"/>
      <c r="O501" s="64"/>
      <c r="P501" s="64"/>
      <c r="Q501" s="64"/>
      <c r="R501" s="64"/>
      <c r="S501" s="64"/>
      <c r="T501" s="64"/>
    </row>
    <row r="502" spans="1:20" x14ac:dyDescent="0.25">
      <c r="A502" s="64"/>
      <c r="B502" s="64"/>
      <c r="C502" s="64"/>
      <c r="D502" s="64"/>
      <c r="E502" s="64"/>
      <c r="F502" s="64"/>
      <c r="G502" s="64"/>
      <c r="H502" s="64"/>
      <c r="I502" s="64"/>
      <c r="J502" s="64"/>
      <c r="K502" s="64"/>
      <c r="L502" s="64"/>
      <c r="M502" s="64"/>
      <c r="N502" s="64"/>
      <c r="O502" s="64"/>
      <c r="P502" s="64"/>
      <c r="Q502" s="64"/>
      <c r="R502" s="64"/>
      <c r="S502" s="64"/>
      <c r="T502" s="64"/>
    </row>
    <row r="503" spans="1:20" x14ac:dyDescent="0.25">
      <c r="A503" s="64"/>
      <c r="B503" s="64"/>
      <c r="C503" s="64"/>
      <c r="D503" s="64"/>
      <c r="E503" s="64"/>
      <c r="F503" s="64"/>
      <c r="G503" s="64"/>
      <c r="H503" s="64"/>
      <c r="I503" s="64"/>
      <c r="J503" s="64"/>
      <c r="K503" s="64"/>
      <c r="L503" s="64"/>
      <c r="M503" s="64"/>
      <c r="N503" s="64"/>
      <c r="O503" s="64"/>
      <c r="P503" s="64"/>
      <c r="Q503" s="64"/>
      <c r="R503" s="64"/>
      <c r="S503" s="64"/>
      <c r="T503" s="64"/>
    </row>
    <row r="504" spans="1:20" x14ac:dyDescent="0.25">
      <c r="A504" s="64"/>
      <c r="B504" s="64"/>
      <c r="C504" s="64"/>
      <c r="D504" s="64"/>
      <c r="E504" s="64"/>
      <c r="F504" s="64"/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4"/>
      <c r="R504" s="64"/>
      <c r="S504" s="64"/>
      <c r="T504" s="64"/>
    </row>
    <row r="505" spans="1:20" x14ac:dyDescent="0.25">
      <c r="A505" s="64"/>
      <c r="B505" s="64"/>
      <c r="C505" s="64"/>
      <c r="D505" s="64"/>
      <c r="E505" s="64"/>
      <c r="F505" s="64"/>
      <c r="G505" s="64"/>
      <c r="H505" s="64"/>
      <c r="I505" s="64"/>
      <c r="J505" s="64"/>
      <c r="K505" s="64"/>
      <c r="L505" s="64"/>
      <c r="M505" s="64"/>
      <c r="N505" s="64"/>
      <c r="O505" s="64"/>
      <c r="P505" s="64"/>
      <c r="Q505" s="64"/>
      <c r="R505" s="64"/>
      <c r="S505" s="64"/>
      <c r="T505" s="64"/>
    </row>
    <row r="506" spans="1:20" x14ac:dyDescent="0.25">
      <c r="A506" s="64"/>
      <c r="B506" s="64"/>
      <c r="C506" s="64"/>
      <c r="D506" s="64"/>
      <c r="E506" s="64"/>
      <c r="F506" s="64"/>
      <c r="G506" s="64"/>
      <c r="H506" s="64"/>
      <c r="I506" s="64"/>
      <c r="J506" s="64"/>
      <c r="K506" s="64"/>
      <c r="L506" s="64"/>
      <c r="M506" s="64"/>
      <c r="N506" s="64"/>
      <c r="O506" s="64"/>
      <c r="P506" s="64"/>
      <c r="Q506" s="64"/>
      <c r="R506" s="64"/>
      <c r="S506" s="64"/>
      <c r="T506" s="64"/>
    </row>
    <row r="507" spans="1:20" x14ac:dyDescent="0.25">
      <c r="A507" s="64"/>
      <c r="B507" s="64"/>
      <c r="C507" s="64"/>
      <c r="D507" s="64"/>
      <c r="E507" s="64"/>
      <c r="F507" s="64"/>
      <c r="G507" s="64"/>
      <c r="H507" s="64"/>
      <c r="I507" s="64"/>
      <c r="J507" s="64"/>
      <c r="K507" s="64"/>
      <c r="L507" s="64"/>
      <c r="M507" s="64"/>
      <c r="N507" s="64"/>
      <c r="O507" s="64"/>
      <c r="P507" s="64"/>
      <c r="Q507" s="64"/>
      <c r="R507" s="64"/>
      <c r="S507" s="64"/>
      <c r="T507" s="64"/>
    </row>
    <row r="508" spans="1:20" x14ac:dyDescent="0.25">
      <c r="A508" s="64"/>
      <c r="B508" s="64"/>
      <c r="C508" s="64"/>
      <c r="D508" s="64"/>
      <c r="E508" s="64"/>
      <c r="F508" s="64"/>
      <c r="G508" s="64"/>
      <c r="H508" s="64"/>
      <c r="I508" s="64"/>
      <c r="J508" s="64"/>
      <c r="K508" s="64"/>
      <c r="L508" s="64"/>
      <c r="M508" s="64"/>
      <c r="N508" s="64"/>
      <c r="O508" s="64"/>
      <c r="P508" s="64"/>
      <c r="Q508" s="64"/>
      <c r="R508" s="64"/>
      <c r="S508" s="64"/>
      <c r="T508" s="64"/>
    </row>
    <row r="509" spans="1:20" x14ac:dyDescent="0.25">
      <c r="A509" s="64"/>
      <c r="B509" s="64"/>
      <c r="C509" s="64"/>
      <c r="D509" s="64"/>
      <c r="E509" s="64"/>
      <c r="F509" s="64"/>
      <c r="G509" s="64"/>
      <c r="H509" s="64"/>
      <c r="I509" s="64"/>
      <c r="J509" s="64"/>
      <c r="K509" s="64"/>
      <c r="L509" s="64"/>
      <c r="M509" s="64"/>
      <c r="N509" s="64"/>
      <c r="O509" s="64"/>
      <c r="P509" s="64"/>
      <c r="Q509" s="64"/>
      <c r="R509" s="64"/>
      <c r="S509" s="64"/>
      <c r="T509" s="64"/>
    </row>
    <row r="510" spans="1:20" x14ac:dyDescent="0.25">
      <c r="A510" s="64"/>
      <c r="B510" s="64"/>
      <c r="C510" s="64"/>
      <c r="D510" s="64"/>
      <c r="E510" s="64"/>
      <c r="F510" s="64"/>
      <c r="G510" s="64"/>
      <c r="H510" s="64"/>
      <c r="I510" s="64"/>
      <c r="J510" s="64"/>
      <c r="K510" s="64"/>
      <c r="L510" s="64"/>
      <c r="M510" s="64"/>
      <c r="N510" s="64"/>
      <c r="O510" s="64"/>
      <c r="P510" s="64"/>
      <c r="Q510" s="64"/>
      <c r="R510" s="64"/>
      <c r="S510" s="64"/>
      <c r="T510" s="64"/>
    </row>
    <row r="511" spans="1:20" x14ac:dyDescent="0.25">
      <c r="A511" s="64"/>
      <c r="B511" s="64"/>
      <c r="C511" s="64"/>
      <c r="D511" s="64"/>
      <c r="E511" s="64"/>
      <c r="F511" s="64"/>
      <c r="G511" s="64"/>
      <c r="H511" s="64"/>
      <c r="I511" s="64"/>
      <c r="J511" s="64"/>
      <c r="K511" s="64"/>
      <c r="L511" s="64"/>
      <c r="M511" s="64"/>
      <c r="N511" s="64"/>
      <c r="O511" s="64"/>
      <c r="P511" s="64"/>
      <c r="Q511" s="64"/>
      <c r="R511" s="64"/>
      <c r="S511" s="64"/>
      <c r="T511" s="64"/>
    </row>
    <row r="512" spans="1:20" x14ac:dyDescent="0.25">
      <c r="A512" s="64"/>
      <c r="B512" s="64"/>
      <c r="C512" s="64"/>
      <c r="D512" s="64"/>
      <c r="E512" s="64"/>
      <c r="F512" s="64"/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4"/>
      <c r="S512" s="64"/>
      <c r="T512" s="64"/>
    </row>
    <row r="513" spans="1:20" x14ac:dyDescent="0.25">
      <c r="A513" s="64"/>
      <c r="B513" s="64"/>
      <c r="C513" s="64"/>
      <c r="D513" s="64"/>
      <c r="E513" s="64"/>
      <c r="F513" s="64"/>
      <c r="G513" s="64"/>
      <c r="H513" s="64"/>
      <c r="I513" s="64"/>
      <c r="J513" s="64"/>
      <c r="K513" s="64"/>
      <c r="L513" s="64"/>
      <c r="M513" s="64"/>
      <c r="N513" s="64"/>
      <c r="O513" s="64"/>
      <c r="P513" s="64"/>
      <c r="Q513" s="64"/>
      <c r="R513" s="64"/>
      <c r="S513" s="64"/>
      <c r="T513" s="64"/>
    </row>
    <row r="514" spans="1:20" x14ac:dyDescent="0.25">
      <c r="A514" s="64"/>
      <c r="B514" s="64"/>
      <c r="C514" s="64"/>
      <c r="D514" s="64"/>
      <c r="E514" s="64"/>
      <c r="F514" s="64"/>
      <c r="G514" s="64"/>
      <c r="H514" s="64"/>
      <c r="I514" s="64"/>
      <c r="J514" s="64"/>
      <c r="K514" s="64"/>
      <c r="L514" s="64"/>
      <c r="M514" s="64"/>
      <c r="N514" s="64"/>
      <c r="O514" s="64"/>
      <c r="P514" s="64"/>
      <c r="Q514" s="64"/>
      <c r="R514" s="64"/>
      <c r="S514" s="64"/>
      <c r="T514" s="64"/>
    </row>
    <row r="515" spans="1:20" x14ac:dyDescent="0.25">
      <c r="A515" s="64"/>
      <c r="B515" s="64"/>
      <c r="C515" s="64"/>
      <c r="D515" s="64"/>
      <c r="E515" s="64"/>
      <c r="F515" s="64"/>
      <c r="G515" s="64"/>
      <c r="H515" s="64"/>
      <c r="I515" s="64"/>
      <c r="J515" s="64"/>
      <c r="K515" s="64"/>
      <c r="L515" s="64"/>
      <c r="M515" s="64"/>
      <c r="N515" s="64"/>
      <c r="O515" s="64"/>
      <c r="P515" s="64"/>
      <c r="Q515" s="64"/>
      <c r="R515" s="64"/>
      <c r="S515" s="64"/>
      <c r="T515" s="64"/>
    </row>
    <row r="516" spans="1:20" x14ac:dyDescent="0.25">
      <c r="A516" s="64"/>
      <c r="B516" s="64"/>
      <c r="C516" s="64"/>
      <c r="D516" s="64"/>
      <c r="E516" s="64"/>
      <c r="F516" s="64"/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4"/>
    </row>
    <row r="517" spans="1:20" x14ac:dyDescent="0.25">
      <c r="A517" s="64"/>
      <c r="B517" s="64"/>
      <c r="C517" s="64"/>
      <c r="D517" s="64"/>
      <c r="E517" s="64"/>
      <c r="F517" s="64"/>
      <c r="G517" s="64"/>
      <c r="H517" s="64"/>
      <c r="I517" s="64"/>
      <c r="J517" s="64"/>
      <c r="K517" s="64"/>
      <c r="L517" s="64"/>
      <c r="M517" s="64"/>
      <c r="N517" s="64"/>
      <c r="O517" s="64"/>
      <c r="P517" s="64"/>
      <c r="Q517" s="64"/>
      <c r="R517" s="64"/>
      <c r="S517" s="64"/>
      <c r="T517" s="64"/>
    </row>
    <row r="518" spans="1:20" x14ac:dyDescent="0.25">
      <c r="A518" s="64"/>
      <c r="B518" s="64"/>
      <c r="C518" s="64"/>
      <c r="D518" s="64"/>
      <c r="E518" s="64"/>
      <c r="F518" s="64"/>
      <c r="G518" s="64"/>
      <c r="H518" s="64"/>
      <c r="I518" s="64"/>
      <c r="J518" s="64"/>
      <c r="K518" s="64"/>
      <c r="L518" s="64"/>
      <c r="M518" s="64"/>
      <c r="N518" s="64"/>
      <c r="O518" s="64"/>
      <c r="P518" s="64"/>
      <c r="Q518" s="64"/>
      <c r="R518" s="64"/>
      <c r="S518" s="64"/>
      <c r="T518" s="64"/>
    </row>
    <row r="519" spans="1:20" x14ac:dyDescent="0.25">
      <c r="A519" s="64"/>
      <c r="B519" s="64"/>
      <c r="C519" s="64"/>
      <c r="D519" s="64"/>
      <c r="E519" s="64"/>
      <c r="F519" s="64"/>
      <c r="G519" s="64"/>
      <c r="H519" s="64"/>
      <c r="I519" s="64"/>
      <c r="J519" s="64"/>
      <c r="K519" s="64"/>
      <c r="L519" s="64"/>
      <c r="M519" s="64"/>
      <c r="N519" s="64"/>
      <c r="O519" s="64"/>
      <c r="P519" s="64"/>
      <c r="Q519" s="64"/>
      <c r="R519" s="64"/>
      <c r="S519" s="64"/>
      <c r="T519" s="64"/>
    </row>
    <row r="520" spans="1:20" x14ac:dyDescent="0.25">
      <c r="A520" s="64"/>
      <c r="B520" s="64"/>
      <c r="C520" s="64"/>
      <c r="D520" s="64"/>
      <c r="E520" s="64"/>
      <c r="F520" s="64"/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/>
    </row>
    <row r="521" spans="1:20" x14ac:dyDescent="0.25">
      <c r="A521" s="64"/>
      <c r="B521" s="64"/>
      <c r="C521" s="64"/>
      <c r="D521" s="64"/>
      <c r="E521" s="64"/>
      <c r="F521" s="64"/>
      <c r="G521" s="64"/>
      <c r="H521" s="64"/>
      <c r="I521" s="64"/>
      <c r="J521" s="64"/>
      <c r="K521" s="64"/>
      <c r="L521" s="64"/>
      <c r="M521" s="64"/>
      <c r="N521" s="64"/>
      <c r="O521" s="64"/>
      <c r="P521" s="64"/>
      <c r="Q521" s="64"/>
      <c r="R521" s="64"/>
      <c r="S521" s="64"/>
      <c r="T521" s="64"/>
    </row>
    <row r="522" spans="1:20" x14ac:dyDescent="0.25">
      <c r="A522" s="64"/>
      <c r="B522" s="64"/>
      <c r="C522" s="64"/>
      <c r="D522" s="64"/>
      <c r="E522" s="64"/>
      <c r="F522" s="64"/>
      <c r="G522" s="64"/>
      <c r="H522" s="64"/>
      <c r="I522" s="64"/>
      <c r="J522" s="64"/>
      <c r="K522" s="64"/>
      <c r="L522" s="64"/>
      <c r="M522" s="64"/>
      <c r="N522" s="64"/>
      <c r="O522" s="64"/>
      <c r="P522" s="64"/>
      <c r="Q522" s="64"/>
      <c r="R522" s="64"/>
      <c r="S522" s="64"/>
      <c r="T522" s="64"/>
    </row>
    <row r="523" spans="1:20" x14ac:dyDescent="0.25">
      <c r="A523" s="64"/>
      <c r="B523" s="64"/>
      <c r="C523" s="64"/>
      <c r="D523" s="64"/>
      <c r="E523" s="64"/>
      <c r="F523" s="64"/>
      <c r="G523" s="64"/>
      <c r="H523" s="64"/>
      <c r="I523" s="64"/>
      <c r="J523" s="64"/>
      <c r="K523" s="64"/>
      <c r="L523" s="64"/>
      <c r="M523" s="64"/>
      <c r="N523" s="64"/>
      <c r="O523" s="64"/>
      <c r="P523" s="64"/>
      <c r="Q523" s="64"/>
      <c r="R523" s="64"/>
      <c r="S523" s="64"/>
      <c r="T523" s="64"/>
    </row>
    <row r="524" spans="1:20" x14ac:dyDescent="0.25">
      <c r="A524" s="64"/>
      <c r="B524" s="64"/>
      <c r="C524" s="64"/>
      <c r="D524" s="64"/>
      <c r="E524" s="64"/>
      <c r="F524" s="64"/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64"/>
      <c r="S524" s="64"/>
      <c r="T524" s="64"/>
    </row>
    <row r="525" spans="1:20" x14ac:dyDescent="0.25">
      <c r="A525" s="64"/>
      <c r="B525" s="64"/>
      <c r="C525" s="64"/>
      <c r="D525" s="64"/>
      <c r="E525" s="64"/>
      <c r="F525" s="64"/>
      <c r="G525" s="64"/>
      <c r="H525" s="64"/>
      <c r="I525" s="64"/>
      <c r="J525" s="64"/>
      <c r="K525" s="64"/>
      <c r="L525" s="64"/>
      <c r="M525" s="64"/>
      <c r="N525" s="64"/>
      <c r="O525" s="64"/>
      <c r="P525" s="64"/>
      <c r="Q525" s="64"/>
      <c r="R525" s="64"/>
      <c r="S525" s="64"/>
      <c r="T525" s="64"/>
    </row>
    <row r="526" spans="1:20" x14ac:dyDescent="0.25">
      <c r="A526" s="64"/>
      <c r="B526" s="64"/>
      <c r="C526" s="64"/>
      <c r="D526" s="64"/>
      <c r="E526" s="64"/>
      <c r="F526" s="64"/>
      <c r="G526" s="64"/>
      <c r="H526" s="64"/>
      <c r="I526" s="64"/>
      <c r="J526" s="64"/>
      <c r="K526" s="64"/>
      <c r="L526" s="64"/>
      <c r="M526" s="64"/>
      <c r="N526" s="64"/>
      <c r="O526" s="64"/>
      <c r="P526" s="64"/>
      <c r="Q526" s="64"/>
      <c r="R526" s="64"/>
      <c r="S526" s="64"/>
      <c r="T526" s="64"/>
    </row>
    <row r="527" spans="1:20" x14ac:dyDescent="0.25">
      <c r="A527" s="64"/>
      <c r="B527" s="64"/>
      <c r="C527" s="64"/>
      <c r="D527" s="64"/>
      <c r="E527" s="64"/>
      <c r="F527" s="64"/>
      <c r="G527" s="64"/>
      <c r="H527" s="64"/>
      <c r="I527" s="64"/>
      <c r="J527" s="64"/>
      <c r="K527" s="64"/>
      <c r="L527" s="64"/>
      <c r="M527" s="64"/>
      <c r="N527" s="64"/>
      <c r="O527" s="64"/>
      <c r="P527" s="64"/>
      <c r="Q527" s="64"/>
      <c r="R527" s="64"/>
      <c r="S527" s="64"/>
      <c r="T527" s="64"/>
    </row>
    <row r="528" spans="1:20" x14ac:dyDescent="0.25">
      <c r="A528" s="64"/>
      <c r="B528" s="64"/>
      <c r="C528" s="64"/>
      <c r="D528" s="64"/>
      <c r="E528" s="64"/>
      <c r="F528" s="64"/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  <c r="S528" s="64"/>
      <c r="T528" s="64"/>
    </row>
    <row r="529" spans="1:20" x14ac:dyDescent="0.25">
      <c r="A529" s="64"/>
      <c r="B529" s="64"/>
      <c r="C529" s="64"/>
      <c r="D529" s="64"/>
      <c r="E529" s="64"/>
      <c r="F529" s="64"/>
      <c r="G529" s="64"/>
      <c r="H529" s="64"/>
      <c r="I529" s="64"/>
      <c r="J529" s="64"/>
      <c r="K529" s="64"/>
      <c r="L529" s="64"/>
      <c r="M529" s="64"/>
      <c r="N529" s="64"/>
      <c r="O529" s="64"/>
      <c r="P529" s="64"/>
      <c r="Q529" s="64"/>
      <c r="R529" s="64"/>
      <c r="S529" s="64"/>
      <c r="T529" s="64"/>
    </row>
    <row r="530" spans="1:20" x14ac:dyDescent="0.25">
      <c r="A530" s="64"/>
      <c r="B530" s="64"/>
      <c r="C530" s="64"/>
      <c r="D530" s="64"/>
      <c r="E530" s="64"/>
      <c r="F530" s="64"/>
      <c r="G530" s="64"/>
      <c r="H530" s="64"/>
      <c r="I530" s="64"/>
      <c r="J530" s="64"/>
      <c r="K530" s="64"/>
      <c r="L530" s="64"/>
      <c r="M530" s="64"/>
      <c r="N530" s="64"/>
      <c r="O530" s="64"/>
      <c r="P530" s="64"/>
      <c r="Q530" s="64"/>
      <c r="R530" s="64"/>
      <c r="S530" s="64"/>
      <c r="T530" s="64"/>
    </row>
    <row r="531" spans="1:20" x14ac:dyDescent="0.25">
      <c r="A531" s="64"/>
      <c r="B531" s="64"/>
      <c r="C531" s="64"/>
      <c r="D531" s="64"/>
      <c r="E531" s="64"/>
      <c r="F531" s="64"/>
      <c r="G531" s="64"/>
      <c r="H531" s="64"/>
      <c r="I531" s="64"/>
      <c r="J531" s="64"/>
      <c r="K531" s="64"/>
      <c r="L531" s="64"/>
      <c r="M531" s="64"/>
      <c r="N531" s="64"/>
      <c r="O531" s="64"/>
      <c r="P531" s="64"/>
      <c r="Q531" s="64"/>
      <c r="R531" s="64"/>
      <c r="S531" s="64"/>
      <c r="T531" s="64"/>
    </row>
    <row r="532" spans="1:20" x14ac:dyDescent="0.25">
      <c r="A532" s="64"/>
      <c r="B532" s="64"/>
      <c r="C532" s="64"/>
      <c r="D532" s="64"/>
      <c r="E532" s="64"/>
      <c r="F532" s="64"/>
      <c r="G532" s="64"/>
      <c r="H532" s="64"/>
      <c r="I532" s="64"/>
      <c r="J532" s="64"/>
      <c r="K532" s="64"/>
      <c r="L532" s="64"/>
      <c r="M532" s="64"/>
      <c r="N532" s="64"/>
      <c r="O532" s="64"/>
      <c r="P532" s="64"/>
      <c r="Q532" s="64"/>
      <c r="R532" s="64"/>
      <c r="S532" s="64"/>
      <c r="T532" s="64"/>
    </row>
    <row r="533" spans="1:20" x14ac:dyDescent="0.25">
      <c r="A533" s="64"/>
      <c r="B533" s="64"/>
      <c r="C533" s="64"/>
      <c r="D533" s="64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64"/>
      <c r="R533" s="64"/>
      <c r="S533" s="64"/>
      <c r="T533" s="64"/>
    </row>
    <row r="534" spans="1:20" x14ac:dyDescent="0.25">
      <c r="A534" s="64"/>
      <c r="B534" s="64"/>
      <c r="C534" s="64"/>
      <c r="D534" s="64"/>
      <c r="E534" s="64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64"/>
      <c r="R534" s="64"/>
      <c r="S534" s="64"/>
      <c r="T534" s="64"/>
    </row>
    <row r="535" spans="1:20" x14ac:dyDescent="0.25">
      <c r="A535" s="64"/>
      <c r="B535" s="64"/>
      <c r="C535" s="64"/>
      <c r="D535" s="64"/>
      <c r="E535" s="64"/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64"/>
      <c r="R535" s="64"/>
      <c r="S535" s="64"/>
      <c r="T535" s="64"/>
    </row>
    <row r="536" spans="1:20" x14ac:dyDescent="0.25">
      <c r="A536" s="64"/>
      <c r="B536" s="64"/>
      <c r="C536" s="64"/>
      <c r="D536" s="64"/>
      <c r="E536" s="64"/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64"/>
      <c r="R536" s="64"/>
      <c r="S536" s="64"/>
      <c r="T536" s="64"/>
    </row>
    <row r="537" spans="1:20" x14ac:dyDescent="0.25">
      <c r="A537" s="64"/>
      <c r="B537" s="64"/>
      <c r="C537" s="64"/>
      <c r="D537" s="64"/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64"/>
      <c r="R537" s="64"/>
      <c r="S537" s="64"/>
      <c r="T537" s="64"/>
    </row>
    <row r="538" spans="1:20" x14ac:dyDescent="0.25">
      <c r="A538" s="64"/>
      <c r="B538" s="64"/>
      <c r="C538" s="64"/>
      <c r="D538" s="64"/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64"/>
      <c r="R538" s="64"/>
      <c r="S538" s="64"/>
      <c r="T538" s="64"/>
    </row>
    <row r="539" spans="1:20" x14ac:dyDescent="0.25">
      <c r="A539" s="64"/>
      <c r="B539" s="64"/>
      <c r="C539" s="64"/>
      <c r="D539" s="64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64"/>
      <c r="R539" s="64"/>
      <c r="S539" s="64"/>
      <c r="T539" s="64"/>
    </row>
    <row r="540" spans="1:20" x14ac:dyDescent="0.25">
      <c r="A540" s="64"/>
      <c r="B540" s="64"/>
      <c r="C540" s="64"/>
      <c r="D540" s="64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4"/>
      <c r="S540" s="64"/>
      <c r="T540" s="64"/>
    </row>
    <row r="541" spans="1:20" x14ac:dyDescent="0.25">
      <c r="A541" s="64"/>
      <c r="B541" s="64"/>
      <c r="C541" s="64"/>
      <c r="D541" s="64"/>
      <c r="E541" s="64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64"/>
      <c r="R541" s="64"/>
      <c r="S541" s="64"/>
      <c r="T541" s="64"/>
    </row>
    <row r="542" spans="1:20" x14ac:dyDescent="0.25">
      <c r="A542" s="64"/>
      <c r="B542" s="64"/>
      <c r="C542" s="64"/>
      <c r="D542" s="64"/>
      <c r="E542" s="64"/>
      <c r="F542" s="64"/>
      <c r="G542" s="64"/>
      <c r="H542" s="64"/>
      <c r="I542" s="64"/>
      <c r="J542" s="64"/>
      <c r="K542" s="64"/>
      <c r="L542" s="64"/>
      <c r="M542" s="64"/>
      <c r="N542" s="64"/>
      <c r="O542" s="64"/>
      <c r="P542" s="64"/>
      <c r="Q542" s="64"/>
      <c r="R542" s="64"/>
      <c r="S542" s="64"/>
      <c r="T542" s="64"/>
    </row>
    <row r="543" spans="1:20" x14ac:dyDescent="0.25">
      <c r="A543" s="64"/>
      <c r="B543" s="64"/>
      <c r="C543" s="64"/>
      <c r="D543" s="64"/>
      <c r="E543" s="64"/>
      <c r="F543" s="64"/>
      <c r="G543" s="64"/>
      <c r="H543" s="64"/>
      <c r="I543" s="64"/>
      <c r="J543" s="64"/>
      <c r="K543" s="64"/>
      <c r="L543" s="64"/>
      <c r="M543" s="64"/>
      <c r="N543" s="64"/>
      <c r="O543" s="64"/>
      <c r="P543" s="64"/>
      <c r="Q543" s="64"/>
      <c r="R543" s="64"/>
      <c r="S543" s="64"/>
      <c r="T543" s="64"/>
    </row>
    <row r="544" spans="1:20" x14ac:dyDescent="0.25">
      <c r="A544" s="64"/>
      <c r="B544" s="64"/>
      <c r="C544" s="64"/>
      <c r="D544" s="64"/>
      <c r="E544" s="64"/>
      <c r="F544" s="64"/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4"/>
    </row>
    <row r="545" spans="1:20" x14ac:dyDescent="0.25">
      <c r="A545" s="64"/>
      <c r="B545" s="64"/>
      <c r="C545" s="64"/>
      <c r="D545" s="64"/>
      <c r="E545" s="64"/>
      <c r="F545" s="64"/>
      <c r="G545" s="64"/>
      <c r="H545" s="64"/>
      <c r="I545" s="64"/>
      <c r="J545" s="64"/>
      <c r="K545" s="64"/>
      <c r="L545" s="64"/>
      <c r="M545" s="64"/>
      <c r="N545" s="64"/>
      <c r="O545" s="64"/>
      <c r="P545" s="64"/>
      <c r="Q545" s="64"/>
      <c r="R545" s="64"/>
      <c r="S545" s="64"/>
      <c r="T545" s="64"/>
    </row>
    <row r="546" spans="1:20" x14ac:dyDescent="0.25">
      <c r="A546" s="64"/>
      <c r="B546" s="64"/>
      <c r="C546" s="64"/>
      <c r="D546" s="64"/>
      <c r="E546" s="64"/>
      <c r="F546" s="64"/>
      <c r="G546" s="64"/>
      <c r="H546" s="64"/>
      <c r="I546" s="64"/>
      <c r="J546" s="64"/>
      <c r="K546" s="64"/>
      <c r="L546" s="64"/>
      <c r="M546" s="64"/>
      <c r="N546" s="64"/>
      <c r="O546" s="64"/>
      <c r="P546" s="64"/>
      <c r="Q546" s="64"/>
      <c r="R546" s="64"/>
      <c r="S546" s="64"/>
      <c r="T546" s="64"/>
    </row>
    <row r="547" spans="1:20" x14ac:dyDescent="0.25">
      <c r="A547" s="64"/>
      <c r="B547" s="64"/>
      <c r="C547" s="64"/>
      <c r="D547" s="64"/>
      <c r="E547" s="64"/>
      <c r="F547" s="64"/>
      <c r="G547" s="64"/>
      <c r="H547" s="64"/>
      <c r="I547" s="64"/>
      <c r="J547" s="64"/>
      <c r="K547" s="64"/>
      <c r="L547" s="64"/>
      <c r="M547" s="64"/>
      <c r="N547" s="64"/>
      <c r="O547" s="64"/>
      <c r="P547" s="64"/>
      <c r="Q547" s="64"/>
      <c r="R547" s="64"/>
      <c r="S547" s="64"/>
      <c r="T547" s="64"/>
    </row>
    <row r="548" spans="1:20" x14ac:dyDescent="0.25">
      <c r="A548" s="64"/>
      <c r="B548" s="64"/>
      <c r="C548" s="64"/>
      <c r="D548" s="64"/>
      <c r="E548" s="64"/>
      <c r="F548" s="64"/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64"/>
      <c r="T548" s="64"/>
    </row>
    <row r="549" spans="1:20" x14ac:dyDescent="0.25">
      <c r="A549" s="64"/>
      <c r="B549" s="64"/>
      <c r="C549" s="64"/>
      <c r="D549" s="64"/>
      <c r="E549" s="64"/>
      <c r="F549" s="64"/>
      <c r="G549" s="64"/>
      <c r="H549" s="64"/>
      <c r="I549" s="64"/>
      <c r="J549" s="64"/>
      <c r="K549" s="64"/>
      <c r="L549" s="64"/>
      <c r="M549" s="64"/>
      <c r="N549" s="64"/>
      <c r="O549" s="64"/>
      <c r="P549" s="64"/>
      <c r="Q549" s="64"/>
      <c r="R549" s="64"/>
      <c r="S549" s="64"/>
      <c r="T549" s="64"/>
    </row>
    <row r="550" spans="1:20" x14ac:dyDescent="0.25">
      <c r="A550" s="64"/>
      <c r="B550" s="64"/>
      <c r="C550" s="64"/>
      <c r="D550" s="64"/>
      <c r="E550" s="64"/>
      <c r="F550" s="64"/>
      <c r="G550" s="64"/>
      <c r="H550" s="64"/>
      <c r="I550" s="64"/>
      <c r="J550" s="64"/>
      <c r="K550" s="64"/>
      <c r="L550" s="64"/>
      <c r="M550" s="64"/>
      <c r="N550" s="64"/>
      <c r="O550" s="64"/>
      <c r="P550" s="64"/>
      <c r="Q550" s="64"/>
      <c r="R550" s="64"/>
      <c r="S550" s="64"/>
      <c r="T550" s="64"/>
    </row>
    <row r="551" spans="1:20" x14ac:dyDescent="0.25">
      <c r="A551" s="64"/>
      <c r="B551" s="64"/>
      <c r="C551" s="64"/>
      <c r="D551" s="64"/>
      <c r="E551" s="64"/>
      <c r="F551" s="64"/>
      <c r="G551" s="64"/>
      <c r="H551" s="64"/>
      <c r="I551" s="64"/>
      <c r="J551" s="64"/>
      <c r="K551" s="64"/>
      <c r="L551" s="64"/>
      <c r="M551" s="64"/>
      <c r="N551" s="64"/>
      <c r="O551" s="64"/>
      <c r="P551" s="64"/>
      <c r="Q551" s="64"/>
      <c r="R551" s="64"/>
      <c r="S551" s="64"/>
      <c r="T551" s="64"/>
    </row>
    <row r="552" spans="1:20" x14ac:dyDescent="0.25">
      <c r="A552" s="64"/>
      <c r="B552" s="64"/>
      <c r="C552" s="64"/>
      <c r="D552" s="64"/>
      <c r="E552" s="64"/>
      <c r="F552" s="64"/>
      <c r="G552" s="64"/>
      <c r="H552" s="64"/>
      <c r="I552" s="64"/>
      <c r="J552" s="64"/>
      <c r="K552" s="64"/>
      <c r="L552" s="64"/>
      <c r="M552" s="64"/>
      <c r="N552" s="64"/>
      <c r="O552" s="64"/>
      <c r="P552" s="64"/>
      <c r="Q552" s="64"/>
      <c r="R552" s="64"/>
      <c r="S552" s="64"/>
      <c r="T552" s="64"/>
    </row>
    <row r="553" spans="1:20" x14ac:dyDescent="0.25">
      <c r="A553" s="64"/>
      <c r="B553" s="64"/>
      <c r="C553" s="64"/>
      <c r="D553" s="64"/>
      <c r="E553" s="64"/>
      <c r="F553" s="64"/>
      <c r="G553" s="64"/>
      <c r="H553" s="64"/>
      <c r="I553" s="64"/>
      <c r="J553" s="64"/>
      <c r="K553" s="64"/>
      <c r="L553" s="64"/>
      <c r="M553" s="64"/>
      <c r="N553" s="64"/>
      <c r="O553" s="64"/>
      <c r="P553" s="64"/>
      <c r="Q553" s="64"/>
      <c r="R553" s="64"/>
      <c r="S553" s="64"/>
      <c r="T553" s="64"/>
    </row>
    <row r="554" spans="1:20" x14ac:dyDescent="0.25">
      <c r="A554" s="64"/>
      <c r="B554" s="64"/>
      <c r="C554" s="64"/>
      <c r="D554" s="64"/>
      <c r="E554" s="64"/>
      <c r="F554" s="64"/>
      <c r="G554" s="64"/>
      <c r="H554" s="64"/>
      <c r="I554" s="64"/>
      <c r="J554" s="64"/>
      <c r="K554" s="64"/>
      <c r="L554" s="64"/>
      <c r="M554" s="64"/>
      <c r="N554" s="64"/>
      <c r="O554" s="64"/>
      <c r="P554" s="64"/>
      <c r="Q554" s="64"/>
      <c r="R554" s="64"/>
      <c r="S554" s="64"/>
      <c r="T554" s="64"/>
    </row>
    <row r="555" spans="1:20" x14ac:dyDescent="0.25">
      <c r="A555" s="64"/>
      <c r="B555" s="64"/>
      <c r="C555" s="64"/>
      <c r="D555" s="64"/>
      <c r="E555" s="64"/>
      <c r="F555" s="64"/>
      <c r="G555" s="64"/>
      <c r="H555" s="64"/>
      <c r="I555" s="64"/>
      <c r="J555" s="64"/>
      <c r="K555" s="64"/>
      <c r="L555" s="64"/>
      <c r="M555" s="64"/>
      <c r="N555" s="64"/>
      <c r="O555" s="64"/>
      <c r="P555" s="64"/>
      <c r="Q555" s="64"/>
      <c r="R555" s="64"/>
      <c r="S555" s="64"/>
      <c r="T555" s="64"/>
    </row>
    <row r="556" spans="1:20" x14ac:dyDescent="0.25">
      <c r="A556" s="64"/>
      <c r="B556" s="64"/>
      <c r="C556" s="64"/>
      <c r="D556" s="64"/>
      <c r="E556" s="64"/>
      <c r="F556" s="64"/>
      <c r="G556" s="64"/>
      <c r="H556" s="64"/>
      <c r="I556" s="64"/>
      <c r="J556" s="64"/>
      <c r="K556" s="64"/>
      <c r="L556" s="64"/>
      <c r="M556" s="64"/>
      <c r="N556" s="64"/>
      <c r="O556" s="64"/>
      <c r="P556" s="64"/>
      <c r="Q556" s="64"/>
      <c r="R556" s="64"/>
      <c r="S556" s="64"/>
      <c r="T556" s="64"/>
    </row>
    <row r="557" spans="1:20" x14ac:dyDescent="0.25">
      <c r="A557" s="64"/>
      <c r="B557" s="64"/>
      <c r="C557" s="64"/>
      <c r="D557" s="64"/>
      <c r="E557" s="64"/>
      <c r="F557" s="64"/>
      <c r="G557" s="64"/>
      <c r="H557" s="64"/>
      <c r="I557" s="64"/>
      <c r="J557" s="64"/>
      <c r="K557" s="64"/>
      <c r="L557" s="64"/>
      <c r="M557" s="64"/>
      <c r="N557" s="64"/>
      <c r="O557" s="64"/>
      <c r="P557" s="64"/>
      <c r="Q557" s="64"/>
      <c r="R557" s="64"/>
      <c r="S557" s="64"/>
      <c r="T557" s="64"/>
    </row>
    <row r="558" spans="1:20" x14ac:dyDescent="0.25">
      <c r="A558" s="64"/>
      <c r="B558" s="64"/>
      <c r="C558" s="64"/>
      <c r="D558" s="64"/>
      <c r="E558" s="64"/>
      <c r="F558" s="64"/>
      <c r="G558" s="64"/>
      <c r="H558" s="64"/>
      <c r="I558" s="64"/>
      <c r="J558" s="64"/>
      <c r="K558" s="64"/>
      <c r="L558" s="64"/>
      <c r="M558" s="64"/>
      <c r="N558" s="64"/>
      <c r="O558" s="64"/>
      <c r="P558" s="64"/>
      <c r="Q558" s="64"/>
      <c r="R558" s="64"/>
      <c r="S558" s="64"/>
      <c r="T558" s="64"/>
    </row>
    <row r="559" spans="1:20" x14ac:dyDescent="0.25">
      <c r="A559" s="64"/>
      <c r="B559" s="64"/>
      <c r="C559" s="64"/>
      <c r="D559" s="64"/>
      <c r="E559" s="64"/>
      <c r="F559" s="64"/>
      <c r="G559" s="64"/>
      <c r="H559" s="64"/>
      <c r="I559" s="64"/>
      <c r="J559" s="64"/>
      <c r="K559" s="64"/>
      <c r="L559" s="64"/>
      <c r="M559" s="64"/>
      <c r="N559" s="64"/>
      <c r="O559" s="64"/>
      <c r="P559" s="64"/>
      <c r="Q559" s="64"/>
      <c r="R559" s="64"/>
      <c r="S559" s="64"/>
      <c r="T559" s="64"/>
    </row>
    <row r="560" spans="1:20" x14ac:dyDescent="0.25">
      <c r="A560" s="64"/>
      <c r="B560" s="64"/>
      <c r="C560" s="64"/>
      <c r="D560" s="64"/>
      <c r="E560" s="64"/>
      <c r="F560" s="64"/>
      <c r="G560" s="64"/>
      <c r="H560" s="64"/>
      <c r="I560" s="64"/>
      <c r="J560" s="64"/>
      <c r="K560" s="64"/>
      <c r="L560" s="64"/>
      <c r="M560" s="64"/>
      <c r="N560" s="64"/>
      <c r="O560" s="64"/>
      <c r="P560" s="64"/>
      <c r="Q560" s="64"/>
      <c r="R560" s="64"/>
      <c r="S560" s="64"/>
      <c r="T560" s="64"/>
    </row>
    <row r="561" spans="1:20" x14ac:dyDescent="0.25">
      <c r="A561" s="64"/>
      <c r="B561" s="64"/>
      <c r="C561" s="64"/>
      <c r="D561" s="64"/>
      <c r="E561" s="64"/>
      <c r="F561" s="64"/>
      <c r="G561" s="64"/>
      <c r="H561" s="64"/>
      <c r="I561" s="64"/>
      <c r="J561" s="64"/>
      <c r="K561" s="64"/>
      <c r="L561" s="64"/>
      <c r="M561" s="64"/>
      <c r="N561" s="64"/>
      <c r="O561" s="64"/>
      <c r="P561" s="64"/>
      <c r="Q561" s="64"/>
      <c r="R561" s="64"/>
      <c r="S561" s="64"/>
      <c r="T561" s="64"/>
    </row>
    <row r="562" spans="1:20" x14ac:dyDescent="0.25">
      <c r="A562" s="64"/>
      <c r="B562" s="64"/>
      <c r="C562" s="64"/>
      <c r="D562" s="64"/>
      <c r="E562" s="64"/>
      <c r="F562" s="64"/>
      <c r="G562" s="64"/>
      <c r="H562" s="64"/>
      <c r="I562" s="64"/>
      <c r="J562" s="64"/>
      <c r="K562" s="64"/>
      <c r="L562" s="64"/>
      <c r="M562" s="64"/>
      <c r="N562" s="64"/>
      <c r="O562" s="64"/>
      <c r="P562" s="64"/>
      <c r="Q562" s="64"/>
      <c r="R562" s="64"/>
      <c r="S562" s="64"/>
      <c r="T562" s="64"/>
    </row>
    <row r="563" spans="1:20" x14ac:dyDescent="0.25">
      <c r="A563" s="64"/>
      <c r="B563" s="64"/>
      <c r="C563" s="64"/>
      <c r="D563" s="64"/>
      <c r="E563" s="64"/>
      <c r="F563" s="64"/>
      <c r="G563" s="64"/>
      <c r="H563" s="64"/>
      <c r="I563" s="64"/>
      <c r="J563" s="64"/>
      <c r="K563" s="64"/>
      <c r="L563" s="64"/>
      <c r="M563" s="64"/>
      <c r="N563" s="64"/>
      <c r="O563" s="64"/>
      <c r="P563" s="64"/>
      <c r="Q563" s="64"/>
      <c r="R563" s="64"/>
      <c r="S563" s="64"/>
      <c r="T563" s="64"/>
    </row>
    <row r="564" spans="1:20" x14ac:dyDescent="0.25">
      <c r="A564" s="64"/>
      <c r="B564" s="64"/>
      <c r="C564" s="64"/>
      <c r="D564" s="64"/>
      <c r="E564" s="64"/>
      <c r="F564" s="64"/>
      <c r="G564" s="64"/>
      <c r="H564" s="64"/>
      <c r="I564" s="64"/>
      <c r="J564" s="64"/>
      <c r="K564" s="64"/>
      <c r="L564" s="64"/>
      <c r="M564" s="64"/>
      <c r="N564" s="64"/>
      <c r="O564" s="64"/>
      <c r="P564" s="64"/>
      <c r="Q564" s="64"/>
      <c r="R564" s="64"/>
      <c r="S564" s="64"/>
      <c r="T564" s="64"/>
    </row>
    <row r="565" spans="1:20" x14ac:dyDescent="0.25">
      <c r="A565" s="64"/>
      <c r="B565" s="64"/>
      <c r="C565" s="64"/>
      <c r="D565" s="64"/>
      <c r="E565" s="64"/>
      <c r="F565" s="64"/>
      <c r="G565" s="64"/>
      <c r="H565" s="64"/>
      <c r="I565" s="64"/>
      <c r="J565" s="64"/>
      <c r="K565" s="64"/>
      <c r="L565" s="64"/>
      <c r="M565" s="64"/>
      <c r="N565" s="64"/>
      <c r="O565" s="64"/>
      <c r="P565" s="64"/>
      <c r="Q565" s="64"/>
      <c r="R565" s="64"/>
      <c r="S565" s="64"/>
      <c r="T565" s="64"/>
    </row>
    <row r="566" spans="1:20" x14ac:dyDescent="0.25">
      <c r="A566" s="64"/>
      <c r="B566" s="64"/>
      <c r="C566" s="64"/>
      <c r="D566" s="64"/>
      <c r="E566" s="64"/>
      <c r="F566" s="64"/>
      <c r="G566" s="64"/>
      <c r="H566" s="64"/>
      <c r="I566" s="64"/>
      <c r="J566" s="64"/>
      <c r="K566" s="64"/>
      <c r="L566" s="64"/>
      <c r="M566" s="64"/>
      <c r="N566" s="64"/>
      <c r="O566" s="64"/>
      <c r="P566" s="64"/>
      <c r="Q566" s="64"/>
      <c r="R566" s="64"/>
      <c r="S566" s="64"/>
      <c r="T566" s="64"/>
    </row>
    <row r="567" spans="1:20" x14ac:dyDescent="0.25">
      <c r="A567" s="64"/>
      <c r="B567" s="64"/>
      <c r="C567" s="64"/>
      <c r="D567" s="64"/>
      <c r="E567" s="64"/>
      <c r="F567" s="64"/>
      <c r="G567" s="64"/>
      <c r="H567" s="64"/>
      <c r="I567" s="64"/>
      <c r="J567" s="64"/>
      <c r="K567" s="64"/>
      <c r="L567" s="64"/>
      <c r="M567" s="64"/>
      <c r="N567" s="64"/>
      <c r="O567" s="64"/>
      <c r="P567" s="64"/>
      <c r="Q567" s="64"/>
      <c r="R567" s="64"/>
      <c r="S567" s="64"/>
      <c r="T567" s="64"/>
    </row>
    <row r="568" spans="1:20" x14ac:dyDescent="0.25">
      <c r="A568" s="64"/>
      <c r="B568" s="64"/>
      <c r="C568" s="64"/>
      <c r="D568" s="64"/>
      <c r="E568" s="64"/>
      <c r="F568" s="64"/>
      <c r="G568" s="64"/>
      <c r="H568" s="64"/>
      <c r="I568" s="64"/>
      <c r="J568" s="64"/>
      <c r="K568" s="64"/>
      <c r="L568" s="64"/>
      <c r="M568" s="64"/>
      <c r="N568" s="64"/>
      <c r="O568" s="64"/>
      <c r="P568" s="64"/>
      <c r="Q568" s="64"/>
      <c r="R568" s="64"/>
      <c r="S568" s="64"/>
      <c r="T568" s="64"/>
    </row>
    <row r="569" spans="1:20" x14ac:dyDescent="0.25">
      <c r="A569" s="64"/>
      <c r="B569" s="64"/>
      <c r="C569" s="64"/>
      <c r="D569" s="64"/>
      <c r="E569" s="64"/>
      <c r="F569" s="64"/>
      <c r="G569" s="64"/>
      <c r="H569" s="64"/>
      <c r="I569" s="64"/>
      <c r="J569" s="64"/>
      <c r="K569" s="64"/>
      <c r="L569" s="64"/>
      <c r="M569" s="64"/>
      <c r="N569" s="64"/>
      <c r="O569" s="64"/>
      <c r="P569" s="64"/>
      <c r="Q569" s="64"/>
      <c r="R569" s="64"/>
      <c r="S569" s="64"/>
      <c r="T569" s="64"/>
    </row>
    <row r="570" spans="1:20" x14ac:dyDescent="0.25">
      <c r="A570" s="64"/>
      <c r="B570" s="64"/>
      <c r="C570" s="64"/>
      <c r="D570" s="64"/>
      <c r="E570" s="64"/>
      <c r="F570" s="64"/>
      <c r="G570" s="64"/>
      <c r="H570" s="64"/>
      <c r="I570" s="64"/>
      <c r="J570" s="64"/>
      <c r="K570" s="64"/>
      <c r="L570" s="64"/>
      <c r="M570" s="64"/>
      <c r="N570" s="64"/>
      <c r="O570" s="64"/>
      <c r="P570" s="64"/>
      <c r="Q570" s="64"/>
      <c r="R570" s="64"/>
      <c r="S570" s="64"/>
      <c r="T570" s="64"/>
    </row>
    <row r="571" spans="1:20" x14ac:dyDescent="0.25">
      <c r="A571" s="64"/>
      <c r="B571" s="64"/>
      <c r="C571" s="64"/>
      <c r="D571" s="64"/>
      <c r="E571" s="64"/>
      <c r="F571" s="64"/>
      <c r="G571" s="64"/>
      <c r="H571" s="64"/>
      <c r="I571" s="64"/>
      <c r="J571" s="64"/>
      <c r="K571" s="64"/>
      <c r="L571" s="64"/>
      <c r="M571" s="64"/>
      <c r="N571" s="64"/>
      <c r="O571" s="64"/>
      <c r="P571" s="64"/>
      <c r="Q571" s="64"/>
      <c r="R571" s="64"/>
      <c r="S571" s="64"/>
      <c r="T571" s="64"/>
    </row>
    <row r="572" spans="1:20" x14ac:dyDescent="0.25">
      <c r="A572" s="64"/>
      <c r="B572" s="64"/>
      <c r="C572" s="64"/>
      <c r="D572" s="64"/>
      <c r="E572" s="64"/>
      <c r="F572" s="64"/>
      <c r="G572" s="64"/>
      <c r="H572" s="64"/>
      <c r="I572" s="64"/>
      <c r="J572" s="64"/>
      <c r="K572" s="64"/>
      <c r="L572" s="64"/>
      <c r="M572" s="64"/>
      <c r="N572" s="64"/>
      <c r="O572" s="64"/>
      <c r="P572" s="64"/>
      <c r="Q572" s="64"/>
      <c r="R572" s="64"/>
      <c r="S572" s="64"/>
      <c r="T572" s="64"/>
    </row>
    <row r="573" spans="1:20" x14ac:dyDescent="0.25">
      <c r="A573" s="64"/>
      <c r="B573" s="64"/>
      <c r="C573" s="64"/>
      <c r="D573" s="64"/>
      <c r="E573" s="64"/>
      <c r="F573" s="64"/>
      <c r="G573" s="64"/>
      <c r="H573" s="64"/>
      <c r="I573" s="64"/>
      <c r="J573" s="64"/>
      <c r="K573" s="64"/>
      <c r="L573" s="64"/>
      <c r="M573" s="64"/>
      <c r="N573" s="64"/>
      <c r="O573" s="64"/>
      <c r="P573" s="64"/>
      <c r="Q573" s="64"/>
      <c r="R573" s="64"/>
      <c r="S573" s="64"/>
      <c r="T573" s="64"/>
    </row>
    <row r="574" spans="1:20" x14ac:dyDescent="0.25">
      <c r="A574" s="64"/>
      <c r="B574" s="64"/>
      <c r="C574" s="64"/>
      <c r="D574" s="64"/>
      <c r="E574" s="64"/>
      <c r="F574" s="64"/>
      <c r="G574" s="64"/>
      <c r="H574" s="64"/>
      <c r="I574" s="64"/>
      <c r="J574" s="64"/>
      <c r="K574" s="64"/>
      <c r="L574" s="64"/>
      <c r="M574" s="64"/>
      <c r="N574" s="64"/>
      <c r="O574" s="64"/>
      <c r="P574" s="64"/>
      <c r="Q574" s="64"/>
      <c r="R574" s="64"/>
      <c r="S574" s="64"/>
      <c r="T574" s="64"/>
    </row>
    <row r="575" spans="1:20" x14ac:dyDescent="0.25">
      <c r="A575" s="64"/>
      <c r="B575" s="64"/>
      <c r="C575" s="64"/>
      <c r="D575" s="64"/>
      <c r="E575" s="64"/>
      <c r="F575" s="64"/>
      <c r="G575" s="64"/>
      <c r="H575" s="64"/>
      <c r="I575" s="64"/>
      <c r="J575" s="64"/>
      <c r="K575" s="64"/>
      <c r="L575" s="64"/>
      <c r="M575" s="64"/>
      <c r="N575" s="64"/>
      <c r="O575" s="64"/>
      <c r="P575" s="64"/>
      <c r="Q575" s="64"/>
      <c r="R575" s="64"/>
      <c r="S575" s="64"/>
      <c r="T575" s="64"/>
    </row>
    <row r="576" spans="1:20" x14ac:dyDescent="0.25">
      <c r="A576" s="64"/>
      <c r="B576" s="64"/>
      <c r="C576" s="64"/>
      <c r="D576" s="64"/>
      <c r="E576" s="64"/>
      <c r="F576" s="64"/>
      <c r="G576" s="64"/>
      <c r="H576" s="64"/>
      <c r="I576" s="64"/>
      <c r="J576" s="64"/>
      <c r="K576" s="64"/>
      <c r="L576" s="64"/>
      <c r="M576" s="64"/>
      <c r="N576" s="64"/>
      <c r="O576" s="64"/>
      <c r="P576" s="64"/>
      <c r="Q576" s="64"/>
      <c r="R576" s="64"/>
      <c r="S576" s="64"/>
      <c r="T576" s="64"/>
    </row>
    <row r="577" spans="1:20" x14ac:dyDescent="0.25">
      <c r="A577" s="64"/>
      <c r="B577" s="64"/>
      <c r="C577" s="64"/>
      <c r="D577" s="64"/>
      <c r="E577" s="64"/>
      <c r="F577" s="64"/>
      <c r="G577" s="64"/>
      <c r="H577" s="64"/>
      <c r="I577" s="64"/>
      <c r="J577" s="64"/>
      <c r="K577" s="64"/>
      <c r="L577" s="64"/>
      <c r="M577" s="64"/>
      <c r="N577" s="64"/>
      <c r="O577" s="64"/>
      <c r="P577" s="64"/>
      <c r="Q577" s="64"/>
      <c r="R577" s="64"/>
      <c r="S577" s="64"/>
      <c r="T577" s="64"/>
    </row>
    <row r="578" spans="1:20" x14ac:dyDescent="0.25">
      <c r="A578" s="64"/>
      <c r="B578" s="64"/>
      <c r="C578" s="64"/>
      <c r="D578" s="64"/>
      <c r="E578" s="64"/>
      <c r="F578" s="64"/>
      <c r="G578" s="64"/>
      <c r="H578" s="64"/>
      <c r="I578" s="64"/>
      <c r="J578" s="64"/>
      <c r="K578" s="64"/>
      <c r="L578" s="64"/>
      <c r="M578" s="64"/>
      <c r="N578" s="64"/>
      <c r="O578" s="64"/>
      <c r="P578" s="64"/>
      <c r="Q578" s="64"/>
      <c r="R578" s="64"/>
      <c r="S578" s="64"/>
      <c r="T578" s="64"/>
    </row>
    <row r="579" spans="1:20" x14ac:dyDescent="0.25">
      <c r="A579" s="64"/>
      <c r="B579" s="64"/>
      <c r="C579" s="64"/>
      <c r="D579" s="64"/>
      <c r="E579" s="64"/>
      <c r="F579" s="64"/>
      <c r="G579" s="64"/>
      <c r="H579" s="64"/>
      <c r="I579" s="64"/>
      <c r="J579" s="64"/>
      <c r="K579" s="64"/>
      <c r="L579" s="64"/>
      <c r="M579" s="64"/>
      <c r="N579" s="64"/>
      <c r="O579" s="64"/>
      <c r="P579" s="64"/>
      <c r="Q579" s="64"/>
      <c r="R579" s="64"/>
      <c r="S579" s="64"/>
      <c r="T579" s="64"/>
    </row>
    <row r="580" spans="1:20" x14ac:dyDescent="0.25">
      <c r="A580" s="64"/>
      <c r="B580" s="64"/>
      <c r="C580" s="64"/>
      <c r="D580" s="64"/>
      <c r="E580" s="64"/>
      <c r="F580" s="64"/>
      <c r="G580" s="64"/>
      <c r="H580" s="64"/>
      <c r="I580" s="64"/>
      <c r="J580" s="64"/>
      <c r="K580" s="64"/>
      <c r="L580" s="64"/>
      <c r="M580" s="64"/>
      <c r="N580" s="64"/>
      <c r="O580" s="64"/>
      <c r="P580" s="64"/>
      <c r="Q580" s="64"/>
      <c r="R580" s="64"/>
      <c r="S580" s="64"/>
      <c r="T580" s="64"/>
    </row>
    <row r="581" spans="1:20" x14ac:dyDescent="0.25">
      <c r="A581" s="64"/>
      <c r="B581" s="64"/>
      <c r="C581" s="64"/>
      <c r="D581" s="64"/>
      <c r="E581" s="64"/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64"/>
      <c r="R581" s="64"/>
      <c r="S581" s="64"/>
      <c r="T581" s="64"/>
    </row>
    <row r="582" spans="1:20" x14ac:dyDescent="0.25">
      <c r="A582" s="64"/>
      <c r="B582" s="64"/>
      <c r="C582" s="64"/>
      <c r="D582" s="64"/>
      <c r="E582" s="64"/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64"/>
      <c r="R582" s="64"/>
      <c r="S582" s="64"/>
      <c r="T582" s="64"/>
    </row>
    <row r="583" spans="1:20" x14ac:dyDescent="0.25">
      <c r="A583" s="64"/>
      <c r="B583" s="64"/>
      <c r="C583" s="64"/>
      <c r="D583" s="64"/>
      <c r="E583" s="64"/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64"/>
      <c r="R583" s="64"/>
      <c r="S583" s="64"/>
      <c r="T583" s="64"/>
    </row>
    <row r="584" spans="1:20" x14ac:dyDescent="0.25">
      <c r="A584" s="64"/>
      <c r="B584" s="64"/>
      <c r="C584" s="64"/>
      <c r="D584" s="64"/>
      <c r="E584" s="64"/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64"/>
      <c r="R584" s="64"/>
      <c r="S584" s="64"/>
      <c r="T584" s="64"/>
    </row>
    <row r="585" spans="1:20" x14ac:dyDescent="0.25">
      <c r="A585" s="64"/>
      <c r="B585" s="64"/>
      <c r="C585" s="64"/>
      <c r="D585" s="64"/>
      <c r="E585" s="64"/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64"/>
      <c r="R585" s="64"/>
      <c r="S585" s="64"/>
      <c r="T585" s="64"/>
    </row>
    <row r="586" spans="1:20" x14ac:dyDescent="0.25">
      <c r="A586" s="64"/>
      <c r="B586" s="64"/>
      <c r="C586" s="64"/>
      <c r="D586" s="64"/>
      <c r="E586" s="64"/>
      <c r="F586" s="64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64"/>
      <c r="R586" s="64"/>
      <c r="S586" s="64"/>
      <c r="T586" s="64"/>
    </row>
    <row r="587" spans="1:20" x14ac:dyDescent="0.25">
      <c r="A587" s="64"/>
      <c r="B587" s="64"/>
      <c r="C587" s="64"/>
      <c r="D587" s="64"/>
      <c r="E587" s="64"/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64"/>
      <c r="R587" s="64"/>
      <c r="S587" s="64"/>
      <c r="T587" s="64"/>
    </row>
    <row r="588" spans="1:20" x14ac:dyDescent="0.25">
      <c r="A588" s="64"/>
      <c r="B588" s="64"/>
      <c r="C588" s="64"/>
      <c r="D588" s="64"/>
      <c r="E588" s="64"/>
      <c r="F588" s="64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64"/>
      <c r="R588" s="64"/>
      <c r="S588" s="64"/>
      <c r="T588" s="64"/>
    </row>
    <row r="589" spans="1:20" x14ac:dyDescent="0.25">
      <c r="A589" s="64"/>
      <c r="B589" s="64"/>
      <c r="C589" s="64"/>
      <c r="D589" s="64"/>
      <c r="E589" s="64"/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64"/>
      <c r="R589" s="64"/>
      <c r="S589" s="64"/>
      <c r="T589" s="64"/>
    </row>
    <row r="590" spans="1:20" x14ac:dyDescent="0.25">
      <c r="A590" s="64"/>
      <c r="B590" s="64"/>
      <c r="C590" s="64"/>
      <c r="D590" s="64"/>
      <c r="E590" s="64"/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64"/>
      <c r="R590" s="64"/>
      <c r="S590" s="64"/>
      <c r="T590" s="64"/>
    </row>
    <row r="591" spans="1:20" x14ac:dyDescent="0.25">
      <c r="A591" s="64"/>
      <c r="B591" s="64"/>
      <c r="C591" s="64"/>
      <c r="D591" s="64"/>
      <c r="E591" s="64"/>
      <c r="F591" s="64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64"/>
      <c r="R591" s="64"/>
      <c r="S591" s="64"/>
      <c r="T591" s="64"/>
    </row>
    <row r="592" spans="1:20" x14ac:dyDescent="0.25">
      <c r="A592" s="64"/>
      <c r="B592" s="64"/>
      <c r="C592" s="64"/>
      <c r="D592" s="64"/>
      <c r="E592" s="64"/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</row>
    <row r="593" spans="1:20" x14ac:dyDescent="0.25">
      <c r="A593" s="64"/>
      <c r="B593" s="64"/>
      <c r="C593" s="64"/>
      <c r="D593" s="64"/>
      <c r="E593" s="64"/>
      <c r="F593" s="64"/>
      <c r="G593" s="64"/>
      <c r="H593" s="64"/>
      <c r="I593" s="64"/>
      <c r="J593" s="64"/>
      <c r="K593" s="64"/>
      <c r="L593" s="64"/>
      <c r="M593" s="64"/>
      <c r="N593" s="64"/>
      <c r="O593" s="64"/>
      <c r="P593" s="64"/>
      <c r="Q593" s="64"/>
      <c r="R593" s="64"/>
      <c r="S593" s="64"/>
      <c r="T593" s="64"/>
    </row>
    <row r="594" spans="1:20" x14ac:dyDescent="0.25">
      <c r="A594" s="64"/>
      <c r="B594" s="64"/>
      <c r="C594" s="64"/>
      <c r="D594" s="64"/>
      <c r="E594" s="64"/>
      <c r="F594" s="64"/>
      <c r="G594" s="64"/>
      <c r="H594" s="64"/>
      <c r="I594" s="64"/>
      <c r="J594" s="64"/>
      <c r="K594" s="64"/>
      <c r="L594" s="64"/>
      <c r="M594" s="64"/>
      <c r="N594" s="64"/>
      <c r="O594" s="64"/>
      <c r="P594" s="64"/>
      <c r="Q594" s="64"/>
      <c r="R594" s="64"/>
      <c r="S594" s="64"/>
      <c r="T594" s="64"/>
    </row>
    <row r="595" spans="1:20" x14ac:dyDescent="0.25">
      <c r="A595" s="64"/>
      <c r="B595" s="64"/>
      <c r="C595" s="64"/>
      <c r="D595" s="64"/>
      <c r="E595" s="64"/>
      <c r="F595" s="64"/>
      <c r="G595" s="64"/>
      <c r="H595" s="64"/>
      <c r="I595" s="64"/>
      <c r="J595" s="64"/>
      <c r="K595" s="64"/>
      <c r="L595" s="64"/>
      <c r="M595" s="64"/>
      <c r="N595" s="64"/>
      <c r="O595" s="64"/>
      <c r="P595" s="64"/>
      <c r="Q595" s="64"/>
      <c r="R595" s="64"/>
      <c r="S595" s="64"/>
      <c r="T595" s="64"/>
    </row>
    <row r="596" spans="1:20" x14ac:dyDescent="0.25">
      <c r="A596" s="64"/>
      <c r="B596" s="64"/>
      <c r="C596" s="64"/>
      <c r="D596" s="64"/>
      <c r="E596" s="64"/>
      <c r="F596" s="64"/>
      <c r="G596" s="64"/>
      <c r="H596" s="64"/>
      <c r="I596" s="64"/>
      <c r="J596" s="64"/>
      <c r="K596" s="64"/>
      <c r="L596" s="64"/>
      <c r="M596" s="64"/>
      <c r="N596" s="64"/>
      <c r="O596" s="64"/>
      <c r="P596" s="64"/>
      <c r="Q596" s="64"/>
      <c r="R596" s="64"/>
      <c r="S596" s="64"/>
      <c r="T596" s="64"/>
    </row>
    <row r="597" spans="1:20" x14ac:dyDescent="0.25">
      <c r="A597" s="64"/>
      <c r="B597" s="64"/>
      <c r="C597" s="64"/>
      <c r="D597" s="64"/>
      <c r="E597" s="64"/>
      <c r="F597" s="64"/>
      <c r="G597" s="64"/>
      <c r="H597" s="64"/>
      <c r="I597" s="64"/>
      <c r="J597" s="64"/>
      <c r="K597" s="64"/>
      <c r="L597" s="64"/>
      <c r="M597" s="64"/>
      <c r="N597" s="64"/>
      <c r="O597" s="64"/>
      <c r="P597" s="64"/>
      <c r="Q597" s="64"/>
      <c r="R597" s="64"/>
      <c r="S597" s="64"/>
      <c r="T597" s="64"/>
    </row>
    <row r="598" spans="1:20" x14ac:dyDescent="0.25">
      <c r="A598" s="64"/>
      <c r="B598" s="64"/>
      <c r="C598" s="64"/>
      <c r="D598" s="64"/>
      <c r="E598" s="64"/>
      <c r="F598" s="64"/>
      <c r="G598" s="64"/>
      <c r="H598" s="64"/>
      <c r="I598" s="64"/>
      <c r="J598" s="64"/>
      <c r="K598" s="64"/>
      <c r="L598" s="64"/>
      <c r="M598" s="64"/>
      <c r="N598" s="64"/>
      <c r="O598" s="64"/>
      <c r="P598" s="64"/>
      <c r="Q598" s="64"/>
      <c r="R598" s="64"/>
      <c r="S598" s="64"/>
      <c r="T598" s="64"/>
    </row>
    <row r="599" spans="1:20" x14ac:dyDescent="0.25">
      <c r="A599" s="64"/>
      <c r="B599" s="64"/>
      <c r="C599" s="64"/>
      <c r="D599" s="64"/>
      <c r="E599" s="64"/>
      <c r="F599" s="64"/>
      <c r="G599" s="64"/>
      <c r="H599" s="64"/>
      <c r="I599" s="64"/>
      <c r="J599" s="64"/>
      <c r="K599" s="64"/>
      <c r="L599" s="64"/>
      <c r="M599" s="64"/>
      <c r="N599" s="64"/>
      <c r="O599" s="64"/>
      <c r="P599" s="64"/>
      <c r="Q599" s="64"/>
      <c r="R599" s="64"/>
      <c r="S599" s="64"/>
      <c r="T599" s="64"/>
    </row>
    <row r="600" spans="1:20" x14ac:dyDescent="0.25">
      <c r="A600" s="64"/>
      <c r="B600" s="64"/>
      <c r="C600" s="64"/>
      <c r="D600" s="64"/>
      <c r="E600" s="64"/>
      <c r="F600" s="64"/>
      <c r="G600" s="64"/>
      <c r="H600" s="64"/>
      <c r="I600" s="64"/>
      <c r="J600" s="64"/>
      <c r="K600" s="64"/>
      <c r="L600" s="64"/>
      <c r="M600" s="64"/>
      <c r="N600" s="64"/>
      <c r="O600" s="64"/>
      <c r="P600" s="64"/>
      <c r="Q600" s="64"/>
      <c r="R600" s="64"/>
      <c r="S600" s="64"/>
      <c r="T600" s="64"/>
    </row>
    <row r="601" spans="1:20" x14ac:dyDescent="0.25">
      <c r="A601" s="64"/>
      <c r="B601" s="64"/>
      <c r="C601" s="64"/>
      <c r="D601" s="64"/>
      <c r="E601" s="64"/>
      <c r="F601" s="64"/>
      <c r="G601" s="64"/>
      <c r="H601" s="64"/>
      <c r="I601" s="64"/>
      <c r="J601" s="64"/>
      <c r="K601" s="64"/>
      <c r="L601" s="64"/>
      <c r="M601" s="64"/>
      <c r="N601" s="64"/>
      <c r="O601" s="64"/>
      <c r="P601" s="64"/>
      <c r="Q601" s="64"/>
      <c r="R601" s="64"/>
      <c r="S601" s="64"/>
      <c r="T601" s="64"/>
    </row>
    <row r="602" spans="1:20" x14ac:dyDescent="0.25">
      <c r="A602" s="64"/>
      <c r="B602" s="64"/>
      <c r="C602" s="64"/>
      <c r="D602" s="64"/>
      <c r="E602" s="64"/>
      <c r="F602" s="64"/>
      <c r="G602" s="64"/>
      <c r="H602" s="64"/>
      <c r="I602" s="64"/>
      <c r="J602" s="64"/>
      <c r="K602" s="64"/>
      <c r="L602" s="64"/>
      <c r="M602" s="64"/>
      <c r="N602" s="64"/>
      <c r="O602" s="64"/>
      <c r="P602" s="64"/>
      <c r="Q602" s="64"/>
      <c r="R602" s="64"/>
      <c r="S602" s="64"/>
      <c r="T602" s="64"/>
    </row>
    <row r="603" spans="1:20" x14ac:dyDescent="0.25">
      <c r="A603" s="64"/>
      <c r="B603" s="64"/>
      <c r="C603" s="64"/>
      <c r="D603" s="64"/>
      <c r="E603" s="64"/>
      <c r="F603" s="64"/>
      <c r="G603" s="64"/>
      <c r="H603" s="64"/>
      <c r="I603" s="64"/>
      <c r="J603" s="64"/>
      <c r="K603" s="64"/>
      <c r="L603" s="64"/>
      <c r="M603" s="64"/>
      <c r="N603" s="64"/>
      <c r="O603" s="64"/>
      <c r="P603" s="64"/>
      <c r="Q603" s="64"/>
      <c r="R603" s="64"/>
      <c r="S603" s="64"/>
      <c r="T603" s="64"/>
    </row>
    <row r="604" spans="1:20" x14ac:dyDescent="0.25">
      <c r="A604" s="64"/>
      <c r="B604" s="64"/>
      <c r="C604" s="64"/>
      <c r="D604" s="64"/>
      <c r="E604" s="64"/>
      <c r="F604" s="64"/>
      <c r="G604" s="64"/>
      <c r="H604" s="64"/>
      <c r="I604" s="64"/>
      <c r="J604" s="64"/>
      <c r="K604" s="64"/>
      <c r="L604" s="64"/>
      <c r="M604" s="64"/>
      <c r="N604" s="64"/>
      <c r="O604" s="64"/>
      <c r="P604" s="64"/>
      <c r="Q604" s="64"/>
      <c r="R604" s="64"/>
      <c r="S604" s="64"/>
      <c r="T604" s="64"/>
    </row>
    <row r="605" spans="1:20" x14ac:dyDescent="0.25">
      <c r="A605" s="64"/>
      <c r="B605" s="64"/>
      <c r="C605" s="64"/>
      <c r="D605" s="64"/>
      <c r="E605" s="64"/>
      <c r="F605" s="64"/>
      <c r="G605" s="64"/>
      <c r="H605" s="64"/>
      <c r="I605" s="64"/>
      <c r="J605" s="64"/>
      <c r="K605" s="64"/>
      <c r="L605" s="64"/>
      <c r="M605" s="64"/>
      <c r="N605" s="64"/>
      <c r="O605" s="64"/>
      <c r="P605" s="64"/>
      <c r="Q605" s="64"/>
      <c r="R605" s="64"/>
      <c r="S605" s="64"/>
      <c r="T605" s="64"/>
    </row>
    <row r="606" spans="1:20" x14ac:dyDescent="0.25">
      <c r="A606" s="64"/>
      <c r="B606" s="64"/>
      <c r="C606" s="64"/>
      <c r="D606" s="64"/>
      <c r="E606" s="64"/>
      <c r="F606" s="64"/>
      <c r="G606" s="64"/>
      <c r="H606" s="64"/>
      <c r="I606" s="64"/>
      <c r="J606" s="64"/>
      <c r="K606" s="64"/>
      <c r="L606" s="64"/>
      <c r="M606" s="64"/>
      <c r="N606" s="64"/>
      <c r="O606" s="64"/>
      <c r="P606" s="64"/>
      <c r="Q606" s="64"/>
      <c r="R606" s="64"/>
      <c r="S606" s="64"/>
      <c r="T606" s="64"/>
    </row>
    <row r="607" spans="1:20" x14ac:dyDescent="0.25">
      <c r="A607" s="64"/>
      <c r="B607" s="64"/>
      <c r="C607" s="64"/>
      <c r="D607" s="64"/>
      <c r="E607" s="64"/>
      <c r="F607" s="64"/>
      <c r="G607" s="64"/>
      <c r="H607" s="64"/>
      <c r="I607" s="64"/>
      <c r="J607" s="64"/>
      <c r="K607" s="64"/>
      <c r="L607" s="64"/>
      <c r="M607" s="64"/>
      <c r="N607" s="64"/>
      <c r="O607" s="64"/>
      <c r="P607" s="64"/>
      <c r="Q607" s="64"/>
      <c r="R607" s="64"/>
      <c r="S607" s="64"/>
      <c r="T607" s="64"/>
    </row>
    <row r="608" spans="1:20" x14ac:dyDescent="0.25">
      <c r="A608" s="64"/>
      <c r="B608" s="64"/>
      <c r="C608" s="64"/>
      <c r="D608" s="64"/>
      <c r="E608" s="64"/>
      <c r="F608" s="64"/>
      <c r="G608" s="64"/>
      <c r="H608" s="64"/>
      <c r="I608" s="64"/>
      <c r="J608" s="64"/>
      <c r="K608" s="64"/>
      <c r="L608" s="64"/>
      <c r="M608" s="64"/>
      <c r="N608" s="64"/>
      <c r="O608" s="64"/>
      <c r="P608" s="64"/>
      <c r="Q608" s="64"/>
      <c r="R608" s="64"/>
      <c r="S608" s="64"/>
      <c r="T608" s="64"/>
    </row>
    <row r="609" spans="1:20" x14ac:dyDescent="0.25">
      <c r="A609" s="64"/>
      <c r="B609" s="64"/>
      <c r="C609" s="64"/>
      <c r="D609" s="64"/>
      <c r="E609" s="64"/>
      <c r="F609" s="64"/>
      <c r="G609" s="64"/>
      <c r="H609" s="64"/>
      <c r="I609" s="64"/>
      <c r="J609" s="64"/>
      <c r="K609" s="64"/>
      <c r="L609" s="64"/>
      <c r="M609" s="64"/>
      <c r="N609" s="64"/>
      <c r="O609" s="64"/>
      <c r="P609" s="64"/>
      <c r="Q609" s="64"/>
      <c r="R609" s="64"/>
      <c r="S609" s="64"/>
      <c r="T609" s="64"/>
    </row>
    <row r="610" spans="1:20" x14ac:dyDescent="0.25">
      <c r="A610" s="64"/>
      <c r="B610" s="64"/>
      <c r="C610" s="64"/>
      <c r="D610" s="64"/>
      <c r="E610" s="64"/>
      <c r="F610" s="64"/>
      <c r="G610" s="64"/>
      <c r="H610" s="64"/>
      <c r="I610" s="64"/>
      <c r="J610" s="64"/>
      <c r="K610" s="64"/>
      <c r="L610" s="64"/>
      <c r="M610" s="64"/>
      <c r="N610" s="64"/>
      <c r="O610" s="64"/>
      <c r="P610" s="64"/>
      <c r="Q610" s="64"/>
      <c r="R610" s="64"/>
      <c r="S610" s="64"/>
      <c r="T610" s="64"/>
    </row>
    <row r="611" spans="1:20" x14ac:dyDescent="0.25">
      <c r="A611" s="64"/>
      <c r="B611" s="64"/>
      <c r="C611" s="64"/>
      <c r="D611" s="64"/>
      <c r="E611" s="64"/>
      <c r="F611" s="64"/>
      <c r="G611" s="64"/>
      <c r="H611" s="64"/>
      <c r="I611" s="64"/>
      <c r="J611" s="64"/>
      <c r="K611" s="64"/>
      <c r="L611" s="64"/>
      <c r="M611" s="64"/>
      <c r="N611" s="64"/>
      <c r="O611" s="64"/>
      <c r="P611" s="64"/>
      <c r="Q611" s="64"/>
      <c r="R611" s="64"/>
      <c r="S611" s="64"/>
      <c r="T611" s="64"/>
    </row>
    <row r="612" spans="1:20" x14ac:dyDescent="0.25">
      <c r="A612" s="64"/>
      <c r="B612" s="64"/>
      <c r="C612" s="64"/>
      <c r="D612" s="64"/>
      <c r="E612" s="64"/>
      <c r="F612" s="64"/>
      <c r="G612" s="64"/>
      <c r="H612" s="64"/>
      <c r="I612" s="64"/>
      <c r="J612" s="64"/>
      <c r="K612" s="64"/>
      <c r="L612" s="64"/>
      <c r="M612" s="64"/>
      <c r="N612" s="64"/>
      <c r="O612" s="64"/>
      <c r="P612" s="64"/>
      <c r="Q612" s="64"/>
      <c r="R612" s="64"/>
      <c r="S612" s="64"/>
      <c r="T612" s="64"/>
    </row>
    <row r="613" spans="1:20" x14ac:dyDescent="0.25">
      <c r="A613" s="64"/>
      <c r="B613" s="64"/>
      <c r="C613" s="64"/>
      <c r="D613" s="64"/>
      <c r="E613" s="64"/>
      <c r="F613" s="64"/>
      <c r="G613" s="64"/>
      <c r="H613" s="64"/>
      <c r="I613" s="64"/>
      <c r="J613" s="64"/>
      <c r="K613" s="64"/>
      <c r="L613" s="64"/>
      <c r="M613" s="64"/>
      <c r="N613" s="64"/>
      <c r="O613" s="64"/>
      <c r="P613" s="64"/>
      <c r="Q613" s="64"/>
      <c r="R613" s="64"/>
      <c r="S613" s="64"/>
      <c r="T613" s="64"/>
    </row>
    <row r="614" spans="1:20" x14ac:dyDescent="0.25">
      <c r="A614" s="64"/>
      <c r="B614" s="64"/>
      <c r="C614" s="64"/>
      <c r="D614" s="64"/>
      <c r="E614" s="64"/>
      <c r="F614" s="64"/>
      <c r="G614" s="64"/>
      <c r="H614" s="64"/>
      <c r="I614" s="64"/>
      <c r="J614" s="64"/>
      <c r="K614" s="64"/>
      <c r="L614" s="64"/>
      <c r="M614" s="64"/>
      <c r="N614" s="64"/>
      <c r="O614" s="64"/>
      <c r="P614" s="64"/>
      <c r="Q614" s="64"/>
      <c r="R614" s="64"/>
      <c r="S614" s="64"/>
      <c r="T614" s="64"/>
    </row>
    <row r="615" spans="1:20" x14ac:dyDescent="0.25">
      <c r="A615" s="64"/>
      <c r="B615" s="64"/>
      <c r="C615" s="64"/>
      <c r="D615" s="64"/>
      <c r="E615" s="64"/>
      <c r="F615" s="64"/>
      <c r="G615" s="64"/>
      <c r="H615" s="64"/>
      <c r="I615" s="64"/>
      <c r="J615" s="64"/>
      <c r="K615" s="64"/>
      <c r="L615" s="64"/>
      <c r="M615" s="64"/>
      <c r="N615" s="64"/>
      <c r="O615" s="64"/>
      <c r="P615" s="64"/>
      <c r="Q615" s="64"/>
      <c r="R615" s="64"/>
      <c r="S615" s="64"/>
      <c r="T615" s="64"/>
    </row>
    <row r="616" spans="1:20" x14ac:dyDescent="0.25">
      <c r="A616" s="64"/>
      <c r="B616" s="64"/>
      <c r="C616" s="64"/>
      <c r="D616" s="64"/>
      <c r="E616" s="64"/>
      <c r="F616" s="64"/>
      <c r="G616" s="64"/>
      <c r="H616" s="64"/>
      <c r="I616" s="64"/>
      <c r="J616" s="64"/>
      <c r="K616" s="64"/>
      <c r="L616" s="64"/>
      <c r="M616" s="64"/>
      <c r="N616" s="64"/>
      <c r="O616" s="64"/>
      <c r="P616" s="64"/>
      <c r="Q616" s="64"/>
      <c r="R616" s="64"/>
      <c r="S616" s="64"/>
      <c r="T616" s="64"/>
    </row>
    <row r="617" spans="1:20" x14ac:dyDescent="0.25">
      <c r="A617" s="64"/>
      <c r="B617" s="64"/>
      <c r="C617" s="64"/>
      <c r="D617" s="64"/>
      <c r="E617" s="64"/>
      <c r="F617" s="64"/>
      <c r="G617" s="64"/>
      <c r="H617" s="64"/>
      <c r="I617" s="64"/>
      <c r="J617" s="64"/>
      <c r="K617" s="64"/>
      <c r="L617" s="64"/>
      <c r="M617" s="64"/>
      <c r="N617" s="64"/>
      <c r="O617" s="64"/>
      <c r="P617" s="64"/>
      <c r="Q617" s="64"/>
      <c r="R617" s="64"/>
      <c r="S617" s="64"/>
      <c r="T617" s="64"/>
    </row>
    <row r="618" spans="1:20" x14ac:dyDescent="0.25">
      <c r="A618" s="64"/>
      <c r="B618" s="64"/>
      <c r="C618" s="64"/>
      <c r="D618" s="64"/>
      <c r="E618" s="64"/>
      <c r="F618" s="64"/>
      <c r="G618" s="64"/>
      <c r="H618" s="64"/>
      <c r="I618" s="64"/>
      <c r="J618" s="64"/>
      <c r="K618" s="64"/>
      <c r="L618" s="64"/>
      <c r="M618" s="64"/>
      <c r="N618" s="64"/>
      <c r="O618" s="64"/>
      <c r="P618" s="64"/>
      <c r="Q618" s="64"/>
      <c r="R618" s="64"/>
      <c r="S618" s="64"/>
      <c r="T618" s="64"/>
    </row>
    <row r="619" spans="1:20" x14ac:dyDescent="0.25">
      <c r="A619" s="64"/>
      <c r="B619" s="64"/>
      <c r="C619" s="64"/>
      <c r="D619" s="64"/>
      <c r="E619" s="64"/>
      <c r="F619" s="64"/>
      <c r="G619" s="64"/>
      <c r="H619" s="64"/>
      <c r="I619" s="64"/>
      <c r="J619" s="64"/>
      <c r="K619" s="64"/>
      <c r="L619" s="64"/>
      <c r="M619" s="64"/>
      <c r="N619" s="64"/>
      <c r="O619" s="64"/>
      <c r="P619" s="64"/>
      <c r="Q619" s="64"/>
      <c r="R619" s="64"/>
      <c r="S619" s="64"/>
      <c r="T619" s="64"/>
    </row>
    <row r="620" spans="1:20" x14ac:dyDescent="0.25">
      <c r="A620" s="64"/>
      <c r="B620" s="64"/>
      <c r="C620" s="64"/>
      <c r="D620" s="64"/>
      <c r="E620" s="64"/>
      <c r="F620" s="64"/>
      <c r="G620" s="64"/>
      <c r="H620" s="64"/>
      <c r="I620" s="64"/>
      <c r="J620" s="64"/>
      <c r="K620" s="64"/>
      <c r="L620" s="64"/>
      <c r="M620" s="64"/>
      <c r="N620" s="64"/>
      <c r="O620" s="64"/>
      <c r="P620" s="64"/>
      <c r="Q620" s="64"/>
      <c r="R620" s="64"/>
      <c r="S620" s="64"/>
      <c r="T620" s="64"/>
    </row>
    <row r="621" spans="1:20" x14ac:dyDescent="0.25">
      <c r="A621" s="64"/>
      <c r="B621" s="64"/>
      <c r="C621" s="64"/>
      <c r="D621" s="64"/>
      <c r="E621" s="64"/>
      <c r="F621" s="64"/>
      <c r="G621" s="64"/>
      <c r="H621" s="64"/>
      <c r="I621" s="64"/>
      <c r="J621" s="64"/>
      <c r="K621" s="64"/>
      <c r="L621" s="64"/>
      <c r="M621" s="64"/>
      <c r="N621" s="64"/>
      <c r="O621" s="64"/>
      <c r="P621" s="64"/>
      <c r="Q621" s="64"/>
      <c r="R621" s="64"/>
      <c r="S621" s="64"/>
      <c r="T621" s="64"/>
    </row>
    <row r="622" spans="1:20" x14ac:dyDescent="0.25">
      <c r="A622" s="64"/>
      <c r="B622" s="64"/>
      <c r="C622" s="64"/>
      <c r="D622" s="64"/>
      <c r="E622" s="64"/>
      <c r="F622" s="64"/>
      <c r="G622" s="64"/>
      <c r="H622" s="64"/>
      <c r="I622" s="64"/>
      <c r="J622" s="64"/>
      <c r="K622" s="64"/>
      <c r="L622" s="64"/>
      <c r="M622" s="64"/>
      <c r="N622" s="64"/>
      <c r="O622" s="64"/>
      <c r="P622" s="64"/>
      <c r="Q622" s="64"/>
      <c r="R622" s="64"/>
      <c r="S622" s="64"/>
      <c r="T622" s="64"/>
    </row>
    <row r="623" spans="1:20" x14ac:dyDescent="0.25">
      <c r="A623" s="64"/>
      <c r="B623" s="64"/>
      <c r="C623" s="64"/>
      <c r="D623" s="64"/>
      <c r="E623" s="64"/>
      <c r="F623" s="64"/>
      <c r="G623" s="64"/>
      <c r="H623" s="64"/>
      <c r="I623" s="64"/>
      <c r="J623" s="64"/>
      <c r="K623" s="64"/>
      <c r="L623" s="64"/>
      <c r="M623" s="64"/>
      <c r="N623" s="64"/>
      <c r="O623" s="64"/>
      <c r="P623" s="64"/>
      <c r="Q623" s="64"/>
      <c r="R623" s="64"/>
      <c r="S623" s="64"/>
      <c r="T623" s="64"/>
    </row>
    <row r="624" spans="1:20" x14ac:dyDescent="0.25">
      <c r="A624" s="64"/>
      <c r="B624" s="64"/>
      <c r="C624" s="64"/>
      <c r="D624" s="64"/>
      <c r="E624" s="64"/>
      <c r="F624" s="64"/>
      <c r="G624" s="64"/>
      <c r="H624" s="64"/>
      <c r="I624" s="64"/>
      <c r="J624" s="64"/>
      <c r="K624" s="64"/>
      <c r="L624" s="64"/>
      <c r="M624" s="64"/>
      <c r="N624" s="64"/>
      <c r="O624" s="64"/>
      <c r="P624" s="64"/>
      <c r="Q624" s="64"/>
      <c r="R624" s="64"/>
      <c r="S624" s="64"/>
      <c r="T624" s="64"/>
    </row>
    <row r="625" spans="1:20" x14ac:dyDescent="0.25">
      <c r="A625" s="64"/>
      <c r="B625" s="64"/>
      <c r="C625" s="64"/>
      <c r="D625" s="64"/>
      <c r="E625" s="64"/>
      <c r="F625" s="64"/>
      <c r="G625" s="64"/>
      <c r="H625" s="64"/>
      <c r="I625" s="64"/>
      <c r="J625" s="64"/>
      <c r="K625" s="64"/>
      <c r="L625" s="64"/>
      <c r="M625" s="64"/>
      <c r="N625" s="64"/>
      <c r="O625" s="64"/>
      <c r="P625" s="64"/>
      <c r="Q625" s="64"/>
      <c r="R625" s="64"/>
      <c r="S625" s="64"/>
      <c r="T625" s="64"/>
    </row>
    <row r="626" spans="1:20" x14ac:dyDescent="0.25">
      <c r="A626" s="64"/>
      <c r="B626" s="64"/>
      <c r="C626" s="64"/>
      <c r="D626" s="64"/>
      <c r="E626" s="64"/>
      <c r="F626" s="64"/>
      <c r="G626" s="64"/>
      <c r="H626" s="64"/>
      <c r="I626" s="64"/>
      <c r="J626" s="64"/>
      <c r="K626" s="64"/>
      <c r="L626" s="64"/>
      <c r="M626" s="64"/>
      <c r="N626" s="64"/>
      <c r="O626" s="64"/>
      <c r="P626" s="64"/>
      <c r="Q626" s="64"/>
      <c r="R626" s="64"/>
      <c r="S626" s="64"/>
      <c r="T626" s="64"/>
    </row>
    <row r="627" spans="1:20" x14ac:dyDescent="0.25">
      <c r="A627" s="64"/>
      <c r="B627" s="64"/>
      <c r="C627" s="64"/>
      <c r="D627" s="64"/>
      <c r="E627" s="64"/>
      <c r="F627" s="64"/>
      <c r="G627" s="64"/>
      <c r="H627" s="64"/>
      <c r="I627" s="64"/>
      <c r="J627" s="64"/>
      <c r="K627" s="64"/>
      <c r="L627" s="64"/>
      <c r="M627" s="64"/>
      <c r="N627" s="64"/>
      <c r="O627" s="64"/>
      <c r="P627" s="64"/>
      <c r="Q627" s="64"/>
      <c r="R627" s="64"/>
      <c r="S627" s="64"/>
      <c r="T627" s="64"/>
    </row>
    <row r="628" spans="1:20" x14ac:dyDescent="0.25">
      <c r="A628" s="64"/>
      <c r="B628" s="64"/>
      <c r="C628" s="64"/>
      <c r="D628" s="64"/>
      <c r="E628" s="64"/>
      <c r="F628" s="64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64"/>
      <c r="R628" s="64"/>
      <c r="S628" s="64"/>
      <c r="T628" s="64"/>
    </row>
    <row r="629" spans="1:20" x14ac:dyDescent="0.25">
      <c r="A629" s="64"/>
      <c r="B629" s="64"/>
      <c r="C629" s="64"/>
      <c r="D629" s="64"/>
      <c r="E629" s="64"/>
      <c r="F629" s="64"/>
      <c r="G629" s="64"/>
      <c r="H629" s="64"/>
      <c r="I629" s="64"/>
      <c r="J629" s="64"/>
      <c r="K629" s="64"/>
      <c r="L629" s="64"/>
      <c r="M629" s="64"/>
      <c r="N629" s="64"/>
      <c r="O629" s="64"/>
      <c r="P629" s="64"/>
      <c r="Q629" s="64"/>
      <c r="R629" s="64"/>
      <c r="S629" s="64"/>
      <c r="T629" s="64"/>
    </row>
    <row r="630" spans="1:20" x14ac:dyDescent="0.25">
      <c r="A630" s="64"/>
      <c r="B630" s="64"/>
      <c r="C630" s="64"/>
      <c r="D630" s="64"/>
      <c r="E630" s="64"/>
      <c r="F630" s="64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64"/>
      <c r="R630" s="64"/>
      <c r="S630" s="64"/>
      <c r="T630" s="64"/>
    </row>
    <row r="631" spans="1:20" x14ac:dyDescent="0.25">
      <c r="A631" s="64"/>
      <c r="B631" s="64"/>
      <c r="C631" s="64"/>
      <c r="D631" s="64"/>
      <c r="E631" s="64"/>
      <c r="F631" s="64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64"/>
      <c r="R631" s="64"/>
      <c r="S631" s="64"/>
      <c r="T631" s="64"/>
    </row>
    <row r="632" spans="1:20" x14ac:dyDescent="0.25">
      <c r="A632" s="64"/>
      <c r="B632" s="64"/>
      <c r="C632" s="64"/>
      <c r="D632" s="64"/>
      <c r="E632" s="64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64"/>
      <c r="R632" s="64"/>
      <c r="S632" s="64"/>
      <c r="T632" s="64"/>
    </row>
    <row r="633" spans="1:20" x14ac:dyDescent="0.25">
      <c r="A633" s="64"/>
      <c r="B633" s="64"/>
      <c r="C633" s="64"/>
      <c r="D633" s="64"/>
      <c r="E633" s="64"/>
      <c r="F633" s="64"/>
      <c r="G633" s="64"/>
      <c r="H633" s="64"/>
      <c r="I633" s="64"/>
      <c r="J633" s="64"/>
      <c r="K633" s="64"/>
      <c r="L633" s="64"/>
      <c r="M633" s="64"/>
      <c r="N633" s="64"/>
      <c r="O633" s="64"/>
      <c r="P633" s="64"/>
      <c r="Q633" s="64"/>
      <c r="R633" s="64"/>
      <c r="S633" s="64"/>
      <c r="T633" s="64"/>
    </row>
    <row r="634" spans="1:20" x14ac:dyDescent="0.25">
      <c r="A634" s="64"/>
      <c r="B634" s="64"/>
      <c r="C634" s="64"/>
      <c r="D634" s="64"/>
      <c r="E634" s="64"/>
      <c r="F634" s="64"/>
      <c r="G634" s="64"/>
      <c r="H634" s="64"/>
      <c r="I634" s="64"/>
      <c r="J634" s="64"/>
      <c r="K634" s="64"/>
      <c r="L634" s="64"/>
      <c r="M634" s="64"/>
      <c r="N634" s="64"/>
      <c r="O634" s="64"/>
      <c r="P634" s="64"/>
      <c r="Q634" s="64"/>
      <c r="R634" s="64"/>
      <c r="S634" s="64"/>
      <c r="T634" s="64"/>
    </row>
    <row r="635" spans="1:20" x14ac:dyDescent="0.25">
      <c r="A635" s="64"/>
      <c r="B635" s="64"/>
      <c r="C635" s="64"/>
      <c r="D635" s="64"/>
      <c r="E635" s="64"/>
      <c r="F635" s="64"/>
      <c r="G635" s="64"/>
      <c r="H635" s="64"/>
      <c r="I635" s="64"/>
      <c r="J635" s="64"/>
      <c r="K635" s="64"/>
      <c r="L635" s="64"/>
      <c r="M635" s="64"/>
      <c r="N635" s="64"/>
      <c r="O635" s="64"/>
      <c r="P635" s="64"/>
      <c r="Q635" s="64"/>
      <c r="R635" s="64"/>
      <c r="S635" s="64"/>
      <c r="T635" s="64"/>
    </row>
    <row r="636" spans="1:20" x14ac:dyDescent="0.25">
      <c r="A636" s="64"/>
      <c r="B636" s="64"/>
      <c r="C636" s="64"/>
      <c r="D636" s="64"/>
      <c r="E636" s="64"/>
      <c r="F636" s="64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64"/>
      <c r="R636" s="64"/>
      <c r="S636" s="64"/>
      <c r="T636" s="64"/>
    </row>
    <row r="637" spans="1:20" x14ac:dyDescent="0.25">
      <c r="A637" s="64"/>
      <c r="B637" s="64"/>
      <c r="C637" s="64"/>
      <c r="D637" s="64"/>
      <c r="E637" s="64"/>
      <c r="F637" s="64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64"/>
      <c r="R637" s="64"/>
      <c r="S637" s="64"/>
      <c r="T637" s="64"/>
    </row>
    <row r="638" spans="1:20" x14ac:dyDescent="0.25">
      <c r="A638" s="64"/>
      <c r="B638" s="64"/>
      <c r="C638" s="64"/>
      <c r="D638" s="64"/>
      <c r="E638" s="64"/>
      <c r="F638" s="64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64"/>
      <c r="R638" s="64"/>
      <c r="S638" s="64"/>
      <c r="T638" s="64"/>
    </row>
    <row r="639" spans="1:20" x14ac:dyDescent="0.25">
      <c r="A639" s="64"/>
      <c r="B639" s="64"/>
      <c r="C639" s="64"/>
      <c r="D639" s="64"/>
      <c r="E639" s="64"/>
      <c r="F639" s="64"/>
      <c r="G639" s="64"/>
      <c r="H639" s="64"/>
      <c r="I639" s="64"/>
      <c r="J639" s="64"/>
      <c r="K639" s="64"/>
      <c r="L639" s="64"/>
      <c r="M639" s="64"/>
      <c r="N639" s="64"/>
      <c r="O639" s="64"/>
      <c r="P639" s="64"/>
      <c r="Q639" s="64"/>
      <c r="R639" s="64"/>
      <c r="S639" s="64"/>
      <c r="T639" s="64"/>
    </row>
    <row r="640" spans="1:20" x14ac:dyDescent="0.25">
      <c r="A640" s="64"/>
      <c r="B640" s="64"/>
      <c r="C640" s="64"/>
      <c r="D640" s="64"/>
      <c r="E640" s="64"/>
      <c r="F640" s="64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64"/>
      <c r="R640" s="64"/>
      <c r="S640" s="64"/>
      <c r="T640" s="64"/>
    </row>
    <row r="641" spans="1:20" x14ac:dyDescent="0.25">
      <c r="A641" s="64"/>
      <c r="B641" s="64"/>
      <c r="C641" s="64"/>
      <c r="D641" s="64"/>
      <c r="E641" s="64"/>
      <c r="F641" s="64"/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64"/>
      <c r="R641" s="64"/>
      <c r="S641" s="64"/>
      <c r="T641" s="64"/>
    </row>
    <row r="642" spans="1:20" x14ac:dyDescent="0.25">
      <c r="A642" s="64"/>
      <c r="B642" s="64"/>
      <c r="C642" s="64"/>
      <c r="D642" s="64"/>
      <c r="E642" s="64"/>
      <c r="F642" s="64"/>
      <c r="G642" s="64"/>
      <c r="H642" s="64"/>
      <c r="I642" s="64"/>
      <c r="J642" s="64"/>
      <c r="K642" s="64"/>
      <c r="L642" s="64"/>
      <c r="M642" s="64"/>
      <c r="N642" s="64"/>
      <c r="O642" s="64"/>
      <c r="P642" s="64"/>
      <c r="Q642" s="64"/>
      <c r="R642" s="64"/>
      <c r="S642" s="64"/>
      <c r="T642" s="64"/>
    </row>
    <row r="643" spans="1:20" x14ac:dyDescent="0.25">
      <c r="A643" s="64"/>
      <c r="B643" s="64"/>
      <c r="C643" s="64"/>
      <c r="D643" s="64"/>
      <c r="E643" s="64"/>
      <c r="F643" s="64"/>
      <c r="G643" s="64"/>
      <c r="H643" s="64"/>
      <c r="I643" s="64"/>
      <c r="J643" s="64"/>
      <c r="K643" s="64"/>
      <c r="L643" s="64"/>
      <c r="M643" s="64"/>
      <c r="N643" s="64"/>
      <c r="O643" s="64"/>
      <c r="P643" s="64"/>
      <c r="Q643" s="64"/>
      <c r="R643" s="64"/>
      <c r="S643" s="64"/>
      <c r="T643" s="64"/>
    </row>
    <row r="644" spans="1:20" x14ac:dyDescent="0.25">
      <c r="A644" s="64"/>
      <c r="B644" s="64"/>
      <c r="C644" s="64"/>
      <c r="D644" s="64"/>
      <c r="E644" s="64"/>
      <c r="F644" s="64"/>
      <c r="G644" s="64"/>
      <c r="H644" s="64"/>
      <c r="I644" s="64"/>
      <c r="J644" s="64"/>
      <c r="K644" s="64"/>
      <c r="L644" s="64"/>
      <c r="M644" s="64"/>
      <c r="N644" s="64"/>
      <c r="O644" s="64"/>
      <c r="P644" s="64"/>
      <c r="Q644" s="64"/>
      <c r="R644" s="64"/>
      <c r="S644" s="64"/>
      <c r="T644" s="64"/>
    </row>
    <row r="645" spans="1:20" x14ac:dyDescent="0.25">
      <c r="A645" s="64"/>
      <c r="B645" s="64"/>
      <c r="C645" s="64"/>
      <c r="D645" s="64"/>
      <c r="E645" s="64"/>
      <c r="F645" s="64"/>
      <c r="G645" s="64"/>
      <c r="H645" s="64"/>
      <c r="I645" s="64"/>
      <c r="J645" s="64"/>
      <c r="K645" s="64"/>
      <c r="L645" s="64"/>
      <c r="M645" s="64"/>
      <c r="N645" s="64"/>
      <c r="O645" s="64"/>
      <c r="P645" s="64"/>
      <c r="Q645" s="64"/>
      <c r="R645" s="64"/>
      <c r="S645" s="64"/>
      <c r="T645" s="64"/>
    </row>
    <row r="646" spans="1:20" x14ac:dyDescent="0.25">
      <c r="A646" s="64"/>
      <c r="B646" s="64"/>
      <c r="C646" s="64"/>
      <c r="D646" s="64"/>
      <c r="E646" s="64"/>
      <c r="F646" s="64"/>
      <c r="G646" s="64"/>
      <c r="H646" s="64"/>
      <c r="I646" s="64"/>
      <c r="J646" s="64"/>
      <c r="K646" s="64"/>
      <c r="L646" s="64"/>
      <c r="M646" s="64"/>
      <c r="N646" s="64"/>
      <c r="O646" s="64"/>
      <c r="P646" s="64"/>
      <c r="Q646" s="64"/>
      <c r="R646" s="64"/>
      <c r="S646" s="64"/>
      <c r="T646" s="64"/>
    </row>
    <row r="647" spans="1:20" x14ac:dyDescent="0.25">
      <c r="A647" s="64"/>
      <c r="B647" s="64"/>
      <c r="C647" s="64"/>
      <c r="D647" s="64"/>
      <c r="E647" s="64"/>
      <c r="F647" s="64"/>
      <c r="G647" s="64"/>
      <c r="H647" s="64"/>
      <c r="I647" s="64"/>
      <c r="J647" s="64"/>
      <c r="K647" s="64"/>
      <c r="L647" s="64"/>
      <c r="M647" s="64"/>
      <c r="N647" s="64"/>
      <c r="O647" s="64"/>
      <c r="P647" s="64"/>
      <c r="Q647" s="64"/>
      <c r="R647" s="64"/>
      <c r="S647" s="64"/>
      <c r="T647" s="64"/>
    </row>
    <row r="648" spans="1:20" x14ac:dyDescent="0.25">
      <c r="A648" s="64"/>
      <c r="B648" s="64"/>
      <c r="C648" s="64"/>
      <c r="D648" s="64"/>
      <c r="E648" s="64"/>
      <c r="F648" s="64"/>
      <c r="G648" s="64"/>
      <c r="H648" s="64"/>
      <c r="I648" s="64"/>
      <c r="J648" s="64"/>
      <c r="K648" s="64"/>
      <c r="L648" s="64"/>
      <c r="M648" s="64"/>
      <c r="N648" s="64"/>
      <c r="O648" s="64"/>
      <c r="P648" s="64"/>
      <c r="Q648" s="64"/>
      <c r="R648" s="64"/>
      <c r="S648" s="64"/>
      <c r="T648" s="64"/>
    </row>
    <row r="649" spans="1:20" x14ac:dyDescent="0.25">
      <c r="A649" s="64"/>
      <c r="B649" s="64"/>
      <c r="C649" s="64"/>
      <c r="D649" s="64"/>
      <c r="E649" s="64"/>
      <c r="F649" s="64"/>
      <c r="G649" s="64"/>
      <c r="H649" s="64"/>
      <c r="I649" s="64"/>
      <c r="J649" s="64"/>
      <c r="K649" s="64"/>
      <c r="L649" s="64"/>
      <c r="M649" s="64"/>
      <c r="N649" s="64"/>
      <c r="O649" s="64"/>
      <c r="P649" s="64"/>
      <c r="Q649" s="64"/>
      <c r="R649" s="64"/>
      <c r="S649" s="64"/>
      <c r="T649" s="64"/>
    </row>
    <row r="650" spans="1:20" x14ac:dyDescent="0.25">
      <c r="A650" s="64"/>
      <c r="B650" s="64"/>
      <c r="C650" s="64"/>
      <c r="D650" s="64"/>
      <c r="E650" s="64"/>
      <c r="F650" s="64"/>
      <c r="G650" s="64"/>
      <c r="H650" s="64"/>
      <c r="I650" s="64"/>
      <c r="J650" s="64"/>
      <c r="K650" s="64"/>
      <c r="L650" s="64"/>
      <c r="M650" s="64"/>
      <c r="N650" s="64"/>
      <c r="O650" s="64"/>
      <c r="P650" s="64"/>
      <c r="Q650" s="64"/>
      <c r="R650" s="64"/>
      <c r="S650" s="64"/>
      <c r="T650" s="64"/>
    </row>
    <row r="651" spans="1:20" x14ac:dyDescent="0.25">
      <c r="A651" s="64"/>
      <c r="B651" s="64"/>
      <c r="C651" s="64"/>
      <c r="D651" s="64"/>
      <c r="E651" s="64"/>
      <c r="F651" s="64"/>
      <c r="G651" s="64"/>
      <c r="H651" s="64"/>
      <c r="I651" s="64"/>
      <c r="J651" s="64"/>
      <c r="K651" s="64"/>
      <c r="L651" s="64"/>
      <c r="M651" s="64"/>
      <c r="N651" s="64"/>
      <c r="O651" s="64"/>
      <c r="P651" s="64"/>
      <c r="Q651" s="64"/>
      <c r="R651" s="64"/>
      <c r="S651" s="64"/>
      <c r="T651" s="64"/>
    </row>
    <row r="652" spans="1:20" x14ac:dyDescent="0.25">
      <c r="A652" s="64"/>
      <c r="B652" s="64"/>
      <c r="C652" s="64"/>
      <c r="D652" s="64"/>
      <c r="E652" s="64"/>
      <c r="F652" s="64"/>
      <c r="G652" s="64"/>
      <c r="H652" s="64"/>
      <c r="I652" s="64"/>
      <c r="J652" s="64"/>
      <c r="K652" s="64"/>
      <c r="L652" s="64"/>
      <c r="M652" s="64"/>
      <c r="N652" s="64"/>
      <c r="O652" s="64"/>
      <c r="P652" s="64"/>
      <c r="Q652" s="64"/>
      <c r="R652" s="64"/>
      <c r="S652" s="64"/>
      <c r="T652" s="64"/>
    </row>
    <row r="653" spans="1:20" x14ac:dyDescent="0.25">
      <c r="A653" s="64"/>
      <c r="B653" s="64"/>
      <c r="C653" s="64"/>
      <c r="D653" s="64"/>
      <c r="E653" s="64"/>
      <c r="F653" s="64"/>
      <c r="G653" s="64"/>
      <c r="H653" s="64"/>
      <c r="I653" s="64"/>
      <c r="J653" s="64"/>
      <c r="K653" s="64"/>
      <c r="L653" s="64"/>
      <c r="M653" s="64"/>
      <c r="N653" s="64"/>
      <c r="O653" s="64"/>
      <c r="P653" s="64"/>
      <c r="Q653" s="64"/>
      <c r="R653" s="64"/>
      <c r="S653" s="64"/>
      <c r="T653" s="64"/>
    </row>
    <row r="654" spans="1:20" x14ac:dyDescent="0.25">
      <c r="A654" s="64"/>
      <c r="B654" s="64"/>
      <c r="C654" s="64"/>
      <c r="D654" s="64"/>
      <c r="E654" s="64"/>
      <c r="F654" s="64"/>
      <c r="G654" s="64"/>
      <c r="H654" s="64"/>
      <c r="I654" s="64"/>
      <c r="J654" s="64"/>
      <c r="K654" s="64"/>
      <c r="L654" s="64"/>
      <c r="M654" s="64"/>
      <c r="N654" s="64"/>
      <c r="O654" s="64"/>
      <c r="P654" s="64"/>
      <c r="Q654" s="64"/>
      <c r="R654" s="64"/>
      <c r="S654" s="64"/>
      <c r="T654" s="64"/>
    </row>
    <row r="655" spans="1:20" x14ac:dyDescent="0.25">
      <c r="A655" s="64"/>
      <c r="B655" s="64"/>
      <c r="C655" s="64"/>
      <c r="D655" s="64"/>
      <c r="E655" s="64"/>
      <c r="F655" s="64"/>
      <c r="G655" s="64"/>
      <c r="H655" s="64"/>
      <c r="I655" s="64"/>
      <c r="J655" s="64"/>
      <c r="K655" s="64"/>
      <c r="L655" s="64"/>
      <c r="M655" s="64"/>
      <c r="N655" s="64"/>
      <c r="O655" s="64"/>
      <c r="P655" s="64"/>
      <c r="Q655" s="64"/>
      <c r="R655" s="64"/>
      <c r="S655" s="64"/>
      <c r="T655" s="64"/>
    </row>
    <row r="656" spans="1:20" x14ac:dyDescent="0.25">
      <c r="A656" s="64"/>
      <c r="B656" s="64"/>
      <c r="C656" s="64"/>
      <c r="D656" s="64"/>
      <c r="E656" s="64"/>
      <c r="F656" s="64"/>
      <c r="G656" s="64"/>
      <c r="H656" s="64"/>
      <c r="I656" s="64"/>
      <c r="J656" s="64"/>
      <c r="K656" s="64"/>
      <c r="L656" s="64"/>
      <c r="M656" s="64"/>
      <c r="N656" s="64"/>
      <c r="O656" s="64"/>
      <c r="P656" s="64"/>
      <c r="Q656" s="64"/>
      <c r="R656" s="64"/>
      <c r="S656" s="64"/>
      <c r="T656" s="64"/>
    </row>
    <row r="657" spans="1:20" x14ac:dyDescent="0.25">
      <c r="A657" s="64"/>
      <c r="B657" s="64"/>
      <c r="C657" s="64"/>
      <c r="D657" s="64"/>
      <c r="E657" s="64"/>
      <c r="F657" s="64"/>
      <c r="G657" s="64"/>
      <c r="H657" s="64"/>
      <c r="I657" s="64"/>
      <c r="J657" s="64"/>
      <c r="K657" s="64"/>
      <c r="L657" s="64"/>
      <c r="M657" s="64"/>
      <c r="N657" s="64"/>
      <c r="O657" s="64"/>
      <c r="P657" s="64"/>
      <c r="Q657" s="64"/>
      <c r="R657" s="64"/>
      <c r="S657" s="64"/>
      <c r="T657" s="64"/>
    </row>
    <row r="658" spans="1:20" x14ac:dyDescent="0.25">
      <c r="A658" s="64"/>
      <c r="B658" s="64"/>
      <c r="C658" s="64"/>
      <c r="D658" s="64"/>
      <c r="E658" s="64"/>
      <c r="F658" s="64"/>
      <c r="G658" s="64"/>
      <c r="H658" s="64"/>
      <c r="I658" s="64"/>
      <c r="J658" s="64"/>
      <c r="K658" s="64"/>
      <c r="L658" s="64"/>
      <c r="M658" s="64"/>
      <c r="N658" s="64"/>
      <c r="O658" s="64"/>
      <c r="P658" s="64"/>
      <c r="Q658" s="64"/>
      <c r="R658" s="64"/>
      <c r="S658" s="64"/>
      <c r="T658" s="64"/>
    </row>
    <row r="659" spans="1:20" x14ac:dyDescent="0.25">
      <c r="A659" s="64"/>
      <c r="B659" s="64"/>
      <c r="C659" s="64"/>
      <c r="D659" s="64"/>
      <c r="E659" s="64"/>
      <c r="F659" s="64"/>
      <c r="G659" s="64"/>
      <c r="H659" s="64"/>
      <c r="I659" s="64"/>
      <c r="J659" s="64"/>
      <c r="K659" s="64"/>
      <c r="L659" s="64"/>
      <c r="M659" s="64"/>
      <c r="N659" s="64"/>
      <c r="O659" s="64"/>
      <c r="P659" s="64"/>
      <c r="Q659" s="64"/>
      <c r="R659" s="64"/>
      <c r="S659" s="64"/>
      <c r="T659" s="64"/>
    </row>
    <row r="660" spans="1:20" x14ac:dyDescent="0.25">
      <c r="A660" s="64"/>
      <c r="B660" s="64"/>
      <c r="C660" s="64"/>
      <c r="D660" s="64"/>
      <c r="E660" s="64"/>
      <c r="F660" s="64"/>
      <c r="G660" s="64"/>
      <c r="H660" s="64"/>
      <c r="I660" s="64"/>
      <c r="J660" s="64"/>
      <c r="K660" s="64"/>
      <c r="L660" s="64"/>
      <c r="M660" s="64"/>
      <c r="N660" s="64"/>
      <c r="O660" s="64"/>
      <c r="P660" s="64"/>
      <c r="Q660" s="64"/>
      <c r="R660" s="64"/>
      <c r="S660" s="64"/>
      <c r="T660" s="64"/>
    </row>
    <row r="661" spans="1:20" x14ac:dyDescent="0.25">
      <c r="A661" s="64"/>
      <c r="B661" s="64"/>
      <c r="C661" s="64"/>
      <c r="D661" s="64"/>
      <c r="E661" s="64"/>
      <c r="F661" s="64"/>
      <c r="G661" s="64"/>
      <c r="H661" s="64"/>
      <c r="I661" s="64"/>
      <c r="J661" s="64"/>
      <c r="K661" s="64"/>
      <c r="L661" s="64"/>
      <c r="M661" s="64"/>
      <c r="N661" s="64"/>
      <c r="O661" s="64"/>
      <c r="P661" s="64"/>
      <c r="Q661" s="64"/>
      <c r="R661" s="64"/>
      <c r="S661" s="64"/>
      <c r="T661" s="64"/>
    </row>
    <row r="662" spans="1:20" x14ac:dyDescent="0.25">
      <c r="A662" s="64"/>
      <c r="B662" s="64"/>
      <c r="C662" s="64"/>
      <c r="D662" s="64"/>
      <c r="E662" s="64"/>
      <c r="F662" s="64"/>
      <c r="G662" s="64"/>
      <c r="H662" s="64"/>
      <c r="I662" s="64"/>
      <c r="J662" s="64"/>
      <c r="K662" s="64"/>
      <c r="L662" s="64"/>
      <c r="M662" s="64"/>
      <c r="N662" s="64"/>
      <c r="O662" s="64"/>
      <c r="P662" s="64"/>
      <c r="Q662" s="64"/>
      <c r="R662" s="64"/>
      <c r="S662" s="64"/>
      <c r="T662" s="64"/>
    </row>
    <row r="663" spans="1:20" x14ac:dyDescent="0.25">
      <c r="A663" s="64"/>
      <c r="B663" s="64"/>
      <c r="C663" s="64"/>
      <c r="D663" s="64"/>
      <c r="E663" s="64"/>
      <c r="F663" s="64"/>
      <c r="G663" s="64"/>
      <c r="H663" s="64"/>
      <c r="I663" s="64"/>
      <c r="J663" s="64"/>
      <c r="K663" s="64"/>
      <c r="L663" s="64"/>
      <c r="M663" s="64"/>
      <c r="N663" s="64"/>
      <c r="O663" s="64"/>
      <c r="P663" s="64"/>
      <c r="Q663" s="64"/>
      <c r="R663" s="64"/>
      <c r="S663" s="64"/>
      <c r="T663" s="64"/>
    </row>
    <row r="664" spans="1:20" x14ac:dyDescent="0.25">
      <c r="A664" s="64"/>
      <c r="B664" s="64"/>
      <c r="C664" s="64"/>
      <c r="D664" s="64"/>
      <c r="E664" s="64"/>
      <c r="F664" s="64"/>
      <c r="G664" s="64"/>
      <c r="H664" s="64"/>
      <c r="I664" s="64"/>
      <c r="J664" s="64"/>
      <c r="K664" s="64"/>
      <c r="L664" s="64"/>
      <c r="M664" s="64"/>
      <c r="N664" s="64"/>
      <c r="O664" s="64"/>
      <c r="P664" s="64"/>
      <c r="Q664" s="64"/>
      <c r="R664" s="64"/>
      <c r="S664" s="64"/>
      <c r="T664" s="64"/>
    </row>
    <row r="665" spans="1:20" x14ac:dyDescent="0.25">
      <c r="A665" s="64"/>
      <c r="B665" s="64"/>
      <c r="C665" s="64"/>
      <c r="D665" s="64"/>
      <c r="E665" s="64"/>
      <c r="F665" s="64"/>
      <c r="G665" s="64"/>
      <c r="H665" s="64"/>
      <c r="I665" s="64"/>
      <c r="J665" s="64"/>
      <c r="K665" s="64"/>
      <c r="L665" s="64"/>
      <c r="M665" s="64"/>
      <c r="N665" s="64"/>
      <c r="O665" s="64"/>
      <c r="P665" s="64"/>
      <c r="Q665" s="64"/>
      <c r="R665" s="64"/>
      <c r="S665" s="64"/>
      <c r="T665" s="64"/>
    </row>
    <row r="666" spans="1:20" x14ac:dyDescent="0.25">
      <c r="A666" s="64"/>
      <c r="B666" s="64"/>
      <c r="C666" s="64"/>
      <c r="D666" s="64"/>
      <c r="E666" s="64"/>
      <c r="F666" s="64"/>
      <c r="G666" s="64"/>
      <c r="H666" s="64"/>
      <c r="I666" s="64"/>
      <c r="J666" s="64"/>
      <c r="K666" s="64"/>
      <c r="L666" s="64"/>
      <c r="M666" s="64"/>
      <c r="N666" s="64"/>
      <c r="O666" s="64"/>
      <c r="P666" s="64"/>
      <c r="Q666" s="64"/>
      <c r="R666" s="64"/>
      <c r="S666" s="64"/>
      <c r="T666" s="64"/>
    </row>
    <row r="667" spans="1:20" x14ac:dyDescent="0.25">
      <c r="A667" s="64"/>
      <c r="B667" s="64"/>
      <c r="C667" s="64"/>
      <c r="D667" s="64"/>
      <c r="E667" s="64"/>
      <c r="F667" s="64"/>
      <c r="G667" s="64"/>
      <c r="H667" s="64"/>
      <c r="I667" s="64"/>
      <c r="J667" s="64"/>
      <c r="K667" s="64"/>
      <c r="L667" s="64"/>
      <c r="M667" s="64"/>
      <c r="N667" s="64"/>
      <c r="O667" s="64"/>
      <c r="P667" s="64"/>
      <c r="Q667" s="64"/>
      <c r="R667" s="64"/>
      <c r="S667" s="64"/>
      <c r="T667" s="64"/>
    </row>
    <row r="668" spans="1:20" x14ac:dyDescent="0.25">
      <c r="A668" s="64"/>
      <c r="B668" s="64"/>
      <c r="C668" s="64"/>
      <c r="D668" s="64"/>
      <c r="E668" s="64"/>
      <c r="F668" s="64"/>
      <c r="G668" s="64"/>
      <c r="H668" s="64"/>
      <c r="I668" s="64"/>
      <c r="J668" s="64"/>
      <c r="K668" s="64"/>
      <c r="L668" s="64"/>
      <c r="M668" s="64"/>
      <c r="N668" s="64"/>
      <c r="O668" s="64"/>
      <c r="P668" s="64"/>
      <c r="Q668" s="64"/>
      <c r="R668" s="64"/>
      <c r="S668" s="64"/>
      <c r="T668" s="64"/>
    </row>
    <row r="669" spans="1:20" x14ac:dyDescent="0.25">
      <c r="A669" s="64"/>
      <c r="B669" s="64"/>
      <c r="C669" s="64"/>
      <c r="D669" s="64"/>
      <c r="E669" s="64"/>
      <c r="F669" s="64"/>
      <c r="G669" s="64"/>
      <c r="H669" s="64"/>
      <c r="I669" s="64"/>
      <c r="J669" s="64"/>
      <c r="K669" s="64"/>
      <c r="L669" s="64"/>
      <c r="M669" s="64"/>
      <c r="N669" s="64"/>
      <c r="O669" s="64"/>
      <c r="P669" s="64"/>
      <c r="Q669" s="64"/>
      <c r="R669" s="64"/>
      <c r="S669" s="64"/>
      <c r="T669" s="64"/>
    </row>
    <row r="670" spans="1:20" x14ac:dyDescent="0.25">
      <c r="A670" s="64"/>
      <c r="B670" s="64"/>
      <c r="C670" s="64"/>
      <c r="D670" s="64"/>
      <c r="E670" s="64"/>
      <c r="F670" s="64"/>
      <c r="G670" s="64"/>
      <c r="H670" s="64"/>
      <c r="I670" s="64"/>
      <c r="J670" s="64"/>
      <c r="K670" s="64"/>
      <c r="L670" s="64"/>
      <c r="M670" s="64"/>
      <c r="N670" s="64"/>
      <c r="O670" s="64"/>
      <c r="P670" s="64"/>
      <c r="Q670" s="64"/>
      <c r="R670" s="64"/>
      <c r="S670" s="64"/>
      <c r="T670" s="64"/>
    </row>
    <row r="671" spans="1:20" x14ac:dyDescent="0.25">
      <c r="A671" s="64"/>
      <c r="B671" s="64"/>
      <c r="C671" s="64"/>
      <c r="D671" s="64"/>
      <c r="E671" s="64"/>
      <c r="F671" s="64"/>
      <c r="G671" s="64"/>
      <c r="H671" s="64"/>
      <c r="I671" s="64"/>
      <c r="J671" s="64"/>
      <c r="K671" s="64"/>
      <c r="L671" s="64"/>
      <c r="M671" s="64"/>
      <c r="N671" s="64"/>
      <c r="O671" s="64"/>
      <c r="P671" s="64"/>
      <c r="Q671" s="64"/>
      <c r="R671" s="64"/>
      <c r="S671" s="64"/>
      <c r="T671" s="64"/>
    </row>
    <row r="672" spans="1:20" x14ac:dyDescent="0.25">
      <c r="A672" s="64"/>
      <c r="B672" s="64"/>
      <c r="C672" s="64"/>
      <c r="D672" s="64"/>
      <c r="E672" s="64"/>
      <c r="F672" s="64"/>
      <c r="G672" s="64"/>
      <c r="H672" s="64"/>
      <c r="I672" s="64"/>
      <c r="J672" s="64"/>
      <c r="K672" s="64"/>
      <c r="L672" s="64"/>
      <c r="M672" s="64"/>
      <c r="N672" s="64"/>
      <c r="O672" s="64"/>
      <c r="P672" s="64"/>
      <c r="Q672" s="64"/>
      <c r="R672" s="64"/>
      <c r="S672" s="64"/>
      <c r="T672" s="64"/>
    </row>
    <row r="673" spans="1:20" x14ac:dyDescent="0.25">
      <c r="A673" s="64"/>
      <c r="B673" s="64"/>
      <c r="C673" s="64"/>
      <c r="D673" s="64"/>
      <c r="E673" s="64"/>
      <c r="F673" s="64"/>
      <c r="G673" s="64"/>
      <c r="H673" s="64"/>
      <c r="I673" s="64"/>
      <c r="J673" s="64"/>
      <c r="K673" s="64"/>
      <c r="L673" s="64"/>
      <c r="M673" s="64"/>
      <c r="N673" s="64"/>
      <c r="O673" s="64"/>
      <c r="P673" s="64"/>
      <c r="Q673" s="64"/>
      <c r="R673" s="64"/>
      <c r="S673" s="64"/>
      <c r="T673" s="64"/>
    </row>
    <row r="674" spans="1:20" x14ac:dyDescent="0.25">
      <c r="A674" s="64"/>
      <c r="B674" s="64"/>
      <c r="C674" s="64"/>
      <c r="D674" s="64"/>
      <c r="E674" s="64"/>
      <c r="F674" s="64"/>
      <c r="G674" s="64"/>
      <c r="H674" s="64"/>
      <c r="I674" s="64"/>
      <c r="J674" s="64"/>
      <c r="K674" s="64"/>
      <c r="L674" s="64"/>
      <c r="M674" s="64"/>
      <c r="N674" s="64"/>
      <c r="O674" s="64"/>
      <c r="P674" s="64"/>
      <c r="Q674" s="64"/>
      <c r="R674" s="64"/>
      <c r="S674" s="64"/>
      <c r="T674" s="64"/>
    </row>
    <row r="675" spans="1:20" x14ac:dyDescent="0.25">
      <c r="A675" s="64"/>
      <c r="B675" s="64"/>
      <c r="C675" s="64"/>
      <c r="D675" s="64"/>
      <c r="E675" s="64"/>
      <c r="F675" s="64"/>
      <c r="G675" s="64"/>
      <c r="H675" s="64"/>
      <c r="I675" s="64"/>
      <c r="J675" s="64"/>
      <c r="K675" s="64"/>
      <c r="L675" s="64"/>
      <c r="M675" s="64"/>
      <c r="N675" s="64"/>
      <c r="O675" s="64"/>
      <c r="P675" s="64"/>
      <c r="Q675" s="64"/>
      <c r="R675" s="64"/>
      <c r="S675" s="64"/>
      <c r="T675" s="64"/>
    </row>
  </sheetData>
  <mergeCells count="2">
    <mergeCell ref="J8:K8"/>
    <mergeCell ref="J9:K9"/>
  </mergeCells>
  <pageMargins left="0.75" right="0.5" top="0.5" bottom="0.5" header="0.25" footer="0.5"/>
  <pageSetup scale="55" orientation="landscape" horizontalDpi="300" verticalDpi="300" r:id="rId1"/>
  <headerFooter alignWithMargins="0">
    <oddHeader>&amp;RCASE NO. 2015-00343
ATTACHMENT 2
TO STAFF DR NO. 2-31</oddHeader>
    <oddFooter>&amp;CPage &amp;P of &amp;N</oddFooter>
  </headerFooter>
  <rowBreaks count="1" manualBreakCount="1">
    <brk id="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Test Year Revenue Present</vt:lpstr>
      <vt:lpstr>'Test Year Revenue Present'!Print_Area</vt:lpstr>
    </vt:vector>
  </TitlesOfParts>
  <Company>Atmos Energy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E Roach</dc:creator>
  <cp:lastModifiedBy>Eric  Wilen</cp:lastModifiedBy>
  <cp:lastPrinted>2016-02-22T19:42:06Z</cp:lastPrinted>
  <dcterms:created xsi:type="dcterms:W3CDTF">2015-11-19T04:22:01Z</dcterms:created>
  <dcterms:modified xsi:type="dcterms:W3CDTF">2016-02-22T21:21:26Z</dcterms:modified>
</cp:coreProperties>
</file>