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Staff 2-28" sheetId="1" r:id="rId1"/>
  </sheets>
  <externalReferences>
    <externalReference r:id="rId4"/>
  </externalReferences>
  <definedNames>
    <definedName name="Case_No._2006_00464">#REF!</definedName>
    <definedName name="csDesignMode">1</definedName>
    <definedName name="Div012">#REF!</definedName>
    <definedName name="Div012Cap">#REF!</definedName>
    <definedName name="Div02">#REF!</definedName>
    <definedName name="Div02Cap">#REF!</definedName>
    <definedName name="Div091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'Staff 2-28'!$A$1:$O$28</definedName>
    <definedName name="ROR">#REF!</definedName>
    <definedName name="stdrate">#REF!</definedName>
  </definedNames>
  <calcPr fullCalcOnLoad="1"/>
</workbook>
</file>

<file path=xl/sharedStrings.xml><?xml version="1.0" encoding="utf-8"?>
<sst xmlns="http://schemas.openxmlformats.org/spreadsheetml/2006/main" count="26" uniqueCount="21">
  <si>
    <t>Revenue Statistics</t>
  </si>
  <si>
    <t>Line</t>
  </si>
  <si>
    <t>No.</t>
  </si>
  <si>
    <t>Description</t>
  </si>
  <si>
    <t xml:space="preserve"> </t>
  </si>
  <si>
    <t>Residential</t>
  </si>
  <si>
    <t>Commercial</t>
  </si>
  <si>
    <t>Industrial</t>
  </si>
  <si>
    <t>Public Authority &amp; Other</t>
  </si>
  <si>
    <t>Total</t>
  </si>
  <si>
    <t>Atmos Energy Corporation, Kentucky/Mid-States Division</t>
  </si>
  <si>
    <t>Kentucky Jurisdiction Case No. 2015-00343</t>
  </si>
  <si>
    <t>Base Period: Twelve Months Ended February 29. 2016</t>
  </si>
  <si>
    <t>Average Number of Customer by Class:</t>
  </si>
  <si>
    <t>Response to Staff Request 2-28</t>
  </si>
  <si>
    <t>Fiscal</t>
  </si>
  <si>
    <t>Adjustment for Livermore Addition</t>
  </si>
  <si>
    <t>Adjusted Average Residential Customers:</t>
  </si>
  <si>
    <t>3 Year Average</t>
  </si>
  <si>
    <t>Growth</t>
  </si>
  <si>
    <t>Annual Growth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</si>
</sst>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_)"/>
    <numFmt numFmtId="166" formatCode="0.000000_)"/>
    <numFmt numFmtId="167" formatCode="mm/dd/yy_)"/>
    <numFmt numFmtId="168" formatCode="hh:mm:ss_)"/>
    <numFmt numFmtId="169" formatCode="0.000%"/>
    <numFmt numFmtId="170" formatCode="0.0000%"/>
    <numFmt numFmtId="171" formatCode="0_)"/>
    <numFmt numFmtId="172" formatCode="#,##0.0_);\(#,##0.0\)"/>
    <numFmt numFmtId="173" formatCode=";;;"/>
    <numFmt numFmtId="174" formatCode="0.000_)"/>
    <numFmt numFmtId="175" formatCode="0.0%"/>
    <numFmt numFmtId="176" formatCode="dd\-mmm\-yy_)"/>
    <numFmt numFmtId="177" formatCode="#,##0.0000_);\(#,##0.0000\)"/>
    <numFmt numFmtId="178" formatCode="dd\-mmm_)"/>
    <numFmt numFmtId="179" formatCode="0.000000%"/>
    <numFmt numFmtId="180" formatCode="#,##0.000_);\(#,##0.000\)"/>
    <numFmt numFmtId="181" formatCode="#,##0.00000_);\(#,##0.00000\)"/>
    <numFmt numFmtId="182" formatCode="#,##0.000000_);\(#,##0.000000\)"/>
    <numFmt numFmtId="183" formatCode="0.00000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0.00000%"/>
    <numFmt numFmtId="188" formatCode="0_);\(0\)"/>
    <numFmt numFmtId="189" formatCode="m/d"/>
    <numFmt numFmtId="190" formatCode="&quot;$&quot;#,##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0000"/>
    <numFmt numFmtId="194" formatCode="00000"/>
    <numFmt numFmtId="195" formatCode="000.0"/>
    <numFmt numFmtId="196" formatCode="_(* #,##0.0000_);_(* \(#,##0.0000\);_(* &quot;-&quot;????_);_(@_)"/>
    <numFmt numFmtId="197" formatCode="_(* #,##0_);_(* \(#,##0\);_(* &quot;-&quot;??_);_(@_)"/>
    <numFmt numFmtId="198" formatCode="[$-409]dddd\,\ mmmm\ dd\,\ yyyy"/>
    <numFmt numFmtId="199" formatCode="[$-409]mmm\-yy;@"/>
    <numFmt numFmtId="200" formatCode="_(* #,##0.0_);_(* \(#,##0.0\);_(* &quot;-&quot;??_);_(@_)"/>
    <numFmt numFmtId="201" formatCode="&quot;$&quot;#,##0.000_);\(&quot;$&quot;#,##0.000\)"/>
    <numFmt numFmtId="202" formatCode="m/d/yyyy;@"/>
    <numFmt numFmtId="203" formatCode="m/d/yy;@"/>
    <numFmt numFmtId="204" formatCode="mm/dd/yy;@"/>
    <numFmt numFmtId="205" formatCode="_(* #,##0.000000_);_(* \(#,##0.000000\);_(* &quot;-&quot;??_);_(@_)"/>
    <numFmt numFmtId="206" formatCode="[$-409]mmmm\ d\,\ yyyy;@"/>
    <numFmt numFmtId="207" formatCode="0.0"/>
    <numFmt numFmtId="208" formatCode="0.0000000%"/>
    <numFmt numFmtId="209" formatCode="0.00000000%"/>
    <numFmt numFmtId="210" formatCode="0.000000000%"/>
    <numFmt numFmtId="211" formatCode="0.000000000000000%"/>
    <numFmt numFmtId="212" formatCode="0.0000000000000000%"/>
    <numFmt numFmtId="213" formatCode="0.000000000000000000%"/>
    <numFmt numFmtId="214" formatCode="0.00000000000000000%"/>
    <numFmt numFmtId="215" formatCode="0.00000"/>
    <numFmt numFmtId="216" formatCode="&quot;$&quot;#,##0.00"/>
    <numFmt numFmtId="217" formatCode="_(&quot;$&quot;* #,##0.000_);_(&quot;$&quot;* \(#,##0.000\);_(&quot;$&quot;* &quot;-&quot;??_);_(@_)"/>
    <numFmt numFmtId="218" formatCode="_(&quot;$&quot;* #,##0.0000_);_(&quot;$&quot;* \(#,##0.0000\);_(&quot;$&quot;* &quot;-&quot;??_);_(@_)"/>
    <numFmt numFmtId="219" formatCode="#,##0.000000000_);\(#,##0.000000000\)"/>
    <numFmt numFmtId="220" formatCode="#,##0.00000000_);\(#,##0.00000000\)"/>
    <numFmt numFmtId="221" formatCode="#,##0.0000000_);\(#,##0.0000000\)"/>
  </numFmts>
  <fonts count="46">
    <font>
      <sz val="12"/>
      <name val="Helvetica-Narrow"/>
      <family val="2"/>
    </font>
    <font>
      <sz val="12"/>
      <name val="Times New Roman"/>
      <family val="0"/>
    </font>
    <font>
      <u val="single"/>
      <sz val="9"/>
      <color indexed="36"/>
      <name val="Helvetica-Narrow"/>
      <family val="2"/>
    </font>
    <font>
      <u val="single"/>
      <sz val="9"/>
      <color indexed="12"/>
      <name val="Helvetica-Narrow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8"/>
      <name val="Helvetica-Narrow"/>
      <family val="2"/>
    </font>
    <font>
      <u val="single"/>
      <sz val="12"/>
      <name val="Helvetica-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37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4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40" fontId="5" fillId="33" borderId="0">
      <alignment horizontal="right"/>
      <protection/>
    </xf>
    <xf numFmtId="0" fontId="6" fillId="34" borderId="0">
      <alignment horizontal="center"/>
      <protection/>
    </xf>
    <xf numFmtId="0" fontId="7" fillId="33" borderId="9">
      <alignment/>
      <protection/>
    </xf>
    <xf numFmtId="0" fontId="8" fillId="0" borderId="0" applyBorder="0">
      <alignment horizontal="centerContinuous"/>
      <protection/>
    </xf>
    <xf numFmtId="0" fontId="9" fillId="0" borderId="0" applyBorder="0">
      <alignment horizontal="centerContinuous"/>
      <protection/>
    </xf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11" xfId="0" applyFont="1" applyBorder="1" applyAlignment="1" applyProtection="1">
      <alignment horizontal="left"/>
      <protection/>
    </xf>
    <xf numFmtId="37" fontId="0" fillId="0" borderId="11" xfId="0" applyFont="1" applyBorder="1" applyAlignment="1">
      <alignment/>
    </xf>
    <xf numFmtId="37" fontId="0" fillId="0" borderId="11" xfId="0" applyFont="1" applyFill="1" applyBorder="1" applyAlignment="1">
      <alignment/>
    </xf>
    <xf numFmtId="37" fontId="0" fillId="0" borderId="0" xfId="0" applyFont="1" applyFill="1" applyAlignment="1" applyProtection="1">
      <alignment horizontal="center"/>
      <protection/>
    </xf>
    <xf numFmtId="37" fontId="11" fillId="0" borderId="0" xfId="0" applyFont="1" applyAlignment="1">
      <alignment/>
    </xf>
    <xf numFmtId="37" fontId="0" fillId="0" borderId="11" xfId="0" applyFont="1" applyBorder="1" applyAlignment="1" applyProtection="1">
      <alignment horizontal="center"/>
      <protection/>
    </xf>
    <xf numFmtId="188" fontId="0" fillId="0" borderId="11" xfId="0" applyNumberFormat="1" applyFont="1" applyBorder="1" applyAlignment="1">
      <alignment/>
    </xf>
    <xf numFmtId="14" fontId="0" fillId="0" borderId="11" xfId="0" applyNumberFormat="1" applyFont="1" applyFill="1" applyBorder="1" applyAlignment="1">
      <alignment/>
    </xf>
    <xf numFmtId="37" fontId="0" fillId="0" borderId="0" xfId="0" applyFont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Font="1" applyAlignment="1">
      <alignment horizontal="center"/>
    </xf>
    <xf numFmtId="188" fontId="0" fillId="0" borderId="11" xfId="0" applyNumberFormat="1" applyFont="1" applyBorder="1" applyAlignment="1" applyProtection="1">
      <alignment horizontal="center"/>
      <protection/>
    </xf>
    <xf numFmtId="197" fontId="0" fillId="0" borderId="0" xfId="42" applyNumberFormat="1" applyFont="1" applyFill="1" applyAlignment="1" applyProtection="1">
      <alignment/>
      <protection/>
    </xf>
    <xf numFmtId="197" fontId="0" fillId="0" borderId="0" xfId="42" applyNumberFormat="1" applyFont="1" applyFill="1" applyAlignment="1">
      <alignment/>
    </xf>
    <xf numFmtId="197" fontId="0" fillId="0" borderId="0" xfId="42" applyNumberFormat="1" applyFont="1" applyAlignment="1">
      <alignment/>
    </xf>
    <xf numFmtId="197" fontId="0" fillId="0" borderId="0" xfId="42" applyNumberFormat="1" applyFont="1" applyAlignment="1" applyProtection="1">
      <alignment/>
      <protection/>
    </xf>
    <xf numFmtId="197" fontId="0" fillId="0" borderId="12" xfId="42" applyNumberFormat="1" applyFont="1" applyFill="1" applyBorder="1" applyAlignment="1" applyProtection="1">
      <alignment/>
      <protection/>
    </xf>
    <xf numFmtId="37" fontId="0" fillId="0" borderId="0" xfId="0" applyNumberFormat="1" applyFont="1" applyAlignment="1">
      <alignment/>
    </xf>
    <xf numFmtId="37" fontId="0" fillId="0" borderId="12" xfId="0" applyFont="1" applyBorder="1" applyAlignment="1">
      <alignment/>
    </xf>
    <xf numFmtId="37" fontId="0" fillId="0" borderId="0" xfId="0" applyFont="1" applyFill="1" applyAlignment="1" quotePrefix="1">
      <alignment horizontal="center"/>
    </xf>
    <xf numFmtId="14" fontId="0" fillId="0" borderId="11" xfId="0" applyNumberFormat="1" applyFont="1" applyFill="1" applyBorder="1" applyAlignment="1">
      <alignment horizontal="center"/>
    </xf>
    <xf numFmtId="37" fontId="0" fillId="0" borderId="0" xfId="0" applyFont="1" applyFill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te" xfId="58"/>
    <cellStyle name="Output" xfId="59"/>
    <cellStyle name="Output Amounts" xfId="60"/>
    <cellStyle name="Output Column Headings" xfId="61"/>
    <cellStyle name="Output Line Items" xfId="62"/>
    <cellStyle name="Output Report Heading" xfId="63"/>
    <cellStyle name="Output Report Title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arring\Desktop\g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.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tabSelected="1" zoomScale="75" zoomScaleNormal="75" workbookViewId="0" topLeftCell="A1">
      <selection activeCell="A1" sqref="A1:O1"/>
    </sheetView>
  </sheetViews>
  <sheetFormatPr defaultColWidth="9.19921875" defaultRowHeight="15"/>
  <cols>
    <col min="1" max="1" width="4.3984375" style="1" customWidth="1"/>
    <col min="2" max="2" width="0" style="1" hidden="1" customWidth="1"/>
    <col min="3" max="3" width="16.3984375" style="1" customWidth="1"/>
    <col min="4" max="4" width="9.19921875" style="1" customWidth="1"/>
    <col min="5" max="5" width="6.3984375" style="1" customWidth="1"/>
    <col min="6" max="6" width="1.390625" style="1" customWidth="1"/>
    <col min="7" max="7" width="8.59765625" style="1" customWidth="1"/>
    <col min="8" max="8" width="1.390625" style="1" customWidth="1"/>
    <col min="9" max="9" width="8.69921875" style="1" customWidth="1"/>
    <col min="10" max="10" width="1.390625" style="1" customWidth="1"/>
    <col min="11" max="11" width="8.59765625" style="1" customWidth="1"/>
    <col min="12" max="12" width="1.390625" style="1" customWidth="1"/>
    <col min="13" max="13" width="8.69921875" style="2" customWidth="1"/>
    <col min="14" max="14" width="1.390625" style="2" customWidth="1"/>
    <col min="15" max="15" width="12.796875" style="1" customWidth="1"/>
    <col min="16" max="16384" width="9.19921875" style="1" customWidth="1"/>
  </cols>
  <sheetData>
    <row r="1" spans="1:15" ht="15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5">
      <c r="A5" s="29" t="s">
        <v>14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5:16" ht="15">
      <c r="O6" s="3"/>
      <c r="P6" s="3"/>
    </row>
    <row r="7" spans="1:16" ht="15">
      <c r="A7" s="4"/>
      <c r="O7" s="3"/>
      <c r="P7" s="3"/>
    </row>
    <row r="8" spans="1:16" ht="15">
      <c r="A8" s="4"/>
      <c r="O8" s="3"/>
      <c r="P8" s="3"/>
    </row>
    <row r="9" spans="1:16" ht="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7"/>
      <c r="O9" s="26"/>
      <c r="P9" s="3"/>
    </row>
    <row r="10" spans="13:16" ht="15">
      <c r="M10" s="8"/>
      <c r="O10" s="2"/>
      <c r="P10" s="3"/>
    </row>
    <row r="11" spans="1:16" ht="15">
      <c r="A11" s="4" t="s">
        <v>1</v>
      </c>
      <c r="G11" s="13" t="s">
        <v>15</v>
      </c>
      <c r="H11" s="9"/>
      <c r="I11" s="13" t="s">
        <v>15</v>
      </c>
      <c r="J11" s="9"/>
      <c r="K11" s="13" t="s">
        <v>15</v>
      </c>
      <c r="M11" s="8" t="s">
        <v>15</v>
      </c>
      <c r="O11" s="27" t="s">
        <v>18</v>
      </c>
      <c r="P11" s="3"/>
    </row>
    <row r="12" spans="1:16" ht="15">
      <c r="A12" s="5" t="s">
        <v>2</v>
      </c>
      <c r="B12" s="6"/>
      <c r="C12" s="10" t="s">
        <v>3</v>
      </c>
      <c r="D12" s="6"/>
      <c r="E12" s="6"/>
      <c r="F12" s="6"/>
      <c r="G12" s="19">
        <v>2012</v>
      </c>
      <c r="H12" s="11"/>
      <c r="I12" s="19">
        <v>2013</v>
      </c>
      <c r="J12" s="11"/>
      <c r="K12" s="19">
        <v>2014</v>
      </c>
      <c r="L12" s="11"/>
      <c r="M12" s="19">
        <v>2015</v>
      </c>
      <c r="N12" s="12"/>
      <c r="O12" s="28" t="s">
        <v>19</v>
      </c>
      <c r="P12" s="3"/>
    </row>
    <row r="13" spans="7:16" ht="15">
      <c r="G13" s="13"/>
      <c r="I13" s="13"/>
      <c r="K13" s="13"/>
      <c r="M13" s="8"/>
      <c r="O13" s="3"/>
      <c r="P13" s="3"/>
    </row>
    <row r="14" spans="1:16" ht="15">
      <c r="A14" s="13">
        <v>1</v>
      </c>
      <c r="C14" s="4" t="s">
        <v>13</v>
      </c>
      <c r="G14" s="17"/>
      <c r="H14" s="2"/>
      <c r="I14" s="17"/>
      <c r="J14" s="2"/>
      <c r="K14" s="17"/>
      <c r="M14" s="17"/>
      <c r="O14" s="14"/>
      <c r="P14" s="3"/>
    </row>
    <row r="15" spans="1:16" ht="15">
      <c r="A15" s="13">
        <v>2</v>
      </c>
      <c r="C15" s="4" t="s">
        <v>5</v>
      </c>
      <c r="D15" s="13" t="s">
        <v>4</v>
      </c>
      <c r="G15" s="20">
        <v>153931.16666666666</v>
      </c>
      <c r="H15" s="21"/>
      <c r="I15" s="20">
        <v>155081.91666666666</v>
      </c>
      <c r="J15" s="21"/>
      <c r="K15" s="20">
        <v>155641</v>
      </c>
      <c r="L15" s="22"/>
      <c r="M15" s="20">
        <v>155558.66666666666</v>
      </c>
      <c r="N15" s="21"/>
      <c r="O15" s="14"/>
      <c r="P15" s="3"/>
    </row>
    <row r="16" spans="1:16" ht="15">
      <c r="A16" s="13">
        <v>3</v>
      </c>
      <c r="C16" s="4" t="s">
        <v>6</v>
      </c>
      <c r="D16" s="13"/>
      <c r="G16" s="20">
        <v>17316.666666666668</v>
      </c>
      <c r="H16" s="2"/>
      <c r="I16" s="20">
        <v>17455.083333333332</v>
      </c>
      <c r="J16" s="21"/>
      <c r="K16" s="20">
        <v>17339.833333333332</v>
      </c>
      <c r="L16" s="22"/>
      <c r="M16" s="20">
        <v>17329.083333333332</v>
      </c>
      <c r="O16" s="14"/>
      <c r="P16" s="3"/>
    </row>
    <row r="17" spans="1:16" ht="15">
      <c r="A17" s="13">
        <v>4</v>
      </c>
      <c r="C17" s="4" t="s">
        <v>7</v>
      </c>
      <c r="D17" s="13"/>
      <c r="G17" s="17">
        <v>200</v>
      </c>
      <c r="H17" s="2"/>
      <c r="I17" s="20">
        <v>197.75</v>
      </c>
      <c r="J17" s="21"/>
      <c r="K17" s="20">
        <v>192</v>
      </c>
      <c r="L17" s="22"/>
      <c r="M17" s="20">
        <v>198</v>
      </c>
      <c r="O17" s="14"/>
      <c r="P17" s="3"/>
    </row>
    <row r="18" spans="1:16" ht="15">
      <c r="A18" s="13">
        <v>5</v>
      </c>
      <c r="C18" s="4" t="s">
        <v>8</v>
      </c>
      <c r="D18" s="13"/>
      <c r="G18" s="15">
        <v>1575.3333333333333</v>
      </c>
      <c r="H18" s="2"/>
      <c r="I18" s="24">
        <v>1576.8333333333333</v>
      </c>
      <c r="J18" s="21"/>
      <c r="K18" s="24">
        <v>1565.3333333333333</v>
      </c>
      <c r="L18" s="22"/>
      <c r="M18" s="24">
        <v>1552.9166666666667</v>
      </c>
      <c r="O18" s="14"/>
      <c r="P18" s="3"/>
    </row>
    <row r="19" spans="1:15" ht="15">
      <c r="A19" s="18" t="s">
        <v>4</v>
      </c>
      <c r="G19" s="16"/>
      <c r="I19" s="16"/>
      <c r="K19" s="16"/>
      <c r="M19" s="17"/>
      <c r="O19" s="16"/>
    </row>
    <row r="20" spans="1:15" ht="15">
      <c r="A20" s="18">
        <v>6</v>
      </c>
      <c r="C20" s="4" t="s">
        <v>9</v>
      </c>
      <c r="D20" s="13"/>
      <c r="G20" s="23">
        <f>SUM(G15:G19)</f>
        <v>173023.16666666666</v>
      </c>
      <c r="H20" s="22"/>
      <c r="I20" s="23">
        <f>SUM(I15:I19)</f>
        <v>174311.58333333334</v>
      </c>
      <c r="J20" s="22"/>
      <c r="K20" s="23">
        <f>SUM(K15:K19)</f>
        <v>174738.1666666667</v>
      </c>
      <c r="L20" s="22"/>
      <c r="M20" s="20">
        <f>SUM(M15:M19)</f>
        <v>174638.66666666666</v>
      </c>
      <c r="N20" s="21"/>
      <c r="O20" s="16"/>
    </row>
    <row r="21" spans="7:15" ht="15">
      <c r="G21" s="16"/>
      <c r="I21" s="16"/>
      <c r="K21" s="16"/>
      <c r="M21" s="17"/>
      <c r="O21" s="16"/>
    </row>
    <row r="22" ht="15">
      <c r="O22" s="16"/>
    </row>
    <row r="23" spans="1:3" ht="15">
      <c r="A23" s="18">
        <v>7</v>
      </c>
      <c r="C23" s="1" t="s">
        <v>16</v>
      </c>
    </row>
    <row r="24" spans="1:15" ht="15">
      <c r="A24" s="18"/>
      <c r="C24" s="1" t="s">
        <v>5</v>
      </c>
      <c r="I24" s="1">
        <v>-350</v>
      </c>
      <c r="K24" s="1">
        <f>+I24</f>
        <v>-350</v>
      </c>
      <c r="M24" s="2">
        <f>+K24</f>
        <v>-350</v>
      </c>
      <c r="O24" s="16"/>
    </row>
    <row r="25" spans="1:15" ht="15">
      <c r="A25" s="18"/>
      <c r="O25" s="16"/>
    </row>
    <row r="26" spans="1:13" ht="15">
      <c r="A26" s="18">
        <v>8</v>
      </c>
      <c r="C26" s="1" t="s">
        <v>17</v>
      </c>
      <c r="G26" s="25">
        <f>+G15+G24</f>
        <v>153931.16666666666</v>
      </c>
      <c r="I26" s="25">
        <f>+I15+I24</f>
        <v>154731.91666666666</v>
      </c>
      <c r="K26" s="25">
        <f>+K15+K24</f>
        <v>155291</v>
      </c>
      <c r="M26" s="25">
        <f>+M15+M24</f>
        <v>155208.66666666666</v>
      </c>
    </row>
    <row r="27" spans="1:15" ht="15">
      <c r="A27" s="18">
        <v>9</v>
      </c>
      <c r="C27" s="1" t="s">
        <v>20</v>
      </c>
      <c r="I27" s="1">
        <f>+I26-G26</f>
        <v>800.75</v>
      </c>
      <c r="K27" s="1">
        <f>+K26-I26</f>
        <v>559.083333333343</v>
      </c>
      <c r="M27" s="1">
        <f>+M26-K26</f>
        <v>-82.33333333334303</v>
      </c>
      <c r="O27" s="1">
        <f>SUM(I27:M27)/3</f>
        <v>425.8333333333333</v>
      </c>
    </row>
    <row r="28" ht="15">
      <c r="A28" s="18"/>
    </row>
    <row r="29" ht="15">
      <c r="A29" s="18"/>
    </row>
    <row r="30" ht="15">
      <c r="A30" s="18"/>
    </row>
    <row r="31" ht="15">
      <c r="A31" s="18"/>
    </row>
    <row r="32" ht="15">
      <c r="A32" s="18"/>
    </row>
    <row r="33" ht="15">
      <c r="A33" s="18"/>
    </row>
    <row r="34" ht="15">
      <c r="A34" s="18"/>
    </row>
    <row r="35" ht="15">
      <c r="A35" s="18"/>
    </row>
    <row r="36" ht="15">
      <c r="A36" s="18"/>
    </row>
    <row r="37" ht="15">
      <c r="A37" s="18"/>
    </row>
    <row r="38" ht="15">
      <c r="A38" s="18"/>
    </row>
    <row r="39" ht="15">
      <c r="A39" s="18"/>
    </row>
    <row r="53" spans="9:11" ht="15">
      <c r="I53" s="16"/>
      <c r="K53" s="16"/>
    </row>
    <row r="54" spans="9:11" ht="15">
      <c r="I54" s="16"/>
      <c r="K54" s="16"/>
    </row>
    <row r="55" spans="9:11" ht="15">
      <c r="I55" s="16"/>
      <c r="K55" s="16"/>
    </row>
    <row r="56" spans="9:11" ht="15">
      <c r="I56" s="16"/>
      <c r="K56" s="16"/>
    </row>
  </sheetData>
  <sheetProtection/>
  <mergeCells count="5">
    <mergeCell ref="A1:O1"/>
    <mergeCell ref="A2:O2"/>
    <mergeCell ref="A3:O3"/>
    <mergeCell ref="A4:O4"/>
    <mergeCell ref="A5:O5"/>
  </mergeCells>
  <printOptions horizontalCentered="1"/>
  <pageMargins left="0.5" right="0.5" top="0.75" bottom="0.5" header="0.25" footer="0.5"/>
  <pageSetup fitToHeight="1" fitToWidth="1" horizontalDpi="600" verticalDpi="600" orientation="landscape" r:id="rId1"/>
  <headerFooter alignWithMargins="0">
    <oddHeader>&amp;R&amp;"Arial,Regular"&amp;8CASE NO. 2015-00343
ATTACHMENT 1 
TO STAFF DR NO. 2-28
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Harrington</dc:creator>
  <cp:keywords/>
  <dc:description/>
  <cp:lastModifiedBy>Eric  Wilen</cp:lastModifiedBy>
  <cp:lastPrinted>2016-03-01T16:02:08Z</cp:lastPrinted>
  <dcterms:created xsi:type="dcterms:W3CDTF">2009-11-04T13:54:45Z</dcterms:created>
  <dcterms:modified xsi:type="dcterms:W3CDTF">2016-03-01T16:02:15Z</dcterms:modified>
  <cp:category/>
  <cp:version/>
  <cp:contentType/>
  <cp:contentStatus/>
</cp:coreProperties>
</file>