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35" windowHeight="8550"/>
  </bookViews>
  <sheets>
    <sheet name="Div 009 Fiscal 2012" sheetId="16" r:id="rId1"/>
    <sheet name="Div 009 Fiscal 2013" sheetId="17" r:id="rId2"/>
    <sheet name="Div 009 Fiscal 2014" sheetId="18" r:id="rId3"/>
    <sheet name="Div 009 Fiscal 2015" sheetId="19" r:id="rId4"/>
    <sheet name="Div 009 YTD Fiscal 2016" sheetId="20" r:id="rId5"/>
  </sheets>
  <definedNames>
    <definedName name="EssAliasTable" localSheetId="0">"Default"</definedName>
    <definedName name="EssAliasTable" localSheetId="1">"Default"</definedName>
    <definedName name="EssAliasTable" localSheetId="2">"Default"</definedName>
    <definedName name="EssAliasTable" localSheetId="3">"Default"</definedName>
    <definedName name="EssAliasTable" localSheetId="4">"Default"</definedName>
    <definedName name="EssfHasNonUnique" localSheetId="0">FALSE</definedName>
    <definedName name="EssfHasNonUnique" localSheetId="1">FALSE</definedName>
    <definedName name="EssfHasNonUnique" localSheetId="2">FALSE</definedName>
    <definedName name="EssfHasNonUnique" localSheetId="3">FALSE</definedName>
    <definedName name="EssfHasNonUnique" localSheetId="4">FALSE</definedName>
    <definedName name="EssLatest" localSheetId="0">"Oct"</definedName>
    <definedName name="EssLatest" localSheetId="1">"Oct"</definedName>
    <definedName name="EssLatest" localSheetId="2">"Oct"</definedName>
    <definedName name="EssLatest" localSheetId="3">"Oct"</definedName>
    <definedName name="EssLatest" localSheetId="4">"Oct"</definedName>
    <definedName name="EssOptions" localSheetId="0">"A3100001100110100011001100020_0100000"</definedName>
    <definedName name="EssOptions" localSheetId="1">"A3100001100110100011001100020_0100000"</definedName>
    <definedName name="EssOptions" localSheetId="2">"A3100001100110100011001100020_0100000"</definedName>
    <definedName name="EssOptions" localSheetId="3">"A3100001100110100011001100020_0100000"</definedName>
    <definedName name="EssOptions" localSheetId="4">"A3100001100110100011001100020_0100000"</definedName>
    <definedName name="EssSamplingValue" localSheetId="0">100</definedName>
    <definedName name="EssSamplingValue" localSheetId="1">100</definedName>
    <definedName name="EssSamplingValue" localSheetId="2">100</definedName>
    <definedName name="EssSamplingValue" localSheetId="3">100</definedName>
    <definedName name="EssSamplingValue" localSheetId="4">100</definedName>
    <definedName name="_xlnm.Print_Area" localSheetId="0">'Div 009 Fiscal 2012'!$A$1:$N$486</definedName>
    <definedName name="_xlnm.Print_Area" localSheetId="1">'Div 009 Fiscal 2013'!$A$1:$N$516</definedName>
    <definedName name="_xlnm.Print_Area" localSheetId="2">'Div 009 Fiscal 2014'!$A$1:$N$494</definedName>
    <definedName name="_xlnm.Print_Area" localSheetId="3">'Div 009 Fiscal 2015'!$A$1:$N$508</definedName>
    <definedName name="_xlnm.Print_Area" localSheetId="4">'Div 009 YTD Fiscal 2016'!$A$1:$F$386</definedName>
    <definedName name="_xlnm.Print_Titles" localSheetId="0">'Div 009 Fiscal 2012'!$3:$10</definedName>
    <definedName name="_xlnm.Print_Titles" localSheetId="1">'Div 009 Fiscal 2013'!$3:$10</definedName>
    <definedName name="_xlnm.Print_Titles" localSheetId="2">'Div 009 Fiscal 2014'!$3:$10</definedName>
    <definedName name="_xlnm.Print_Titles" localSheetId="3">'Div 009 Fiscal 2015'!$3:$10</definedName>
    <definedName name="_xlnm.Print_Titles" localSheetId="4">'Div 009 YTD Fiscal 2016'!$3:$10</definedName>
  </definedNames>
  <calcPr calcId="145621"/>
</workbook>
</file>

<file path=xl/calcChain.xml><?xml version="1.0" encoding="utf-8"?>
<calcChain xmlns="http://schemas.openxmlformats.org/spreadsheetml/2006/main">
  <c r="C385" i="20" l="1"/>
  <c r="D385" i="20"/>
  <c r="E385" i="20"/>
  <c r="F385" i="20"/>
  <c r="B385" i="20"/>
  <c r="C382" i="20"/>
  <c r="D382" i="20"/>
  <c r="E382" i="20"/>
  <c r="F382" i="20"/>
  <c r="B382" i="20"/>
  <c r="F373" i="20"/>
  <c r="F374" i="20"/>
  <c r="F375" i="20"/>
  <c r="F376" i="20"/>
  <c r="F377" i="20"/>
  <c r="F378" i="20"/>
  <c r="F379" i="20"/>
  <c r="F380" i="20"/>
  <c r="F381" i="20"/>
  <c r="F372" i="20"/>
  <c r="C370" i="20"/>
  <c r="D370" i="20"/>
  <c r="E370" i="20"/>
  <c r="F370" i="20"/>
  <c r="B370" i="20"/>
  <c r="F369" i="20"/>
  <c r="C367" i="20"/>
  <c r="D367" i="20"/>
  <c r="E367" i="20"/>
  <c r="F367" i="20"/>
  <c r="B367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49" i="20"/>
  <c r="C347" i="20"/>
  <c r="D347" i="20"/>
  <c r="E347" i="20"/>
  <c r="F347" i="20"/>
  <c r="B347" i="20"/>
  <c r="F339" i="20"/>
  <c r="F340" i="20"/>
  <c r="F341" i="20"/>
  <c r="F342" i="20"/>
  <c r="F343" i="20"/>
  <c r="F344" i="20"/>
  <c r="F345" i="20"/>
  <c r="F346" i="20"/>
  <c r="F338" i="20"/>
  <c r="C336" i="20"/>
  <c r="D336" i="20"/>
  <c r="E336" i="20"/>
  <c r="F336" i="20"/>
  <c r="B336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01" i="20"/>
  <c r="C299" i="20"/>
  <c r="D299" i="20"/>
  <c r="E299" i="20"/>
  <c r="F299" i="20"/>
  <c r="B299" i="20"/>
  <c r="F292" i="20"/>
  <c r="F293" i="20"/>
  <c r="F294" i="20"/>
  <c r="F295" i="20"/>
  <c r="F296" i="20"/>
  <c r="F297" i="20"/>
  <c r="F298" i="20"/>
  <c r="F291" i="20"/>
  <c r="C289" i="20"/>
  <c r="D289" i="20"/>
  <c r="E289" i="20"/>
  <c r="F289" i="20"/>
  <c r="B289" i="20"/>
  <c r="F280" i="20"/>
  <c r="F281" i="20"/>
  <c r="F282" i="20"/>
  <c r="F283" i="20"/>
  <c r="F284" i="20"/>
  <c r="F285" i="20"/>
  <c r="F286" i="20"/>
  <c r="F287" i="20"/>
  <c r="F288" i="20"/>
  <c r="F279" i="20"/>
  <c r="C277" i="20"/>
  <c r="D277" i="20"/>
  <c r="E277" i="20"/>
  <c r="F277" i="20"/>
  <c r="B277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63" i="20"/>
  <c r="C261" i="20"/>
  <c r="D261" i="20"/>
  <c r="E261" i="20"/>
  <c r="F261" i="20"/>
  <c r="B261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39" i="20"/>
  <c r="C237" i="20"/>
  <c r="D237" i="20"/>
  <c r="E237" i="20"/>
  <c r="F237" i="20"/>
  <c r="B237" i="20"/>
  <c r="F236" i="20"/>
  <c r="C234" i="20"/>
  <c r="D234" i="20"/>
  <c r="E234" i="20"/>
  <c r="F234" i="20"/>
  <c r="B234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193" i="20"/>
  <c r="C191" i="20"/>
  <c r="D191" i="20"/>
  <c r="E191" i="20"/>
  <c r="F191" i="20"/>
  <c r="B191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63" i="20"/>
  <c r="C161" i="20"/>
  <c r="D161" i="20"/>
  <c r="E161" i="20"/>
  <c r="F161" i="20"/>
  <c r="B161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29" i="20"/>
  <c r="C127" i="20"/>
  <c r="D127" i="20"/>
  <c r="E127" i="20"/>
  <c r="F127" i="20"/>
  <c r="B127" i="20"/>
  <c r="F122" i="20"/>
  <c r="F123" i="20"/>
  <c r="F124" i="20"/>
  <c r="F125" i="20"/>
  <c r="F126" i="20"/>
  <c r="F121" i="20"/>
  <c r="C119" i="20"/>
  <c r="D119" i="20"/>
  <c r="E119" i="20"/>
  <c r="F119" i="20"/>
  <c r="B119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93" i="20"/>
  <c r="C91" i="20"/>
  <c r="D91" i="20"/>
  <c r="E91" i="20"/>
  <c r="F91" i="20"/>
  <c r="B91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73" i="20"/>
  <c r="C71" i="20"/>
  <c r="D71" i="20"/>
  <c r="E71" i="20"/>
  <c r="F71" i="20"/>
  <c r="B7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11" i="20"/>
  <c r="C507" i="19"/>
  <c r="D507" i="19"/>
  <c r="E507" i="19"/>
  <c r="F507" i="19"/>
  <c r="G507" i="19"/>
  <c r="H507" i="19"/>
  <c r="I507" i="19"/>
  <c r="J507" i="19"/>
  <c r="K507" i="19"/>
  <c r="L507" i="19"/>
  <c r="M507" i="19"/>
  <c r="N507" i="19"/>
  <c r="B507" i="19"/>
  <c r="C504" i="19"/>
  <c r="D504" i="19"/>
  <c r="E504" i="19"/>
  <c r="F504" i="19"/>
  <c r="G504" i="19"/>
  <c r="H504" i="19"/>
  <c r="I504" i="19"/>
  <c r="J504" i="19"/>
  <c r="K504" i="19"/>
  <c r="L504" i="19"/>
  <c r="M504" i="19"/>
  <c r="N504" i="19"/>
  <c r="B504" i="19"/>
  <c r="N486" i="19"/>
  <c r="N487" i="19"/>
  <c r="N488" i="19"/>
  <c r="N489" i="19"/>
  <c r="N490" i="19"/>
  <c r="N491" i="19"/>
  <c r="N492" i="19"/>
  <c r="N493" i="19"/>
  <c r="N494" i="19"/>
  <c r="N495" i="19"/>
  <c r="N496" i="19"/>
  <c r="N497" i="19"/>
  <c r="N498" i="19"/>
  <c r="N499" i="19"/>
  <c r="N500" i="19"/>
  <c r="N501" i="19"/>
  <c r="N502" i="19"/>
  <c r="N503" i="19"/>
  <c r="N485" i="19"/>
  <c r="C483" i="19"/>
  <c r="D483" i="19"/>
  <c r="E483" i="19"/>
  <c r="F483" i="19"/>
  <c r="G483" i="19"/>
  <c r="H483" i="19"/>
  <c r="I483" i="19"/>
  <c r="J483" i="19"/>
  <c r="K483" i="19"/>
  <c r="L483" i="19"/>
  <c r="M483" i="19"/>
  <c r="N483" i="19"/>
  <c r="B483" i="19"/>
  <c r="N482" i="19"/>
  <c r="C480" i="19"/>
  <c r="D480" i="19"/>
  <c r="E480" i="19"/>
  <c r="F480" i="19"/>
  <c r="G480" i="19"/>
  <c r="H480" i="19"/>
  <c r="I480" i="19"/>
  <c r="J480" i="19"/>
  <c r="K480" i="19"/>
  <c r="L480" i="19"/>
  <c r="M480" i="19"/>
  <c r="N480" i="19"/>
  <c r="B480" i="19"/>
  <c r="N455" i="19"/>
  <c r="N456" i="19"/>
  <c r="N457" i="19"/>
  <c r="N458" i="19"/>
  <c r="N459" i="19"/>
  <c r="N460" i="19"/>
  <c r="N461" i="19"/>
  <c r="N462" i="19"/>
  <c r="N463" i="19"/>
  <c r="N464" i="19"/>
  <c r="N465" i="19"/>
  <c r="N466" i="19"/>
  <c r="N467" i="19"/>
  <c r="N468" i="19"/>
  <c r="N469" i="19"/>
  <c r="N470" i="19"/>
  <c r="N471" i="19"/>
  <c r="N472" i="19"/>
  <c r="N473" i="19"/>
  <c r="N474" i="19"/>
  <c r="N475" i="19"/>
  <c r="N476" i="19"/>
  <c r="N477" i="19"/>
  <c r="N478" i="19"/>
  <c r="N479" i="19"/>
  <c r="N454" i="19"/>
  <c r="C452" i="19"/>
  <c r="D452" i="19"/>
  <c r="E452" i="19"/>
  <c r="F452" i="19"/>
  <c r="G452" i="19"/>
  <c r="H452" i="19"/>
  <c r="I452" i="19"/>
  <c r="J452" i="19"/>
  <c r="K452" i="19"/>
  <c r="L452" i="19"/>
  <c r="M452" i="19"/>
  <c r="N452" i="19"/>
  <c r="B452" i="19"/>
  <c r="N439" i="19"/>
  <c r="N440" i="19"/>
  <c r="N441" i="19"/>
  <c r="N442" i="19"/>
  <c r="N443" i="19"/>
  <c r="N444" i="19"/>
  <c r="N445" i="19"/>
  <c r="N446" i="19"/>
  <c r="N447" i="19"/>
  <c r="N448" i="19"/>
  <c r="N449" i="19"/>
  <c r="N450" i="19"/>
  <c r="N451" i="19"/>
  <c r="N438" i="19"/>
  <c r="C436" i="19"/>
  <c r="D436" i="19"/>
  <c r="E436" i="19"/>
  <c r="F436" i="19"/>
  <c r="G436" i="19"/>
  <c r="H436" i="19"/>
  <c r="I436" i="19"/>
  <c r="J436" i="19"/>
  <c r="K436" i="19"/>
  <c r="L436" i="19"/>
  <c r="M436" i="19"/>
  <c r="N436" i="19"/>
  <c r="B436" i="19"/>
  <c r="N387" i="19"/>
  <c r="N388" i="19"/>
  <c r="N389" i="19"/>
  <c r="N390" i="19"/>
  <c r="N391" i="19"/>
  <c r="N392" i="19"/>
  <c r="N393" i="19"/>
  <c r="N394" i="19"/>
  <c r="N395" i="19"/>
  <c r="N396" i="19"/>
  <c r="N397" i="19"/>
  <c r="N398" i="19"/>
  <c r="N399" i="19"/>
  <c r="N400" i="19"/>
  <c r="N401" i="19"/>
  <c r="N402" i="19"/>
  <c r="N403" i="19"/>
  <c r="N404" i="19"/>
  <c r="N405" i="19"/>
  <c r="N406" i="19"/>
  <c r="N407" i="19"/>
  <c r="N408" i="19"/>
  <c r="N409" i="19"/>
  <c r="N410" i="19"/>
  <c r="N411" i="19"/>
  <c r="N412" i="19"/>
  <c r="N413" i="19"/>
  <c r="N414" i="19"/>
  <c r="N415" i="19"/>
  <c r="N416" i="19"/>
  <c r="N417" i="19"/>
  <c r="N418" i="19"/>
  <c r="N419" i="19"/>
  <c r="N420" i="19"/>
  <c r="N421" i="19"/>
  <c r="N422" i="19"/>
  <c r="N423" i="19"/>
  <c r="N424" i="19"/>
  <c r="N425" i="19"/>
  <c r="N426" i="19"/>
  <c r="N427" i="19"/>
  <c r="N428" i="19"/>
  <c r="N429" i="19"/>
  <c r="N430" i="19"/>
  <c r="N431" i="19"/>
  <c r="N432" i="19"/>
  <c r="N433" i="19"/>
  <c r="N434" i="19"/>
  <c r="N435" i="19"/>
  <c r="N386" i="19"/>
  <c r="C384" i="19"/>
  <c r="D384" i="19"/>
  <c r="E384" i="19"/>
  <c r="F384" i="19"/>
  <c r="G384" i="19"/>
  <c r="H384" i="19"/>
  <c r="I384" i="19"/>
  <c r="J384" i="19"/>
  <c r="K384" i="19"/>
  <c r="L384" i="19"/>
  <c r="M384" i="19"/>
  <c r="N384" i="19"/>
  <c r="B384" i="19"/>
  <c r="N373" i="19"/>
  <c r="N374" i="19"/>
  <c r="N375" i="19"/>
  <c r="N376" i="19"/>
  <c r="N377" i="19"/>
  <c r="N378" i="19"/>
  <c r="N379" i="19"/>
  <c r="N380" i="19"/>
  <c r="N381" i="19"/>
  <c r="N382" i="19"/>
  <c r="N383" i="19"/>
  <c r="N372" i="19"/>
  <c r="C370" i="19"/>
  <c r="D370" i="19"/>
  <c r="E370" i="19"/>
  <c r="F370" i="19"/>
  <c r="G370" i="19"/>
  <c r="H370" i="19"/>
  <c r="I370" i="19"/>
  <c r="J370" i="19"/>
  <c r="K370" i="19"/>
  <c r="L370" i="19"/>
  <c r="M370" i="19"/>
  <c r="N370" i="19"/>
  <c r="B370" i="19"/>
  <c r="N358" i="19"/>
  <c r="N359" i="19"/>
  <c r="N360" i="19"/>
  <c r="N361" i="19"/>
  <c r="N362" i="19"/>
  <c r="N363" i="19"/>
  <c r="N364" i="19"/>
  <c r="N365" i="19"/>
  <c r="N366" i="19"/>
  <c r="N367" i="19"/>
  <c r="N368" i="19"/>
  <c r="N369" i="19"/>
  <c r="N357" i="19"/>
  <c r="C355" i="19"/>
  <c r="D355" i="19"/>
  <c r="E355" i="19"/>
  <c r="F355" i="19"/>
  <c r="G355" i="19"/>
  <c r="H355" i="19"/>
  <c r="I355" i="19"/>
  <c r="J355" i="19"/>
  <c r="K355" i="19"/>
  <c r="L355" i="19"/>
  <c r="M355" i="19"/>
  <c r="N355" i="19"/>
  <c r="B355" i="19"/>
  <c r="N333" i="19"/>
  <c r="N334" i="19"/>
  <c r="N335" i="19"/>
  <c r="N336" i="19"/>
  <c r="N337" i="19"/>
  <c r="N338" i="19"/>
  <c r="N339" i="19"/>
  <c r="N340" i="19"/>
  <c r="N341" i="19"/>
  <c r="N342" i="19"/>
  <c r="N343" i="19"/>
  <c r="N344" i="19"/>
  <c r="N345" i="19"/>
  <c r="N346" i="19"/>
  <c r="N347" i="19"/>
  <c r="N348" i="19"/>
  <c r="N349" i="19"/>
  <c r="N350" i="19"/>
  <c r="N351" i="19"/>
  <c r="N352" i="19"/>
  <c r="N353" i="19"/>
  <c r="N354" i="19"/>
  <c r="N332" i="19"/>
  <c r="C330" i="19"/>
  <c r="D330" i="19"/>
  <c r="E330" i="19"/>
  <c r="F330" i="19"/>
  <c r="G330" i="19"/>
  <c r="H330" i="19"/>
  <c r="I330" i="19"/>
  <c r="J330" i="19"/>
  <c r="K330" i="19"/>
  <c r="L330" i="19"/>
  <c r="M330" i="19"/>
  <c r="N330" i="19"/>
  <c r="B330" i="19"/>
  <c r="N305" i="19"/>
  <c r="N306" i="19"/>
  <c r="N307" i="19"/>
  <c r="N308" i="19"/>
  <c r="N309" i="19"/>
  <c r="N310" i="19"/>
  <c r="N311" i="19"/>
  <c r="N312" i="19"/>
  <c r="N313" i="19"/>
  <c r="N314" i="19"/>
  <c r="N315" i="19"/>
  <c r="N316" i="19"/>
  <c r="N317" i="19"/>
  <c r="N318" i="19"/>
  <c r="N319" i="19"/>
  <c r="N320" i="19"/>
  <c r="N321" i="19"/>
  <c r="N322" i="19"/>
  <c r="N323" i="19"/>
  <c r="N324" i="19"/>
  <c r="N325" i="19"/>
  <c r="N326" i="19"/>
  <c r="N327" i="19"/>
  <c r="N328" i="19"/>
  <c r="N329" i="19"/>
  <c r="N304" i="19"/>
  <c r="C302" i="19"/>
  <c r="D302" i="19"/>
  <c r="E302" i="19"/>
  <c r="F302" i="19"/>
  <c r="G302" i="19"/>
  <c r="H302" i="19"/>
  <c r="I302" i="19"/>
  <c r="J302" i="19"/>
  <c r="K302" i="19"/>
  <c r="L302" i="19"/>
  <c r="M302" i="19"/>
  <c r="N302" i="19"/>
  <c r="B302" i="19"/>
  <c r="N301" i="19"/>
  <c r="C299" i="19"/>
  <c r="D299" i="19"/>
  <c r="E299" i="19"/>
  <c r="F299" i="19"/>
  <c r="G299" i="19"/>
  <c r="H299" i="19"/>
  <c r="I299" i="19"/>
  <c r="J299" i="19"/>
  <c r="K299" i="19"/>
  <c r="L299" i="19"/>
  <c r="M299" i="19"/>
  <c r="N299" i="19"/>
  <c r="B299" i="19"/>
  <c r="N239" i="19"/>
  <c r="N240" i="19"/>
  <c r="N241" i="19"/>
  <c r="N242" i="19"/>
  <c r="N243" i="19"/>
  <c r="N244" i="19"/>
  <c r="N245" i="19"/>
  <c r="N246" i="19"/>
  <c r="N247" i="19"/>
  <c r="N248" i="19"/>
  <c r="N249" i="19"/>
  <c r="N250" i="19"/>
  <c r="N251" i="19"/>
  <c r="N252" i="19"/>
  <c r="N253" i="19"/>
  <c r="N254" i="19"/>
  <c r="N255" i="19"/>
  <c r="N256" i="19"/>
  <c r="N257" i="19"/>
  <c r="N258" i="19"/>
  <c r="N259" i="19"/>
  <c r="N260" i="19"/>
  <c r="N261" i="19"/>
  <c r="N262" i="19"/>
  <c r="N263" i="19"/>
  <c r="N264" i="19"/>
  <c r="N265" i="19"/>
  <c r="N266" i="19"/>
  <c r="N267" i="19"/>
  <c r="N268" i="19"/>
  <c r="N269" i="19"/>
  <c r="N270" i="19"/>
  <c r="N271" i="19"/>
  <c r="N272" i="19"/>
  <c r="N273" i="19"/>
  <c r="N274" i="19"/>
  <c r="N275" i="19"/>
  <c r="N276" i="19"/>
  <c r="N277" i="19"/>
  <c r="N278" i="19"/>
  <c r="N279" i="19"/>
  <c r="N280" i="19"/>
  <c r="N281" i="19"/>
  <c r="N282" i="19"/>
  <c r="N283" i="19"/>
  <c r="N284" i="19"/>
  <c r="N285" i="19"/>
  <c r="N286" i="19"/>
  <c r="N287" i="19"/>
  <c r="N288" i="19"/>
  <c r="N289" i="19"/>
  <c r="N290" i="19"/>
  <c r="N291" i="19"/>
  <c r="N292" i="19"/>
  <c r="N293" i="19"/>
  <c r="N294" i="19"/>
  <c r="N295" i="19"/>
  <c r="N296" i="19"/>
  <c r="N297" i="19"/>
  <c r="N298" i="19"/>
  <c r="N238" i="19"/>
  <c r="C236" i="19"/>
  <c r="D236" i="19"/>
  <c r="E236" i="19"/>
  <c r="F236" i="19"/>
  <c r="G236" i="19"/>
  <c r="H236" i="19"/>
  <c r="I236" i="19"/>
  <c r="J236" i="19"/>
  <c r="K236" i="19"/>
  <c r="L236" i="19"/>
  <c r="M236" i="19"/>
  <c r="N236" i="19"/>
  <c r="B236" i="19"/>
  <c r="N197" i="19"/>
  <c r="N198" i="19"/>
  <c r="N199" i="19"/>
  <c r="N200" i="19"/>
  <c r="N201" i="19"/>
  <c r="N202" i="19"/>
  <c r="N203" i="19"/>
  <c r="N204" i="19"/>
  <c r="N205" i="19"/>
  <c r="N206" i="19"/>
  <c r="N207" i="19"/>
  <c r="N208" i="19"/>
  <c r="N209" i="19"/>
  <c r="N210" i="19"/>
  <c r="N211" i="19"/>
  <c r="N212" i="19"/>
  <c r="N213" i="19"/>
  <c r="N214" i="19"/>
  <c r="N215" i="19"/>
  <c r="N216" i="19"/>
  <c r="N217" i="19"/>
  <c r="N218" i="19"/>
  <c r="N219" i="19"/>
  <c r="N220" i="19"/>
  <c r="N221" i="19"/>
  <c r="N222" i="19"/>
  <c r="N223" i="19"/>
  <c r="N224" i="19"/>
  <c r="N225" i="19"/>
  <c r="N226" i="19"/>
  <c r="N227" i="19"/>
  <c r="N228" i="19"/>
  <c r="N229" i="19"/>
  <c r="N230" i="19"/>
  <c r="N231" i="19"/>
  <c r="N232" i="19"/>
  <c r="N233" i="19"/>
  <c r="N234" i="19"/>
  <c r="N235" i="19"/>
  <c r="N196" i="19"/>
  <c r="C194" i="19"/>
  <c r="D194" i="19"/>
  <c r="E194" i="19"/>
  <c r="F194" i="19"/>
  <c r="G194" i="19"/>
  <c r="H194" i="19"/>
  <c r="I194" i="19"/>
  <c r="J194" i="19"/>
  <c r="K194" i="19"/>
  <c r="L194" i="19"/>
  <c r="M194" i="19"/>
  <c r="N194" i="19"/>
  <c r="B194" i="19"/>
  <c r="N152" i="19"/>
  <c r="N153" i="19"/>
  <c r="N154" i="19"/>
  <c r="N155" i="19"/>
  <c r="N156" i="19"/>
  <c r="N157" i="19"/>
  <c r="N158" i="19"/>
  <c r="N159" i="19"/>
  <c r="N160" i="19"/>
  <c r="N161" i="19"/>
  <c r="N162" i="19"/>
  <c r="N163" i="19"/>
  <c r="N164" i="19"/>
  <c r="N165" i="19"/>
  <c r="N166" i="19"/>
  <c r="N167" i="19"/>
  <c r="N168" i="19"/>
  <c r="N169" i="19"/>
  <c r="N170" i="19"/>
  <c r="N171" i="19"/>
  <c r="N172" i="19"/>
  <c r="N173" i="19"/>
  <c r="N174" i="19"/>
  <c r="N175" i="19"/>
  <c r="N176" i="19"/>
  <c r="N177" i="19"/>
  <c r="N178" i="19"/>
  <c r="N179" i="19"/>
  <c r="N180" i="19"/>
  <c r="N181" i="19"/>
  <c r="N182" i="19"/>
  <c r="N183" i="19"/>
  <c r="N184" i="19"/>
  <c r="N185" i="19"/>
  <c r="N186" i="19"/>
  <c r="N187" i="19"/>
  <c r="N188" i="19"/>
  <c r="N189" i="19"/>
  <c r="N190" i="19"/>
  <c r="N191" i="19"/>
  <c r="N192" i="19"/>
  <c r="N193" i="19"/>
  <c r="N151" i="19"/>
  <c r="C149" i="19"/>
  <c r="D149" i="19"/>
  <c r="E149" i="19"/>
  <c r="F149" i="19"/>
  <c r="G149" i="19"/>
  <c r="H149" i="19"/>
  <c r="I149" i="19"/>
  <c r="J149" i="19"/>
  <c r="K149" i="19"/>
  <c r="L149" i="19"/>
  <c r="M149" i="19"/>
  <c r="N149" i="19"/>
  <c r="B149" i="19"/>
  <c r="N142" i="19"/>
  <c r="N143" i="19"/>
  <c r="N144" i="19"/>
  <c r="N145" i="19"/>
  <c r="N146" i="19"/>
  <c r="N147" i="19"/>
  <c r="N148" i="19"/>
  <c r="N141" i="19"/>
  <c r="C139" i="19"/>
  <c r="D139" i="19"/>
  <c r="E139" i="19"/>
  <c r="F139" i="19"/>
  <c r="G139" i="19"/>
  <c r="H139" i="19"/>
  <c r="I139" i="19"/>
  <c r="J139" i="19"/>
  <c r="K139" i="19"/>
  <c r="L139" i="19"/>
  <c r="M139" i="19"/>
  <c r="N139" i="19"/>
  <c r="B139" i="19"/>
  <c r="N105" i="19"/>
  <c r="N106" i="19"/>
  <c r="N107" i="19"/>
  <c r="N108" i="19"/>
  <c r="N109" i="19"/>
  <c r="N110" i="19"/>
  <c r="N111" i="19"/>
  <c r="N112" i="19"/>
  <c r="N113" i="19"/>
  <c r="N114" i="19"/>
  <c r="N115" i="19"/>
  <c r="N116" i="19"/>
  <c r="N117" i="19"/>
  <c r="N118" i="19"/>
  <c r="N119" i="19"/>
  <c r="N120" i="19"/>
  <c r="N121" i="19"/>
  <c r="N122" i="19"/>
  <c r="N123" i="19"/>
  <c r="N124" i="19"/>
  <c r="N125" i="19"/>
  <c r="N126" i="19"/>
  <c r="N127" i="19"/>
  <c r="N128" i="19"/>
  <c r="N129" i="19"/>
  <c r="N130" i="19"/>
  <c r="N131" i="19"/>
  <c r="N132" i="19"/>
  <c r="N133" i="19"/>
  <c r="N134" i="19"/>
  <c r="N135" i="19"/>
  <c r="N136" i="19"/>
  <c r="N137" i="19"/>
  <c r="N138" i="19"/>
  <c r="N104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B102" i="19"/>
  <c r="N86" i="19"/>
  <c r="N87" i="19"/>
  <c r="N88" i="19"/>
  <c r="N89" i="19"/>
  <c r="N90" i="19"/>
  <c r="N91" i="19"/>
  <c r="N92" i="19"/>
  <c r="N93" i="19"/>
  <c r="N94" i="19"/>
  <c r="N95" i="19"/>
  <c r="N96" i="19"/>
  <c r="N97" i="19"/>
  <c r="N98" i="19"/>
  <c r="N99" i="19"/>
  <c r="N100" i="19"/>
  <c r="N101" i="19"/>
  <c r="N85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B83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N49" i="19"/>
  <c r="N50" i="19"/>
  <c r="N51" i="19"/>
  <c r="N52" i="19"/>
  <c r="N53" i="19"/>
  <c r="N54" i="19"/>
  <c r="N55" i="19"/>
  <c r="N56" i="19"/>
  <c r="N57" i="19"/>
  <c r="N58" i="19"/>
  <c r="N59" i="19"/>
  <c r="N60" i="19"/>
  <c r="N61" i="19"/>
  <c r="N62" i="19"/>
  <c r="N63" i="19"/>
  <c r="N64" i="19"/>
  <c r="N65" i="19"/>
  <c r="N66" i="19"/>
  <c r="N67" i="19"/>
  <c r="N68" i="19"/>
  <c r="N69" i="19"/>
  <c r="N70" i="19"/>
  <c r="N71" i="19"/>
  <c r="N72" i="19"/>
  <c r="N73" i="19"/>
  <c r="N74" i="19"/>
  <c r="N75" i="19"/>
  <c r="N76" i="19"/>
  <c r="N77" i="19"/>
  <c r="N78" i="19"/>
  <c r="N79" i="19"/>
  <c r="N80" i="19"/>
  <c r="N81" i="19"/>
  <c r="N82" i="19"/>
  <c r="N11" i="19"/>
  <c r="C493" i="18"/>
  <c r="D493" i="18"/>
  <c r="E493" i="18"/>
  <c r="F493" i="18"/>
  <c r="G493" i="18"/>
  <c r="H493" i="18"/>
  <c r="I493" i="18"/>
  <c r="J493" i="18"/>
  <c r="K493" i="18"/>
  <c r="L493" i="18"/>
  <c r="M493" i="18"/>
  <c r="N493" i="18"/>
  <c r="B493" i="18"/>
  <c r="C490" i="18"/>
  <c r="D490" i="18"/>
  <c r="E490" i="18"/>
  <c r="F490" i="18"/>
  <c r="G490" i="18"/>
  <c r="H490" i="18"/>
  <c r="I490" i="18"/>
  <c r="J490" i="18"/>
  <c r="K490" i="18"/>
  <c r="L490" i="18"/>
  <c r="M490" i="18"/>
  <c r="N490" i="18"/>
  <c r="B490" i="18"/>
  <c r="N467" i="18"/>
  <c r="N468" i="18"/>
  <c r="N469" i="18"/>
  <c r="N470" i="18"/>
  <c r="N471" i="18"/>
  <c r="N472" i="18"/>
  <c r="N473" i="18"/>
  <c r="N474" i="18"/>
  <c r="N475" i="18"/>
  <c r="N476" i="18"/>
  <c r="N477" i="18"/>
  <c r="N478" i="18"/>
  <c r="N479" i="18"/>
  <c r="N480" i="18"/>
  <c r="N481" i="18"/>
  <c r="N482" i="18"/>
  <c r="N483" i="18"/>
  <c r="N484" i="18"/>
  <c r="N485" i="18"/>
  <c r="N486" i="18"/>
  <c r="N487" i="18"/>
  <c r="N488" i="18"/>
  <c r="N489" i="18"/>
  <c r="N466" i="18"/>
  <c r="C464" i="18"/>
  <c r="D464" i="18"/>
  <c r="E464" i="18"/>
  <c r="F464" i="18"/>
  <c r="G464" i="18"/>
  <c r="H464" i="18"/>
  <c r="I464" i="18"/>
  <c r="J464" i="18"/>
  <c r="K464" i="18"/>
  <c r="L464" i="18"/>
  <c r="M464" i="18"/>
  <c r="N464" i="18"/>
  <c r="B464" i="18"/>
  <c r="N463" i="18"/>
  <c r="C461" i="18"/>
  <c r="D461" i="18"/>
  <c r="E461" i="18"/>
  <c r="F461" i="18"/>
  <c r="G461" i="18"/>
  <c r="H461" i="18"/>
  <c r="I461" i="18"/>
  <c r="J461" i="18"/>
  <c r="K461" i="18"/>
  <c r="L461" i="18"/>
  <c r="M461" i="18"/>
  <c r="N461" i="18"/>
  <c r="B461" i="18"/>
  <c r="N442" i="18"/>
  <c r="N443" i="18"/>
  <c r="N444" i="18"/>
  <c r="N445" i="18"/>
  <c r="N446" i="18"/>
  <c r="N447" i="18"/>
  <c r="N448" i="18"/>
  <c r="N449" i="18"/>
  <c r="N450" i="18"/>
  <c r="N451" i="18"/>
  <c r="N452" i="18"/>
  <c r="N453" i="18"/>
  <c r="N454" i="18"/>
  <c r="N455" i="18"/>
  <c r="N456" i="18"/>
  <c r="N457" i="18"/>
  <c r="N458" i="18"/>
  <c r="N459" i="18"/>
  <c r="N460" i="18"/>
  <c r="N441" i="18"/>
  <c r="C439" i="18"/>
  <c r="D439" i="18"/>
  <c r="E439" i="18"/>
  <c r="F439" i="18"/>
  <c r="G439" i="18"/>
  <c r="H439" i="18"/>
  <c r="I439" i="18"/>
  <c r="J439" i="18"/>
  <c r="K439" i="18"/>
  <c r="L439" i="18"/>
  <c r="M439" i="18"/>
  <c r="N439" i="18"/>
  <c r="B439" i="18"/>
  <c r="N423" i="18"/>
  <c r="N424" i="18"/>
  <c r="N425" i="18"/>
  <c r="N426" i="18"/>
  <c r="N427" i="18"/>
  <c r="N428" i="18"/>
  <c r="N429" i="18"/>
  <c r="N430" i="18"/>
  <c r="N431" i="18"/>
  <c r="N432" i="18"/>
  <c r="N433" i="18"/>
  <c r="N434" i="18"/>
  <c r="N435" i="18"/>
  <c r="N436" i="18"/>
  <c r="N437" i="18"/>
  <c r="N438" i="18"/>
  <c r="N422" i="18"/>
  <c r="C420" i="18"/>
  <c r="D420" i="18"/>
  <c r="E420" i="18"/>
  <c r="F420" i="18"/>
  <c r="G420" i="18"/>
  <c r="H420" i="18"/>
  <c r="I420" i="18"/>
  <c r="J420" i="18"/>
  <c r="K420" i="18"/>
  <c r="L420" i="18"/>
  <c r="M420" i="18"/>
  <c r="N420" i="18"/>
  <c r="B420" i="18"/>
  <c r="N368" i="18"/>
  <c r="N369" i="18"/>
  <c r="N370" i="18"/>
  <c r="N371" i="18"/>
  <c r="N372" i="18"/>
  <c r="N373" i="18"/>
  <c r="N374" i="18"/>
  <c r="N375" i="18"/>
  <c r="N376" i="18"/>
  <c r="N377" i="18"/>
  <c r="N378" i="18"/>
  <c r="N379" i="18"/>
  <c r="N380" i="18"/>
  <c r="N381" i="18"/>
  <c r="N382" i="18"/>
  <c r="N383" i="18"/>
  <c r="N384" i="18"/>
  <c r="N385" i="18"/>
  <c r="N386" i="18"/>
  <c r="N387" i="18"/>
  <c r="N388" i="18"/>
  <c r="N389" i="18"/>
  <c r="N390" i="18"/>
  <c r="N391" i="18"/>
  <c r="N392" i="18"/>
  <c r="N393" i="18"/>
  <c r="N394" i="18"/>
  <c r="N395" i="18"/>
  <c r="N396" i="18"/>
  <c r="N397" i="18"/>
  <c r="N398" i="18"/>
  <c r="N399" i="18"/>
  <c r="N400" i="18"/>
  <c r="N401" i="18"/>
  <c r="N402" i="18"/>
  <c r="N403" i="18"/>
  <c r="N404" i="18"/>
  <c r="N405" i="18"/>
  <c r="N406" i="18"/>
  <c r="N407" i="18"/>
  <c r="N408" i="18"/>
  <c r="N409" i="18"/>
  <c r="N410" i="18"/>
  <c r="N411" i="18"/>
  <c r="N412" i="18"/>
  <c r="N413" i="18"/>
  <c r="N414" i="18"/>
  <c r="N415" i="18"/>
  <c r="N416" i="18"/>
  <c r="N417" i="18"/>
  <c r="N418" i="18"/>
  <c r="N419" i="18"/>
  <c r="N367" i="18"/>
  <c r="C365" i="18"/>
  <c r="D365" i="18"/>
  <c r="E365" i="18"/>
  <c r="F365" i="18"/>
  <c r="G365" i="18"/>
  <c r="H365" i="18"/>
  <c r="I365" i="18"/>
  <c r="J365" i="18"/>
  <c r="K365" i="18"/>
  <c r="L365" i="18"/>
  <c r="M365" i="18"/>
  <c r="N365" i="18"/>
  <c r="B365" i="18"/>
  <c r="N353" i="18"/>
  <c r="N354" i="18"/>
  <c r="N355" i="18"/>
  <c r="N356" i="18"/>
  <c r="N357" i="18"/>
  <c r="N358" i="18"/>
  <c r="N359" i="18"/>
  <c r="N360" i="18"/>
  <c r="N361" i="18"/>
  <c r="N362" i="18"/>
  <c r="N363" i="18"/>
  <c r="N364" i="18"/>
  <c r="N352" i="18"/>
  <c r="C350" i="18"/>
  <c r="D350" i="18"/>
  <c r="E350" i="18"/>
  <c r="F350" i="18"/>
  <c r="G350" i="18"/>
  <c r="H350" i="18"/>
  <c r="I350" i="18"/>
  <c r="J350" i="18"/>
  <c r="K350" i="18"/>
  <c r="L350" i="18"/>
  <c r="M350" i="18"/>
  <c r="N350" i="18"/>
  <c r="B350" i="18"/>
  <c r="N340" i="18"/>
  <c r="N341" i="18"/>
  <c r="N342" i="18"/>
  <c r="N343" i="18"/>
  <c r="N344" i="18"/>
  <c r="N345" i="18"/>
  <c r="N346" i="18"/>
  <c r="N347" i="18"/>
  <c r="N348" i="18"/>
  <c r="N349" i="18"/>
  <c r="N339" i="18"/>
  <c r="C337" i="18"/>
  <c r="D337" i="18"/>
  <c r="E337" i="18"/>
  <c r="F337" i="18"/>
  <c r="G337" i="18"/>
  <c r="H337" i="18"/>
  <c r="I337" i="18"/>
  <c r="J337" i="18"/>
  <c r="K337" i="18"/>
  <c r="L337" i="18"/>
  <c r="M337" i="18"/>
  <c r="N337" i="18"/>
  <c r="B337" i="18"/>
  <c r="N317" i="18"/>
  <c r="N318" i="18"/>
  <c r="N319" i="18"/>
  <c r="N320" i="18"/>
  <c r="N321" i="18"/>
  <c r="N322" i="18"/>
  <c r="N323" i="18"/>
  <c r="N324" i="18"/>
  <c r="N325" i="18"/>
  <c r="N326" i="18"/>
  <c r="N327" i="18"/>
  <c r="N328" i="18"/>
  <c r="N329" i="18"/>
  <c r="N330" i="18"/>
  <c r="N331" i="18"/>
  <c r="N332" i="18"/>
  <c r="N333" i="18"/>
  <c r="N334" i="18"/>
  <c r="N335" i="18"/>
  <c r="N336" i="18"/>
  <c r="N316" i="18"/>
  <c r="C314" i="18"/>
  <c r="D314" i="18"/>
  <c r="E314" i="18"/>
  <c r="F314" i="18"/>
  <c r="G314" i="18"/>
  <c r="H314" i="18"/>
  <c r="I314" i="18"/>
  <c r="J314" i="18"/>
  <c r="K314" i="18"/>
  <c r="L314" i="18"/>
  <c r="M314" i="18"/>
  <c r="N314" i="18"/>
  <c r="B314" i="18"/>
  <c r="N286" i="18"/>
  <c r="N287" i="18"/>
  <c r="N288" i="18"/>
  <c r="N289" i="18"/>
  <c r="N290" i="18"/>
  <c r="N291" i="18"/>
  <c r="N292" i="18"/>
  <c r="N293" i="18"/>
  <c r="N294" i="18"/>
  <c r="N295" i="18"/>
  <c r="N296" i="18"/>
  <c r="N297" i="18"/>
  <c r="N298" i="18"/>
  <c r="N299" i="18"/>
  <c r="N300" i="18"/>
  <c r="N301" i="18"/>
  <c r="N302" i="18"/>
  <c r="N303" i="18"/>
  <c r="N304" i="18"/>
  <c r="N305" i="18"/>
  <c r="N306" i="18"/>
  <c r="N307" i="18"/>
  <c r="N308" i="18"/>
  <c r="N309" i="18"/>
  <c r="N310" i="18"/>
  <c r="N311" i="18"/>
  <c r="N312" i="18"/>
  <c r="N313" i="18"/>
  <c r="N285" i="18"/>
  <c r="C283" i="18"/>
  <c r="D283" i="18"/>
  <c r="E283" i="18"/>
  <c r="F283" i="18"/>
  <c r="G283" i="18"/>
  <c r="H283" i="18"/>
  <c r="I283" i="18"/>
  <c r="J283" i="18"/>
  <c r="K283" i="18"/>
  <c r="L283" i="18"/>
  <c r="M283" i="18"/>
  <c r="N283" i="18"/>
  <c r="B283" i="18"/>
  <c r="N282" i="18"/>
  <c r="N281" i="18"/>
  <c r="C279" i="18"/>
  <c r="D279" i="18"/>
  <c r="E279" i="18"/>
  <c r="F279" i="18"/>
  <c r="G279" i="18"/>
  <c r="H279" i="18"/>
  <c r="I279" i="18"/>
  <c r="J279" i="18"/>
  <c r="K279" i="18"/>
  <c r="L279" i="18"/>
  <c r="M279" i="18"/>
  <c r="N279" i="18"/>
  <c r="B279" i="18"/>
  <c r="N217" i="18"/>
  <c r="N218" i="18"/>
  <c r="N219" i="18"/>
  <c r="N220" i="18"/>
  <c r="N221" i="18"/>
  <c r="N222" i="18"/>
  <c r="N223" i="18"/>
  <c r="N224" i="18"/>
  <c r="N225" i="18"/>
  <c r="N226" i="18"/>
  <c r="N227" i="18"/>
  <c r="N228" i="18"/>
  <c r="N229" i="18"/>
  <c r="N230" i="18"/>
  <c r="N231" i="18"/>
  <c r="N232" i="18"/>
  <c r="N233" i="18"/>
  <c r="N234" i="18"/>
  <c r="N235" i="18"/>
  <c r="N236" i="18"/>
  <c r="N237" i="18"/>
  <c r="N238" i="18"/>
  <c r="N239" i="18"/>
  <c r="N240" i="18"/>
  <c r="N241" i="18"/>
  <c r="N242" i="18"/>
  <c r="N243" i="18"/>
  <c r="N244" i="18"/>
  <c r="N245" i="18"/>
  <c r="N246" i="18"/>
  <c r="N247" i="18"/>
  <c r="N248" i="18"/>
  <c r="N249" i="18"/>
  <c r="N250" i="18"/>
  <c r="N251" i="18"/>
  <c r="N252" i="18"/>
  <c r="N253" i="18"/>
  <c r="N254" i="18"/>
  <c r="N255" i="18"/>
  <c r="N256" i="18"/>
  <c r="N257" i="18"/>
  <c r="N258" i="18"/>
  <c r="N259" i="18"/>
  <c r="N260" i="18"/>
  <c r="N261" i="18"/>
  <c r="N262" i="18"/>
  <c r="N263" i="18"/>
  <c r="N264" i="18"/>
  <c r="N265" i="18"/>
  <c r="N266" i="18"/>
  <c r="N267" i="18"/>
  <c r="N268" i="18"/>
  <c r="N269" i="18"/>
  <c r="N270" i="18"/>
  <c r="N271" i="18"/>
  <c r="N272" i="18"/>
  <c r="N273" i="18"/>
  <c r="N274" i="18"/>
  <c r="N275" i="18"/>
  <c r="N276" i="18"/>
  <c r="N277" i="18"/>
  <c r="N278" i="18"/>
  <c r="N216" i="18"/>
  <c r="C214" i="18"/>
  <c r="D214" i="18"/>
  <c r="E214" i="18"/>
  <c r="F214" i="18"/>
  <c r="G214" i="18"/>
  <c r="H214" i="18"/>
  <c r="I214" i="18"/>
  <c r="J214" i="18"/>
  <c r="K214" i="18"/>
  <c r="L214" i="18"/>
  <c r="M214" i="18"/>
  <c r="N214" i="18"/>
  <c r="B214" i="18"/>
  <c r="N184" i="18"/>
  <c r="N185" i="18"/>
  <c r="N186" i="18"/>
  <c r="N187" i="18"/>
  <c r="N188" i="18"/>
  <c r="N189" i="18"/>
  <c r="N190" i="18"/>
  <c r="N191" i="18"/>
  <c r="N192" i="18"/>
  <c r="N193" i="18"/>
  <c r="N194" i="18"/>
  <c r="N195" i="18"/>
  <c r="N196" i="18"/>
  <c r="N197" i="18"/>
  <c r="N198" i="18"/>
  <c r="N199" i="18"/>
  <c r="N200" i="18"/>
  <c r="N201" i="18"/>
  <c r="N202" i="18"/>
  <c r="N203" i="18"/>
  <c r="N204" i="18"/>
  <c r="N205" i="18"/>
  <c r="N206" i="18"/>
  <c r="N207" i="18"/>
  <c r="N208" i="18"/>
  <c r="N209" i="18"/>
  <c r="N210" i="18"/>
  <c r="N211" i="18"/>
  <c r="N212" i="18"/>
  <c r="N213" i="18"/>
  <c r="N183" i="18"/>
  <c r="C181" i="18"/>
  <c r="D181" i="18"/>
  <c r="E181" i="18"/>
  <c r="F181" i="18"/>
  <c r="G181" i="18"/>
  <c r="H181" i="18"/>
  <c r="I181" i="18"/>
  <c r="J181" i="18"/>
  <c r="K181" i="18"/>
  <c r="L181" i="18"/>
  <c r="M181" i="18"/>
  <c r="N181" i="18"/>
  <c r="B181" i="18"/>
  <c r="N136" i="18"/>
  <c r="N137" i="18"/>
  <c r="N138" i="18"/>
  <c r="N139" i="18"/>
  <c r="N140" i="18"/>
  <c r="N141" i="18"/>
  <c r="N142" i="18"/>
  <c r="N143" i="18"/>
  <c r="N144" i="18"/>
  <c r="N145" i="18"/>
  <c r="N146" i="18"/>
  <c r="N147" i="18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73" i="18"/>
  <c r="N174" i="18"/>
  <c r="N175" i="18"/>
  <c r="N176" i="18"/>
  <c r="N177" i="18"/>
  <c r="N178" i="18"/>
  <c r="N179" i="18"/>
  <c r="N180" i="18"/>
  <c r="N135" i="18"/>
  <c r="C133" i="18"/>
  <c r="D133" i="18"/>
  <c r="E133" i="18"/>
  <c r="F133" i="18"/>
  <c r="G133" i="18"/>
  <c r="H133" i="18"/>
  <c r="I133" i="18"/>
  <c r="J133" i="18"/>
  <c r="K133" i="18"/>
  <c r="L133" i="18"/>
  <c r="M133" i="18"/>
  <c r="N133" i="18"/>
  <c r="B133" i="18"/>
  <c r="N129" i="18"/>
  <c r="N130" i="18"/>
  <c r="N131" i="18"/>
  <c r="N132" i="18"/>
  <c r="N128" i="18"/>
  <c r="C126" i="18"/>
  <c r="D126" i="18"/>
  <c r="E126" i="18"/>
  <c r="F126" i="18"/>
  <c r="G126" i="18"/>
  <c r="H126" i="18"/>
  <c r="I126" i="18"/>
  <c r="J126" i="18"/>
  <c r="K126" i="18"/>
  <c r="L126" i="18"/>
  <c r="M126" i="18"/>
  <c r="N126" i="18"/>
  <c r="B126" i="18"/>
  <c r="N96" i="18"/>
  <c r="N97" i="18"/>
  <c r="N98" i="18"/>
  <c r="N99" i="18"/>
  <c r="N100" i="18"/>
  <c r="N101" i="18"/>
  <c r="N102" i="18"/>
  <c r="N103" i="18"/>
  <c r="N104" i="18"/>
  <c r="N105" i="18"/>
  <c r="N106" i="18"/>
  <c r="N107" i="18"/>
  <c r="N108" i="18"/>
  <c r="N109" i="18"/>
  <c r="N110" i="18"/>
  <c r="N111" i="18"/>
  <c r="N112" i="18"/>
  <c r="N113" i="18"/>
  <c r="N114" i="18"/>
  <c r="N115" i="18"/>
  <c r="N116" i="18"/>
  <c r="N117" i="18"/>
  <c r="N118" i="18"/>
  <c r="N119" i="18"/>
  <c r="N120" i="18"/>
  <c r="N121" i="18"/>
  <c r="N122" i="18"/>
  <c r="N123" i="18"/>
  <c r="N124" i="18"/>
  <c r="N125" i="18"/>
  <c r="N95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B93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76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B74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11" i="18"/>
  <c r="C515" i="17"/>
  <c r="D515" i="17"/>
  <c r="E515" i="17"/>
  <c r="F515" i="17"/>
  <c r="G515" i="17"/>
  <c r="H515" i="17"/>
  <c r="I515" i="17"/>
  <c r="J515" i="17"/>
  <c r="K515" i="17"/>
  <c r="L515" i="17"/>
  <c r="M515" i="17"/>
  <c r="N515" i="17"/>
  <c r="C343" i="17"/>
  <c r="D343" i="17"/>
  <c r="E343" i="17"/>
  <c r="F343" i="17"/>
  <c r="G343" i="17"/>
  <c r="H343" i="17"/>
  <c r="I343" i="17"/>
  <c r="J343" i="17"/>
  <c r="K343" i="17"/>
  <c r="L343" i="17"/>
  <c r="M343" i="17"/>
  <c r="N343" i="17"/>
  <c r="B343" i="17"/>
  <c r="B515" i="17"/>
  <c r="C512" i="17"/>
  <c r="D512" i="17"/>
  <c r="E512" i="17"/>
  <c r="F512" i="17"/>
  <c r="G512" i="17"/>
  <c r="H512" i="17"/>
  <c r="I512" i="17"/>
  <c r="J512" i="17"/>
  <c r="K512" i="17"/>
  <c r="L512" i="17"/>
  <c r="M512" i="17"/>
  <c r="N512" i="17"/>
  <c r="B512" i="17"/>
  <c r="N492" i="17"/>
  <c r="N493" i="17"/>
  <c r="N494" i="17"/>
  <c r="N495" i="17"/>
  <c r="N496" i="17"/>
  <c r="N497" i="17"/>
  <c r="N498" i="17"/>
  <c r="N499" i="17"/>
  <c r="N500" i="17"/>
  <c r="N501" i="17"/>
  <c r="N502" i="17"/>
  <c r="N503" i="17"/>
  <c r="N504" i="17"/>
  <c r="N505" i="17"/>
  <c r="N506" i="17"/>
  <c r="N507" i="17"/>
  <c r="N508" i="17"/>
  <c r="N509" i="17"/>
  <c r="N510" i="17"/>
  <c r="N511" i="17"/>
  <c r="N491" i="17"/>
  <c r="C489" i="17"/>
  <c r="D489" i="17"/>
  <c r="E489" i="17"/>
  <c r="F489" i="17"/>
  <c r="G489" i="17"/>
  <c r="H489" i="17"/>
  <c r="I489" i="17"/>
  <c r="J489" i="17"/>
  <c r="K489" i="17"/>
  <c r="L489" i="17"/>
  <c r="M489" i="17"/>
  <c r="N489" i="17"/>
  <c r="B489" i="17"/>
  <c r="N488" i="17"/>
  <c r="C486" i="17"/>
  <c r="D486" i="17"/>
  <c r="E486" i="17"/>
  <c r="F486" i="17"/>
  <c r="G486" i="17"/>
  <c r="H486" i="17"/>
  <c r="I486" i="17"/>
  <c r="J486" i="17"/>
  <c r="K486" i="17"/>
  <c r="L486" i="17"/>
  <c r="M486" i="17"/>
  <c r="N486" i="17"/>
  <c r="B486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61" i="17"/>
  <c r="C459" i="17"/>
  <c r="D459" i="17"/>
  <c r="E459" i="17"/>
  <c r="F459" i="17"/>
  <c r="G459" i="17"/>
  <c r="H459" i="17"/>
  <c r="I459" i="17"/>
  <c r="J459" i="17"/>
  <c r="K459" i="17"/>
  <c r="L459" i="17"/>
  <c r="M459" i="17"/>
  <c r="N459" i="17"/>
  <c r="B459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36" i="17"/>
  <c r="C434" i="17"/>
  <c r="D434" i="17"/>
  <c r="E434" i="17"/>
  <c r="F434" i="17"/>
  <c r="G434" i="17"/>
  <c r="H434" i="17"/>
  <c r="I434" i="17"/>
  <c r="J434" i="17"/>
  <c r="K434" i="17"/>
  <c r="L434" i="17"/>
  <c r="M434" i="17"/>
  <c r="N434" i="17"/>
  <c r="B43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374" i="17"/>
  <c r="C372" i="17"/>
  <c r="D372" i="17"/>
  <c r="E372" i="17"/>
  <c r="F372" i="17"/>
  <c r="G372" i="17"/>
  <c r="H372" i="17"/>
  <c r="I372" i="17"/>
  <c r="J372" i="17"/>
  <c r="K372" i="17"/>
  <c r="L372" i="17"/>
  <c r="M372" i="17"/>
  <c r="N372" i="17"/>
  <c r="B372" i="17"/>
  <c r="N361" i="17"/>
  <c r="N362" i="17"/>
  <c r="N363" i="17"/>
  <c r="N364" i="17"/>
  <c r="N365" i="17"/>
  <c r="N366" i="17"/>
  <c r="N367" i="17"/>
  <c r="N368" i="17"/>
  <c r="N369" i="17"/>
  <c r="N370" i="17"/>
  <c r="N371" i="17"/>
  <c r="N360" i="17"/>
  <c r="C358" i="17"/>
  <c r="D358" i="17"/>
  <c r="E358" i="17"/>
  <c r="F358" i="17"/>
  <c r="G358" i="17"/>
  <c r="H358" i="17"/>
  <c r="I358" i="17"/>
  <c r="J358" i="17"/>
  <c r="K358" i="17"/>
  <c r="L358" i="17"/>
  <c r="M358" i="17"/>
  <c r="N358" i="17"/>
  <c r="B358" i="17"/>
  <c r="N340" i="17"/>
  <c r="N341" i="17"/>
  <c r="N342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39" i="17"/>
  <c r="C337" i="17"/>
  <c r="D337" i="17"/>
  <c r="E337" i="17"/>
  <c r="F337" i="17"/>
  <c r="G337" i="17"/>
  <c r="H337" i="17"/>
  <c r="I337" i="17"/>
  <c r="J337" i="17"/>
  <c r="K337" i="17"/>
  <c r="L337" i="17"/>
  <c r="M337" i="17"/>
  <c r="N337" i="17"/>
  <c r="B33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17" i="17"/>
  <c r="C287" i="17"/>
  <c r="D287" i="17"/>
  <c r="E287" i="17"/>
  <c r="F287" i="17"/>
  <c r="G287" i="17"/>
  <c r="H287" i="17"/>
  <c r="I287" i="17"/>
  <c r="J287" i="17"/>
  <c r="K287" i="17"/>
  <c r="L287" i="17"/>
  <c r="M287" i="17"/>
  <c r="N287" i="17"/>
  <c r="B287" i="17"/>
  <c r="C315" i="17"/>
  <c r="D315" i="17"/>
  <c r="E315" i="17"/>
  <c r="F315" i="17"/>
  <c r="G315" i="17"/>
  <c r="H315" i="17"/>
  <c r="I315" i="17"/>
  <c r="J315" i="17"/>
  <c r="K315" i="17"/>
  <c r="L315" i="17"/>
  <c r="M315" i="17"/>
  <c r="N315" i="17"/>
  <c r="B315" i="17"/>
  <c r="N285" i="17"/>
  <c r="N286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284" i="17"/>
  <c r="C282" i="17"/>
  <c r="D282" i="17"/>
  <c r="E282" i="17"/>
  <c r="F282" i="17"/>
  <c r="G282" i="17"/>
  <c r="H282" i="17"/>
  <c r="I282" i="17"/>
  <c r="J282" i="17"/>
  <c r="K282" i="17"/>
  <c r="L282" i="17"/>
  <c r="M282" i="17"/>
  <c r="N282" i="17"/>
  <c r="B28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22" i="17"/>
  <c r="C220" i="17"/>
  <c r="D220" i="17"/>
  <c r="E220" i="17"/>
  <c r="F220" i="17"/>
  <c r="G220" i="17"/>
  <c r="H220" i="17"/>
  <c r="I220" i="17"/>
  <c r="J220" i="17"/>
  <c r="K220" i="17"/>
  <c r="L220" i="17"/>
  <c r="M220" i="17"/>
  <c r="N220" i="17"/>
  <c r="B220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182" i="17"/>
  <c r="C180" i="17"/>
  <c r="D180" i="17"/>
  <c r="E180" i="17"/>
  <c r="F180" i="17"/>
  <c r="G180" i="17"/>
  <c r="H180" i="17"/>
  <c r="I180" i="17"/>
  <c r="J180" i="17"/>
  <c r="K180" i="17"/>
  <c r="L180" i="17"/>
  <c r="M180" i="17"/>
  <c r="N180" i="17"/>
  <c r="B180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35" i="17"/>
  <c r="C133" i="17"/>
  <c r="D133" i="17"/>
  <c r="E133" i="17"/>
  <c r="F133" i="17"/>
  <c r="G133" i="17"/>
  <c r="H133" i="17"/>
  <c r="I133" i="17"/>
  <c r="J133" i="17"/>
  <c r="K133" i="17"/>
  <c r="L133" i="17"/>
  <c r="M133" i="17"/>
  <c r="N133" i="17"/>
  <c r="B133" i="17"/>
  <c r="N126" i="17"/>
  <c r="N127" i="17"/>
  <c r="N128" i="17"/>
  <c r="N129" i="17"/>
  <c r="N130" i="17"/>
  <c r="N131" i="17"/>
  <c r="N132" i="17"/>
  <c r="N125" i="17"/>
  <c r="C123" i="17"/>
  <c r="D123" i="17"/>
  <c r="E123" i="17"/>
  <c r="F123" i="17"/>
  <c r="G123" i="17"/>
  <c r="H123" i="17"/>
  <c r="I123" i="17"/>
  <c r="J123" i="17"/>
  <c r="K123" i="17"/>
  <c r="L123" i="17"/>
  <c r="M123" i="17"/>
  <c r="N123" i="17"/>
  <c r="B123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99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7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80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8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11" i="17"/>
  <c r="C485" i="16"/>
  <c r="D485" i="16"/>
  <c r="E485" i="16"/>
  <c r="F485" i="16"/>
  <c r="G485" i="16"/>
  <c r="H485" i="16"/>
  <c r="I485" i="16"/>
  <c r="J485" i="16"/>
  <c r="K485" i="16"/>
  <c r="L485" i="16"/>
  <c r="M485" i="16"/>
  <c r="N485" i="16"/>
  <c r="B485" i="16"/>
  <c r="C482" i="16"/>
  <c r="D482" i="16"/>
  <c r="E482" i="16"/>
  <c r="F482" i="16"/>
  <c r="G482" i="16"/>
  <c r="H482" i="16"/>
  <c r="I482" i="16"/>
  <c r="J482" i="16"/>
  <c r="K482" i="16"/>
  <c r="L482" i="16"/>
  <c r="M482" i="16"/>
  <c r="N482" i="16"/>
  <c r="B482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61" i="16"/>
  <c r="C459" i="16"/>
  <c r="D459" i="16"/>
  <c r="E459" i="16"/>
  <c r="F459" i="16"/>
  <c r="G459" i="16"/>
  <c r="H459" i="16"/>
  <c r="I459" i="16"/>
  <c r="J459" i="16"/>
  <c r="K459" i="16"/>
  <c r="L459" i="16"/>
  <c r="M459" i="16"/>
  <c r="N459" i="16"/>
  <c r="B459" i="16"/>
  <c r="N458" i="16"/>
  <c r="C456" i="16"/>
  <c r="D456" i="16"/>
  <c r="E456" i="16"/>
  <c r="F456" i="16"/>
  <c r="G456" i="16"/>
  <c r="H456" i="16"/>
  <c r="I456" i="16"/>
  <c r="J456" i="16"/>
  <c r="K456" i="16"/>
  <c r="L456" i="16"/>
  <c r="M456" i="16"/>
  <c r="N456" i="16"/>
  <c r="B456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38" i="16"/>
  <c r="C436" i="16"/>
  <c r="D436" i="16"/>
  <c r="E436" i="16"/>
  <c r="F436" i="16"/>
  <c r="G436" i="16"/>
  <c r="H436" i="16"/>
  <c r="I436" i="16"/>
  <c r="J436" i="16"/>
  <c r="K436" i="16"/>
  <c r="L436" i="16"/>
  <c r="M436" i="16"/>
  <c r="N436" i="16"/>
  <c r="B436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13" i="16"/>
  <c r="C411" i="16"/>
  <c r="D411" i="16"/>
  <c r="E411" i="16"/>
  <c r="F411" i="16"/>
  <c r="G411" i="16"/>
  <c r="H411" i="16"/>
  <c r="I411" i="16"/>
  <c r="J411" i="16"/>
  <c r="K411" i="16"/>
  <c r="L411" i="16"/>
  <c r="M411" i="16"/>
  <c r="N411" i="16"/>
  <c r="B411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358" i="16"/>
  <c r="C356" i="16"/>
  <c r="D356" i="16"/>
  <c r="E356" i="16"/>
  <c r="F356" i="16"/>
  <c r="G356" i="16"/>
  <c r="H356" i="16"/>
  <c r="I356" i="16"/>
  <c r="J356" i="16"/>
  <c r="K356" i="16"/>
  <c r="L356" i="16"/>
  <c r="M356" i="16"/>
  <c r="N356" i="16"/>
  <c r="B356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42" i="16"/>
  <c r="C340" i="16"/>
  <c r="D340" i="16"/>
  <c r="E340" i="16"/>
  <c r="F340" i="16"/>
  <c r="G340" i="16"/>
  <c r="H340" i="16"/>
  <c r="I340" i="16"/>
  <c r="J340" i="16"/>
  <c r="K340" i="16"/>
  <c r="L340" i="16"/>
  <c r="M340" i="16"/>
  <c r="N340" i="16"/>
  <c r="B340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25" i="16"/>
  <c r="C323" i="16"/>
  <c r="D323" i="16"/>
  <c r="E323" i="16"/>
  <c r="F323" i="16"/>
  <c r="G323" i="16"/>
  <c r="H323" i="16"/>
  <c r="I323" i="16"/>
  <c r="J323" i="16"/>
  <c r="K323" i="16"/>
  <c r="L323" i="16"/>
  <c r="M323" i="16"/>
  <c r="N323" i="16"/>
  <c r="B323" i="16"/>
  <c r="N322" i="16"/>
  <c r="N321" i="16"/>
  <c r="C319" i="16"/>
  <c r="D319" i="16"/>
  <c r="E319" i="16"/>
  <c r="F319" i="16"/>
  <c r="G319" i="16"/>
  <c r="H319" i="16"/>
  <c r="I319" i="16"/>
  <c r="J319" i="16"/>
  <c r="K319" i="16"/>
  <c r="L319" i="16"/>
  <c r="M319" i="16"/>
  <c r="N319" i="16"/>
  <c r="B319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00" i="16"/>
  <c r="C298" i="16"/>
  <c r="D298" i="16"/>
  <c r="E298" i="16"/>
  <c r="F298" i="16"/>
  <c r="G298" i="16"/>
  <c r="H298" i="16"/>
  <c r="I298" i="16"/>
  <c r="J298" i="16"/>
  <c r="K298" i="16"/>
  <c r="L298" i="16"/>
  <c r="M298" i="16"/>
  <c r="N298" i="16"/>
  <c r="B298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74" i="16"/>
  <c r="C272" i="16"/>
  <c r="D272" i="16"/>
  <c r="E272" i="16"/>
  <c r="F272" i="16"/>
  <c r="G272" i="16"/>
  <c r="H272" i="16"/>
  <c r="I272" i="16"/>
  <c r="J272" i="16"/>
  <c r="K272" i="16"/>
  <c r="L272" i="16"/>
  <c r="M272" i="16"/>
  <c r="N272" i="16"/>
  <c r="B272" i="16"/>
  <c r="N271" i="16"/>
  <c r="N270" i="16"/>
  <c r="C268" i="16"/>
  <c r="D268" i="16"/>
  <c r="E268" i="16"/>
  <c r="F268" i="16"/>
  <c r="G268" i="16"/>
  <c r="H268" i="16"/>
  <c r="I268" i="16"/>
  <c r="J268" i="16"/>
  <c r="K268" i="16"/>
  <c r="L268" i="16"/>
  <c r="M268" i="16"/>
  <c r="N268" i="16"/>
  <c r="B268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02" i="16"/>
  <c r="C200" i="16"/>
  <c r="D200" i="16"/>
  <c r="E200" i="16"/>
  <c r="F200" i="16"/>
  <c r="G200" i="16"/>
  <c r="H200" i="16"/>
  <c r="I200" i="16"/>
  <c r="J200" i="16"/>
  <c r="K200" i="16"/>
  <c r="L200" i="16"/>
  <c r="M200" i="16"/>
  <c r="N200" i="16"/>
  <c r="B200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158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B156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14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B112" i="16"/>
  <c r="N105" i="16"/>
  <c r="N106" i="16"/>
  <c r="N107" i="16"/>
  <c r="N108" i="16"/>
  <c r="N109" i="16"/>
  <c r="N110" i="16"/>
  <c r="N111" i="16"/>
  <c r="N104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B102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80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8" i="16"/>
  <c r="N76" i="16"/>
  <c r="N77" i="16"/>
  <c r="N75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3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11" i="16"/>
</calcChain>
</file>

<file path=xl/sharedStrings.xml><?xml version="1.0" encoding="utf-8"?>
<sst xmlns="http://schemas.openxmlformats.org/spreadsheetml/2006/main" count="6691" uniqueCount="800">
  <si>
    <t>Labor</t>
  </si>
  <si>
    <t>Benefits</t>
  </si>
  <si>
    <t>Materials &amp; Supplies</t>
  </si>
  <si>
    <t>Vehicles &amp; Equip</t>
  </si>
  <si>
    <t>Print &amp; Postages</t>
  </si>
  <si>
    <t>Insurance</t>
  </si>
  <si>
    <t>Marketing</t>
  </si>
  <si>
    <t>Employee Welfare</t>
  </si>
  <si>
    <t>Information Technologies</t>
  </si>
  <si>
    <t>Rent, Maint., &amp; Utilities</t>
  </si>
  <si>
    <t>Directors &amp; Shareholders &amp;PR</t>
  </si>
  <si>
    <t>Telecom</t>
  </si>
  <si>
    <t>Travel &amp; Entertainment</t>
  </si>
  <si>
    <t>Dues &amp; Donations</t>
  </si>
  <si>
    <t>Training</t>
  </si>
  <si>
    <t>Outside Services</t>
  </si>
  <si>
    <t>Provision for Bad Debt</t>
  </si>
  <si>
    <t>Miscellaneous</t>
  </si>
  <si>
    <t>Operation &amp; Maintenance Expenses</t>
  </si>
  <si>
    <t>Atmos Energy Corporation</t>
  </si>
  <si>
    <t>Total O&amp;M Expenses Before Allocations</t>
  </si>
  <si>
    <t>Fiscal 2012</t>
  </si>
  <si>
    <t>Fiscal 2013</t>
  </si>
  <si>
    <t>Fiscal 2014</t>
  </si>
  <si>
    <t>Fiscal 2015</t>
  </si>
  <si>
    <t>0</t>
  </si>
  <si>
    <t>Distribution-Maint of mains - Non-project Labor 8870-01000</t>
  </si>
  <si>
    <t>Maintenance of services - Non-project Labor 8920-01000</t>
  </si>
  <si>
    <t>Maintenance of meters and hous - Non-project Labor 8930-01000</t>
  </si>
  <si>
    <t>Customer accounts-Operation su - Non-project Labor 9010-01000</t>
  </si>
  <si>
    <t>Customer accounts-Meter readin - Non-project Labor 9020-01000</t>
  </si>
  <si>
    <t>Customer accounts-Customer rec - Non-project Labor 9030-01000</t>
  </si>
  <si>
    <t>Customer service-Operating inf - Non-project Labor 9090-01000</t>
  </si>
  <si>
    <t>Sales-Supervision - Non-project Labor 9110-01000</t>
  </si>
  <si>
    <t>A&amp;G-Administrative &amp; general s - Non-project Labor 9200-01000</t>
  </si>
  <si>
    <t>Wells expenses - Non-project Labor 8160-01000</t>
  </si>
  <si>
    <t>Lines expenses - Non-project Labor 8170-01000</t>
  </si>
  <si>
    <t>Compressor station expenses - Non-project Labor 8180-01000</t>
  </si>
  <si>
    <t>Storage-Measuring and regulati - Non-project Labor 8200-01000</t>
  </si>
  <si>
    <t>Storage-Purification expenses - Non-project Labor 8210-01000</t>
  </si>
  <si>
    <t>Maintenance of compressor stat - Non-project Labor 8340-01000</t>
  </si>
  <si>
    <t>Maintenance of measuring and r - Non-project Labor 8350-01000</t>
  </si>
  <si>
    <t>Processing-Maintenance of puri - Non-project Labor 8360-01000</t>
  </si>
  <si>
    <t>Other storage expenses-Operati - Non-project Labor 8410-01000</t>
  </si>
  <si>
    <t>Mains expenses - Non-project Labor 8560-01000</t>
  </si>
  <si>
    <t>Transmission-Measuring and reg - Non-project Labor 8570-01000</t>
  </si>
  <si>
    <t>Transmission-Other expenses - Non-project Labor 8590-01000</t>
  </si>
  <si>
    <t>Transmission-Maintenance of ma - Non-project Labor 8630-01000</t>
  </si>
  <si>
    <t>Transmission-Maintenance of me - Non-project Labor 8650-01000</t>
  </si>
  <si>
    <t>Distribution-Operation supervi - Non-project Labor 8700-01000</t>
  </si>
  <si>
    <t>Distribution load dispatching - Non-project Labor 8710-01000</t>
  </si>
  <si>
    <t>Distribution-Compressor statio - Non-project Labor 8720-01000</t>
  </si>
  <si>
    <t>Mains and Services Expenses - Non-project Labor 8740-01000</t>
  </si>
  <si>
    <t>Distribution-Measuring and reg - Non-project Labor 8750-01000</t>
  </si>
  <si>
    <t>Distribution-Measuring and reg - Non-project Labor 8760-01000</t>
  </si>
  <si>
    <t>Distribution-Measuring and reg - Non-project Labor 8770-01000</t>
  </si>
  <si>
    <t>Meter and house regulator expe - Non-project Labor 8780-01000</t>
  </si>
  <si>
    <t>Customer installations expense - Non-project Labor 8790-01000</t>
  </si>
  <si>
    <t>Distribution-Other expenses - Non-project Labor 8800-01000</t>
  </si>
  <si>
    <t>Distribution-Operation supervi - Capital Labor 8700-01001</t>
  </si>
  <si>
    <t>Distribution-Operation supervi - Capital Labor Contra 8700-01002</t>
  </si>
  <si>
    <t>Mains expenses - O&amp;M Project Labor and Contra 8560-01006</t>
  </si>
  <si>
    <t>Distribution-Operation supervi - O&amp;M Project Labor and Contra 8700-01006</t>
  </si>
  <si>
    <t>Mains and Services Expenses - Expense Labor Accrual 8740-01008</t>
  </si>
  <si>
    <t>Distribution-Measuring and reg - Expense Labor Accrual 8750-01008</t>
  </si>
  <si>
    <t>Distribution-Measuring and reg - Expense Labor Accrual 8760-01008</t>
  </si>
  <si>
    <t>Distribution-Measuring and reg - Expense Labor Accrual 8770-01008</t>
  </si>
  <si>
    <t>Meter and house regulator expe - Expense Labor Accrual 8780-01008</t>
  </si>
  <si>
    <t>Customer installations expense - Expense Labor Accrual 8790-01008</t>
  </si>
  <si>
    <t>Distribution-Other expenses - Expense Labor Accrual 8800-01008</t>
  </si>
  <si>
    <t>Distribution-Maint of mains - Expense Labor Accrual 8870-01008</t>
  </si>
  <si>
    <t>Maintenance of services - Expense Labor Accrual 8920-01008</t>
  </si>
  <si>
    <t>Maintenance of meters and hous - Expense Labor Accrual 8930-01008</t>
  </si>
  <si>
    <t>Customer accounts-Operation su - Expense Labor Accrual 9010-01008</t>
  </si>
  <si>
    <t>Customer accounts-Meter readin - Expense Labor Accrual 9020-01008</t>
  </si>
  <si>
    <t>Customer accounts-Customer rec - Expense Labor Accrual 9030-01008</t>
  </si>
  <si>
    <t>Customer service-Operating inf - Expense Labor Accrual 9090-01008</t>
  </si>
  <si>
    <t>Sales-Supervision - Expense Labor Accrual 9110-01008</t>
  </si>
  <si>
    <t>A&amp;G-Administrative &amp; general s - Expense Labor Accrual 9200-01008</t>
  </si>
  <si>
    <t>Wells expenses - Expense Labor Accrual 8160-01008</t>
  </si>
  <si>
    <t>Lines expenses - Expense Labor Accrual 8170-01008</t>
  </si>
  <si>
    <t>Compressor station expenses - Expense Labor Accrual 8180-01008</t>
  </si>
  <si>
    <t>Storage-Measuring and regulati - Expense Labor Accrual 8200-01008</t>
  </si>
  <si>
    <t>Storage-Purification expenses - Expense Labor Accrual 8210-01008</t>
  </si>
  <si>
    <t>Maintenance of reservoirs and  - Expense Labor Accrual 8320-01008</t>
  </si>
  <si>
    <t>Maintenance of compressor stat - Expense Labor Accrual 8340-01008</t>
  </si>
  <si>
    <t>Maintenance of measuring and r - Expense Labor Accrual 8350-01008</t>
  </si>
  <si>
    <t>Processing-Maintenance of puri - Expense Labor Accrual 8360-01008</t>
  </si>
  <si>
    <t>Other storage expenses-Operati - Expense Labor Accrual 8410-01008</t>
  </si>
  <si>
    <t>Mains expenses - Expense Labor Accrual 8560-01008</t>
  </si>
  <si>
    <t>Transmission-Measuring and reg - Expense Labor Accrual 8570-01008</t>
  </si>
  <si>
    <t>Transmission-Other expenses - Expense Labor Accrual 8590-01008</t>
  </si>
  <si>
    <t>Transmission-Maintenance of ma - Expense Labor Accrual 8630-01008</t>
  </si>
  <si>
    <t>Transmission-Maintenance of me - Expense Labor Accrual 8650-01008</t>
  </si>
  <si>
    <t>Distribution-Operation supervi - Expense Labor Accrual 8700-01008</t>
  </si>
  <si>
    <t>Distribution load dispatching - Expense Labor Accrual 8710-01008</t>
  </si>
  <si>
    <t>Distribution-Compressor statio - Expense Labor Accrual 8720-01008</t>
  </si>
  <si>
    <t>Distribution-Operation supervi - Capital Labor Transfer In 8700-01011</t>
  </si>
  <si>
    <t>Distribution-Operation supervi - Capital Labor Transfer Out 8700-01012</t>
  </si>
  <si>
    <t>Distribution-Operation supervi - Expense Labor Transfer In 8700-01013</t>
  </si>
  <si>
    <t>Mains expenses - Expense Labor Transfer In 8560-01013</t>
  </si>
  <si>
    <t>Distribution-Operation supervi - Expense Labor Transfer Out 8700-01014</t>
  </si>
  <si>
    <t>Mains expenses - Expense Labor Transfer Out 8560-01014</t>
  </si>
  <si>
    <t>A&amp;G-Employee pensions and bene - Other Benefits Load 9260-01200</t>
  </si>
  <si>
    <t>A&amp;G-Employee pensions and bene - Pension Benefits Load 9260-01202</t>
  </si>
  <si>
    <t>A&amp;G-Employee pensions and bene - OPEB Benefits Load 9260-01203</t>
  </si>
  <si>
    <t>A&amp;G-Employee pensions and bene - Pension Benefits Projects 9260-01291</t>
  </si>
  <si>
    <t>A&amp;G-Employee pensions and bene - OPEB Benefits Projects 9260-01292</t>
  </si>
  <si>
    <t>Mains and Services Expenses - Uniforms 8740-07443</t>
  </si>
  <si>
    <t>A&amp;G-Employee pensions and bene - Restricted Stock - Long Term Incenti 9260-07458</t>
  </si>
  <si>
    <t>A&amp;G-Employee pensions and bene - RSU-Long Term Incentive Plan - Time  9260-07460</t>
  </si>
  <si>
    <t>A&amp;G-Employee pensions and bene - RSU-Managment Incentive Plan 9260-07463</t>
  </si>
  <si>
    <t>A&amp;G-Office supplies &amp; expense - Misc Employee Welfare Exp 9210-07499</t>
  </si>
  <si>
    <t>A&amp;G-Employee pensions and bene - Misc Employee Welfare Exp 9260-07499</t>
  </si>
  <si>
    <t>Storage-Purification expenses - Misc Employee Welfare Exp 8210-07499</t>
  </si>
  <si>
    <t>Distribution-Operation supervi - Misc Employee Welfare Exp 8700-07499</t>
  </si>
  <si>
    <t>A&amp;G-Property insurance - Blueflame Property Insurance 9240-04069</t>
  </si>
  <si>
    <t>A&amp;G-Office supplies &amp; expense - Insurance-Other 9210-04070</t>
  </si>
  <si>
    <t>Distribution-Rents - Building Lease/Rents 8810-04581</t>
  </si>
  <si>
    <t>A&amp;G-Rents - Building Lease/Rents 9310-04581</t>
  </si>
  <si>
    <t>A&amp;G-Rents - Utilities 9310-04590</t>
  </si>
  <si>
    <t>Mains and Services Expenses - Vehicle Lease Payments 8740-03002</t>
  </si>
  <si>
    <t>Mains and Services Expenses - Vehicle Expense 8740-03004</t>
  </si>
  <si>
    <t>Mains and Services Expenses - Equipment Lease 8740-04301</t>
  </si>
  <si>
    <t>Miscellaneous general expenses - Heavy Equipment 9302-04302</t>
  </si>
  <si>
    <t>Mains and Services Expenses - Heavy Equipment 8740-04302</t>
  </si>
  <si>
    <t>Distribution-Operation supervi - Inventory Materials 8700-02001</t>
  </si>
  <si>
    <t>Mains and Services Expenses - Non-Inventory Supplies 8740-02005</t>
  </si>
  <si>
    <t>Miscellaneous general expenses - Non-Inventory Supplies 9302-02005</t>
  </si>
  <si>
    <t>Distribution-Operation supervi - Non-Inventory Supplies 8700-02005</t>
  </si>
  <si>
    <t>Customer accounts-Meter readin - Office Supplies 9020-05010</t>
  </si>
  <si>
    <t>Sales-Demonstrating and sellin - Office Supplies 9120-05010</t>
  </si>
  <si>
    <t>A&amp;G-Office supplies &amp; expense - Office Supplies 9210-05010</t>
  </si>
  <si>
    <t>Distribution-Operation supervi - Office Supplies 8700-05010</t>
  </si>
  <si>
    <t>A&amp;G-Office supplies &amp; expense - Long Distance 9210-05312</t>
  </si>
  <si>
    <t>Distribution-Operation supervi - WAN/LAN/Internet Service 8700-05331</t>
  </si>
  <si>
    <t>Distribution-Operation supervi - Cellular, radio, pager charges 8700-05364</t>
  </si>
  <si>
    <t>Sales-Demonstrating and sellin - Promo Other, Misc 9120-04021</t>
  </si>
  <si>
    <t>A&amp;G-Office supplies &amp; expense - Promo Other, Misc 9210-04021</t>
  </si>
  <si>
    <t>Customer accounts-Customer rec - Community Rel&amp;Trade Shows 9030-04040</t>
  </si>
  <si>
    <t>Sales-Demonstrating and sellin - Customer Relations &amp; Assist 9120-04046</t>
  </si>
  <si>
    <t>Sales-Advertising expenses - Customer Relations &amp; Assist 9130-04046</t>
  </si>
  <si>
    <t>Distribution-Operation supervi - Membership Fees 8700-05415</t>
  </si>
  <si>
    <t>Mains and Services Expenses - Membership Fees 8740-05415</t>
  </si>
  <si>
    <t>A&amp;G-Office supplies &amp; expense - Membership Fees 9210-05415</t>
  </si>
  <si>
    <t>Miscellaneous general expenses - Membership Fees 9302-05415</t>
  </si>
  <si>
    <t>Miscellaneous general expenses - Club Dues - Deductible 9302-05417</t>
  </si>
  <si>
    <t>A&amp;G-Office supplies &amp; expense - Club Dues - Deductible 9210-05417</t>
  </si>
  <si>
    <t>Miscellaneous general expenses - Association Dues 9302-07510</t>
  </si>
  <si>
    <t>Distribution-Operation supervi - Postage/Delivery Services 8700-05111</t>
  </si>
  <si>
    <t>Mains and Services Expenses - Postage/Delivery Services 8740-05111</t>
  </si>
  <si>
    <t>Distribution-Other expenses - Postage/Delivery Services 8800-05111</t>
  </si>
  <si>
    <t>A&amp;G-Office supplies &amp; expense - Postage/Delivery Services 9210-05111</t>
  </si>
  <si>
    <t>Distribution-Operation supervi - Meals and Entertainment 8700-05411</t>
  </si>
  <si>
    <t>Customer accounts-Meter readin - Meals and Entertainment 9020-05411</t>
  </si>
  <si>
    <t>Customer accounts-Customer rec - Meals and Entertainment 9030-05411</t>
  </si>
  <si>
    <t>A&amp;G-Office supplies &amp; expense - Meals and Entertainment 9210-05411</t>
  </si>
  <si>
    <t>A&amp;G-Employee pensions and bene - Meals and Entertainment 9260-05411</t>
  </si>
  <si>
    <t>Miscellaneous general expenses - Meals and Entertainment 9302-05411</t>
  </si>
  <si>
    <t>A&amp;G-Office supplies &amp; expense - Spousal &amp; Dependent Travel 9210-05412</t>
  </si>
  <si>
    <t>A&amp;G-Office supplies &amp; expense - Transportation 9210-05413</t>
  </si>
  <si>
    <t>Miscellaneous general expenses - Transportation 9302-05413</t>
  </si>
  <si>
    <t>Mains and Services Expenses - Transportation 8740-05413</t>
  </si>
  <si>
    <t>Customer accounts-Meter readin - Transportation 9020-05413</t>
  </si>
  <si>
    <t>Customer accounts-Customer rec - Transportation 9030-05413</t>
  </si>
  <si>
    <t>A&amp;G-Office supplies &amp; expense - Lodging 9210-05414</t>
  </si>
  <si>
    <t>Miscellaneous general expenses - Lodging 9302-05414</t>
  </si>
  <si>
    <t>Mains and Services Expenses - Lodging 8740-05414</t>
  </si>
  <si>
    <t>Customer accounts-Customer rec - Lodging 9030-05414</t>
  </si>
  <si>
    <t>A&amp;G-Office supplies &amp; expense - Misc Employee Expense 9210-05419</t>
  </si>
  <si>
    <t>Distribution-Operation supervi - Misc Employee Expense 8700-05419</t>
  </si>
  <si>
    <t>Customer accounts-Customer rec - Employee Development 9030-05420</t>
  </si>
  <si>
    <t>A&amp;G-Office supplies &amp; expense - Employee Development 9210-05420</t>
  </si>
  <si>
    <t>A&amp;G-Office supplies &amp; expense - Training 9210-05421</t>
  </si>
  <si>
    <t>Distribution-Operation supervi - Safety Training 8700-05426</t>
  </si>
  <si>
    <t>A&amp;G-Office supplies &amp; expense - Technical (Job Skills) Training 9210-05427</t>
  </si>
  <si>
    <t>Customer accounts-Customer rec - Contract Labor 9030-06111</t>
  </si>
  <si>
    <t>A&amp;G-Office supplies &amp; expense - Contract Labor 9210-06111</t>
  </si>
  <si>
    <t>A&amp;G-Outside services employed - Contract Labor 9230-06111</t>
  </si>
  <si>
    <t>Distribution-Operation supervi - Contract Labor 8700-06111</t>
  </si>
  <si>
    <t>A&amp;G-Outside services employed - Legal 9230-06121</t>
  </si>
  <si>
    <t>A&amp;G-Office supplies &amp; expense - Misc General Expense 9210-07590</t>
  </si>
  <si>
    <t>A&amp;G-Regulatory commission expe - Misc General Expense 9280-07590</t>
  </si>
  <si>
    <t>A&amp;G-Office supplies &amp; expense - Use only for HR exp default ***Forme 9210-09195</t>
  </si>
  <si>
    <t>Total</t>
  </si>
  <si>
    <t>A&amp;G-Employee pensions and bene - Medical Benefits Load 9260-01251</t>
  </si>
  <si>
    <t>A&amp;G-Employee pensions and bene - Medical Benefits Projects 9260-01253</t>
  </si>
  <si>
    <t>A&amp;G-Employee pensions and bene - ESOP Benefits Load 9260-01257</t>
  </si>
  <si>
    <t>A&amp;G-Employee pensions and bene - ESOP Benefits Projects 9260-01259</t>
  </si>
  <si>
    <t>A&amp;G-Employee pensions and bene - HSA Benefits Load 9260-01260</t>
  </si>
  <si>
    <t>A&amp;G-Employee pensions and bene - HSA Benefits Projects 9260-01262</t>
  </si>
  <si>
    <t>A&amp;G-Employee pensions and bene - RSP FACC Benefits Load 9260-01263</t>
  </si>
  <si>
    <t>A&amp;G-Employee pensions and bene - RSP FACC Benefits Projects 9260-01265</t>
  </si>
  <si>
    <t>A&amp;G-Employee pensions and bene - Life Benefits Load 9260-01266</t>
  </si>
  <si>
    <t>A&amp;G-Employee pensions and bene - Life Benefits Projects 9260-01268</t>
  </si>
  <si>
    <t>A&amp;G-Employee pensions and bene - LTD Benefits Load 9260-01269</t>
  </si>
  <si>
    <t>A&amp;G-Employee pensions and bene - LTD Benefits Projects 9260-01271</t>
  </si>
  <si>
    <t>A&amp;G-Injuries &amp; damages - Workers Comp Benefits Projects 9250-01293</t>
  </si>
  <si>
    <t>Miscellaneous general expenses - Misc Employee Welfare Exp 9302-07499</t>
  </si>
  <si>
    <t>Distribution-Other expenses - Misc Employee Welfare Exp 8800-07499</t>
  </si>
  <si>
    <t>Mains expenses - Office Supplies 8560-05010</t>
  </si>
  <si>
    <t>Storage-Operation supervision  - Software Maintenance 8140-04201</t>
  </si>
  <si>
    <t>Sales-Demonstrating and sellin - Advertising 9120-04044</t>
  </si>
  <si>
    <t>Distribution-Operation supervi - Association Dues 8700-07510</t>
  </si>
  <si>
    <t>Sales-Demonstrating and sellin - Postage/Delivery Services 9120-05111</t>
  </si>
  <si>
    <t>Mains expenses - Meals and Entertainment 8560-05411</t>
  </si>
  <si>
    <t>Distribution-Other expenses - Meals and Entertainment 8800-05411</t>
  </si>
  <si>
    <t>Distribution-Maintenance super - Meals and Entertainment 8850-05411</t>
  </si>
  <si>
    <t>Distribution-Operation supervi - Lodging 8700-05414</t>
  </si>
  <si>
    <t>A&amp;G-Employee pensions and bene - Contract Labor 9260-06111</t>
  </si>
  <si>
    <t>Miscellaneous general expenses - Misc General Expense 9302-07590</t>
  </si>
  <si>
    <t>Distribution-Operation supervi - Club Dues - Deductible 8700-05417</t>
  </si>
  <si>
    <t>Customer accounts-Meter readin - Postage/Delivery Services 9020-05111</t>
  </si>
  <si>
    <t>Mains and Services Expenses - Meals and Entertainment 8740-05411</t>
  </si>
  <si>
    <t>Customer accounts-Operation su - Meals and Entertainment 9010-05411</t>
  </si>
  <si>
    <t>Sales-Demonstrating and sellin - Meals and Entertainment 9120-05411</t>
  </si>
  <si>
    <t>Distribution-Operation supervi - Spousal &amp; Dependent Travel 8700-05412</t>
  </si>
  <si>
    <t>Mains expenses - Transportation 8560-05413</t>
  </si>
  <si>
    <t>Distribution-Operation supervi - Transportation 8700-05413</t>
  </si>
  <si>
    <t>Customer accounts-Operation su - Transportation 9010-05413</t>
  </si>
  <si>
    <t>Mains expenses - Lodging 8560-05414</t>
  </si>
  <si>
    <t>Customer accounts-Operation su - Lodging 9010-05414</t>
  </si>
  <si>
    <t>A&amp;G-Regulatory commission expe - Contract Labor 9280-06111</t>
  </si>
  <si>
    <t>A&amp;G-Employee pensions and bene - Employer 401K Expense 9260-01239</t>
  </si>
  <si>
    <t>Distribution-Other expenses - Utilities 8800-04590</t>
  </si>
  <si>
    <t>Distribution-Other expenses - Non-Inventory Supplies 8800-02005</t>
  </si>
  <si>
    <t>Customer accounts-Operation su - Office Supplies 9010-05010</t>
  </si>
  <si>
    <t>Distribution-Operation supervi - Cell phone equipment and accessories 8700-05377</t>
  </si>
  <si>
    <t>Distribution-Operation supervi - Work Environment Training 8700-05429</t>
  </si>
  <si>
    <t>A&amp;G-Injuries &amp; damages - Settlement 9250-05418</t>
  </si>
  <si>
    <t>Customer accounts-Customer rec - Misc Employee Welfare Exp 9030-07499</t>
  </si>
  <si>
    <t>Customer accounts-Customer rec - Non-Inventory Supplies 9030-02005</t>
  </si>
  <si>
    <t>Customer accounts-Customer rec - Office Supplies 9030-05010</t>
  </si>
  <si>
    <t>Miscellaneous general expenses - Community Rel&amp;Trade Shows 9302-04040</t>
  </si>
  <si>
    <t>Sales-Demonstrating and sellin - Community Rel&amp;Trade Shows 9120-04040</t>
  </si>
  <si>
    <t>Customer accounts-Customer rec - Misc General Expense 9030-07590</t>
  </si>
  <si>
    <t>YTD Fiscal 2016</t>
  </si>
  <si>
    <t>Customer accounts-Customer rec - Utilities 9030-04590</t>
  </si>
  <si>
    <t>Distribution-Operation supervi - Software Maintenance 8700-04201</t>
  </si>
  <si>
    <t>Distribution-Operation supervi - IT Equipment 8700-04212</t>
  </si>
  <si>
    <t>Distribution-Operation supervi - Community Rel&amp;Trade Shows 8700-04040</t>
  </si>
  <si>
    <t>Customer accounts-Operation su - Postage/Delivery Services 9010-05111</t>
  </si>
  <si>
    <t>Customer service-Operating inf - Community Rel&amp;Trade Shows 9090-04040</t>
  </si>
  <si>
    <t>Customer accounts-Meter readin - Lodging 9020-05414</t>
  </si>
  <si>
    <t>Customer accounts-Customer rec - Collection Fees 9030-06112</t>
  </si>
  <si>
    <t>Customer accounts-Customer rec - Building Maintenance 9030-04582</t>
  </si>
  <si>
    <t>Distribution-Other expenses - Office Supplies 8800-05010</t>
  </si>
  <si>
    <t>Customer accounts-Customer rec - Postage/Delivery Services 9030-05111</t>
  </si>
  <si>
    <t>Customer accounts-Operation su - Spousal &amp; Dependent Travel 9010-05412</t>
  </si>
  <si>
    <t>Customer accounts-Customer rec - Spousal &amp; Dependent Travel 9030-05412</t>
  </si>
  <si>
    <t>Distribution-Operation supervi - Misc General Expense 8700-07590</t>
  </si>
  <si>
    <t>Customer accounts-Customer rec - Purchasing Card Charges 9030-02006</t>
  </si>
  <si>
    <t>Distribution-Operation supervi - Uniforms 8700-07443</t>
  </si>
  <si>
    <t>Distribution-Operation supervi - Uniforms Capitalized 8700-07444</t>
  </si>
  <si>
    <t>Mains and Services Expenses - Uniforms Capitalized 8740-07444</t>
  </si>
  <si>
    <t>Mains and Services Expenses - Misc Employee Welfare Exp 8740-07499</t>
  </si>
  <si>
    <t>A&amp;G-Property insurance - Insurance Capitalized 9240-04072</t>
  </si>
  <si>
    <t>Distribution-Operation supervi - Environmental &amp; Safety 8700-07120</t>
  </si>
  <si>
    <t>Storage well royalties - Building Lease/Rents Capitalized 8250-04580</t>
  </si>
  <si>
    <t>Distribution-Rents - Building Lease/Rents Capitalized 8810-04580</t>
  </si>
  <si>
    <t>A&amp;G-Rents - Building Lease/Rents Capitalized 9310-04580</t>
  </si>
  <si>
    <t>Storage well royalties - Building Lease/Rents 8250-04581</t>
  </si>
  <si>
    <t>Distribution-Operation supervi - Building Maintenance 8700-04582</t>
  </si>
  <si>
    <t>Distribution-Rents - Building Maintenance 8810-04582</t>
  </si>
  <si>
    <t>Transmission-Measuring and reg - Utilities 8570-04590</t>
  </si>
  <si>
    <t>Lines expenses - Utilities 8170-04590</t>
  </si>
  <si>
    <t>Compressor station expenses - Utilities 8180-04590</t>
  </si>
  <si>
    <t>Compressor station fuel and po - Utilities 8190-04590</t>
  </si>
  <si>
    <t>Storage-Measuring and regulati - Utilities 8200-04590</t>
  </si>
  <si>
    <t>Storage-Purification expenses - Utilities 8210-04590</t>
  </si>
  <si>
    <t>Distribution-Operation supervi - Utilities 8700-04590</t>
  </si>
  <si>
    <t>Mains and Services Expenses - Utilities 8740-04590</t>
  </si>
  <si>
    <t>Storage-Other expenses - Utilities 8240-04590</t>
  </si>
  <si>
    <t>Storage well royalties - Utilities 8250-04590</t>
  </si>
  <si>
    <t>Mains expenses - Utilities 8560-04590</t>
  </si>
  <si>
    <t>Distribution-Rents - Misc Rents 8810-04592</t>
  </si>
  <si>
    <t>Distribution-Rents - Capitalized Utility Costs 8810-04599</t>
  </si>
  <si>
    <t>Distribution-Operation supervi - Capitalized Utility Costs 8700-04599</t>
  </si>
  <si>
    <t>Mains expenses - Capitalized Utility Costs 8560-04599</t>
  </si>
  <si>
    <t>Compressor station expenses - Capitalized Utility Costs 8180-04599</t>
  </si>
  <si>
    <t>Distribution-Operation supervi - Capitalized transportation costs 8700-03003</t>
  </si>
  <si>
    <t>Mains and Services Expenses - Capitalized transportation costs 8740-03003</t>
  </si>
  <si>
    <t>Distribution-Measuring and reg - Capitalized transportation costs 8750-03003</t>
  </si>
  <si>
    <t>Distribution-Operation supervi - Vehicle Expense 8700-03004</t>
  </si>
  <si>
    <t>Distribution-Measuring and reg - Vehicle Expense 8750-03004</t>
  </si>
  <si>
    <t>Distribution-Operation supervi - Heavy Equipment 8700-04302</t>
  </si>
  <si>
    <t>Distribution-Operation supervi - Heavy Equipment Capitalized 8700-04307</t>
  </si>
  <si>
    <t>Mains and Services Expenses - Heavy Equipment Capitalized 8740-04307</t>
  </si>
  <si>
    <t>Distribution-Operation supervi - Warehouse Loading Charge 8700-02004</t>
  </si>
  <si>
    <t>Odorization - Non-Inventory Supplies 8711-02005</t>
  </si>
  <si>
    <t>Distribution-Measuring and reg - Non-Inventory Supplies 8750-02005</t>
  </si>
  <si>
    <t>Distribution-Measuring and reg - Non-Inventory Supplies 8760-02005</t>
  </si>
  <si>
    <t>Storage-Measuring and regulati - Non-Inventory Supplies 8200-02005</t>
  </si>
  <si>
    <t>Mains expenses - Non-Inventory Supplies 8560-02005</t>
  </si>
  <si>
    <t>Transmission-Maintenance of me - Non-Inventory Supplies 8650-02005</t>
  </si>
  <si>
    <t>Sales-Supervision - Office Supplies 9110-05010</t>
  </si>
  <si>
    <t>Mains and Services Expenses - Office Supplies 8740-05010</t>
  </si>
  <si>
    <t>Distribution-Operation supervi - Monthly Lines and service 8700-05310</t>
  </si>
  <si>
    <t>Distribution-Operation supervi - Long Distance 8700-05312</t>
  </si>
  <si>
    <t>Distribution-Operation supervi - Toll Free Long Distance 8700-05314</t>
  </si>
  <si>
    <t>Distribution-Operation supervi - Measurement &amp; Meter Reading 8700-05323</t>
  </si>
  <si>
    <t>Distribution-Operation supervi - Cell service for data uses 8700-05376</t>
  </si>
  <si>
    <t>Mains and Services Expenses - Cell phone equipment and accessories 8740-05377</t>
  </si>
  <si>
    <t>Mains and Services Expenses - Capitalized Telecom Costs 8740-05399</t>
  </si>
  <si>
    <t>Distribution-Operation supervi - Capitalized Telecom Costs 8700-05399</t>
  </si>
  <si>
    <t>Distribution-Operation supervi - Required By Law, Safety 8700-04002</t>
  </si>
  <si>
    <t>Distribution-Operation supervi - Safety 8700-04018</t>
  </si>
  <si>
    <t>Distribution-Operation supervi - Promo Other, Misc 8700-04021</t>
  </si>
  <si>
    <t>Distribution-Operation supervi - Advertising 8700-04044</t>
  </si>
  <si>
    <t>Sales-Supervision - Customer Relations &amp; Assist 9110-04046</t>
  </si>
  <si>
    <t>Sales-Demonstrating and sellin - Membership Fees 9120-05415</t>
  </si>
  <si>
    <t>Distribution-Operation supervi - Donations 8700-07520</t>
  </si>
  <si>
    <t>Mains expenses - Postage/Delivery Services 8560-05111</t>
  </si>
  <si>
    <t>Transmission-Operation supervi - Meals and Entertainment 8500-05411</t>
  </si>
  <si>
    <t>Distribution-Measuring and reg - Meals and Entertainment 8750-05411</t>
  </si>
  <si>
    <t>Distribution-Measuring and reg - Meals and Entertainment 8760-05411</t>
  </si>
  <si>
    <t>Distribution-Other expenses - Transportation 8800-05413</t>
  </si>
  <si>
    <t>Transmission-Operation supervi - Lodging 8500-05414</t>
  </si>
  <si>
    <t>Distribution-Measuring and reg - Lodging 8750-05414</t>
  </si>
  <si>
    <t>Distribution-Measuring and reg - Lodging 8760-05414</t>
  </si>
  <si>
    <t>Distribution-Other expenses - Lodging 8800-05414</t>
  </si>
  <si>
    <t>Mains expenses - Misc Employee Expense 8560-05419</t>
  </si>
  <si>
    <t>Distribution-Operation supervi - Employee Development 8700-05420</t>
  </si>
  <si>
    <t>Distribution-Operation supervi - Training 8700-05421</t>
  </si>
  <si>
    <t>Mains and Services Expenses - Training 8740-05421</t>
  </si>
  <si>
    <t>Distribution-Operation supervi - Operator Qualifications Training 8700-05422</t>
  </si>
  <si>
    <t>Distribution-Operation supervi - Books &amp; Manuals 8700-05424</t>
  </si>
  <si>
    <t>Distribution-Operation supervi - Technical (Job Skills) Training 8700-05427</t>
  </si>
  <si>
    <t>Distribution-Other expenses - Technical (Job Skills) Training 8800-05427</t>
  </si>
  <si>
    <t>Distribution-Rents - Contract Labor 8810-06111</t>
  </si>
  <si>
    <t>Mains expenses - Contract Labor 8560-06111</t>
  </si>
  <si>
    <t>Mains and Services Expenses - Contract Labor 8740-06111</t>
  </si>
  <si>
    <t>Customer accounts-Uncollectibl - Cust Uncol Acct-Write Off 9040-09927</t>
  </si>
  <si>
    <t>Mains expenses - Misc General Expense 8560-07590</t>
  </si>
  <si>
    <t>Mains and Services Expenses - Misc General Expense 8740-07590</t>
  </si>
  <si>
    <t>Distribution-Measuring and reg - Misc General Expense 8750-07590</t>
  </si>
  <si>
    <t>A&amp;G-Employee pensions and bene - Uniforms 9260-07443</t>
  </si>
  <si>
    <t>A&amp;G-Employee pensions and bene - Uniforms Capitalized 9260-07444</t>
  </si>
  <si>
    <t>A&amp;G-Injuries &amp; damages - Misc Employee Welfare Exp 9250-07499</t>
  </si>
  <si>
    <t>Mains and Services Expenses - Building Maintenance 8740-04582</t>
  </si>
  <si>
    <t>Distribution-Measuring and reg - Non-Inventory Supplies 8770-02005</t>
  </si>
  <si>
    <t>Sales-Supervision - Community Rel&amp;Trade Shows 9110-04040</t>
  </si>
  <si>
    <t>Distribution-Operation supervi - Land Rights 8700-04889</t>
  </si>
  <si>
    <t>A&amp;G-Employee pensions and bene - Misc General Expense 9260-07590</t>
  </si>
  <si>
    <t>Distribution-Operation supervi - Reimbursements 8700-09911</t>
  </si>
  <si>
    <t>A&amp;G-Outside services employed - Misc Employee Welfare Exp 9230-07499</t>
  </si>
  <si>
    <t>Mains and Services Expenses - Railroad easements and crossings 8740-04585</t>
  </si>
  <si>
    <t>Distribution-Rents - Utilities 8810-04590</t>
  </si>
  <si>
    <t>Meter and house regulator expe - Non-Inventory Supplies 8780-02005</t>
  </si>
  <si>
    <t>Distribution-Maint of mains - Non-Inventory Supplies 8870-02005</t>
  </si>
  <si>
    <t>Distribution-Maintenance of ot - Non-Inventory Supplies 8940-02005</t>
  </si>
  <si>
    <t>Meter and house regulator expe - Office Supplies 8780-05010</t>
  </si>
  <si>
    <t>Sales-Supervision - Cell phone equipment and accessories 9110-05377</t>
  </si>
  <si>
    <t>Sales-Supervision - Capitalized Telecom Costs 9110-05399</t>
  </si>
  <si>
    <t>Mains and Services Expenses - Required By Law, Safety 8740-04002</t>
  </si>
  <si>
    <t>Sales-Advertising expenses - Advertising 9130-04044</t>
  </si>
  <si>
    <t>Sales-Supervision - Meals and Entertainment 9110-05411</t>
  </si>
  <si>
    <t>Sales-Supervision - Spousal &amp; Dependent Travel 9110-05412</t>
  </si>
  <si>
    <t>Sales-Supervision - Transportation 9110-05413</t>
  </si>
  <si>
    <t>Sales-Supervision - Lodging 9110-05414</t>
  </si>
  <si>
    <t>Sales-Supervision - Misc Employee Expense 9110-05419</t>
  </si>
  <si>
    <t>Distribution-Measuring and reg - Contract Labor 8770-06111</t>
  </si>
  <si>
    <t>Distribution-Measuring and reg - Misc General Expense 8770-07590</t>
  </si>
  <si>
    <t>Sales-Supervision - Misc Employee Welfare Exp 9110-07499</t>
  </si>
  <si>
    <t>Distribution-Operation supervi - Misc Rents 8700-04592</t>
  </si>
  <si>
    <t>Sales-Supervision - Long Distance 9110-05312</t>
  </si>
  <si>
    <t>Sales-Supervision - Postage/Delivery Services 9110-05111</t>
  </si>
  <si>
    <t>Mains and Services Expenses - Employee Development 8740-05420</t>
  </si>
  <si>
    <t>Sales-Supervision - Employee Development 9110-05420</t>
  </si>
  <si>
    <t>Mains and Services Expenses - Books &amp; Manuals 8740-05424</t>
  </si>
  <si>
    <t>Transmission-Maintenance of co - Contract Labor 8640-06111</t>
  </si>
  <si>
    <t>Distribution-Operation supervi - Building Lease/Rents Capitalized 8700-04580</t>
  </si>
  <si>
    <t>Distribution-Operation supervi - Building Lease/Rents 8700-04581</t>
  </si>
  <si>
    <t>Transmission-Measuring and reg - Non-Inventory Supplies 8570-02005</t>
  </si>
  <si>
    <t>Mains and Services Expenses - Misc Employee Expense 8740-05419</t>
  </si>
  <si>
    <t>Distribution-Measuring and reg - Employee Development 8750-05420</t>
  </si>
  <si>
    <t>Mains expenses - Uniforms 8560-07443</t>
  </si>
  <si>
    <t>Meter and house regulator expe - Uniforms 8780-07443</t>
  </si>
  <si>
    <t>Customer accounts-Meter readin - Uniforms 9020-07443</t>
  </si>
  <si>
    <t>Customer accounts-Meter readin - Uniforms Capitalized 9020-07444</t>
  </si>
  <si>
    <t>Mains expenses - Uniforms Capitalized 8560-07444</t>
  </si>
  <si>
    <t>Meter and house regulator expe - Uniforms Capitalized 8780-07444</t>
  </si>
  <si>
    <t>A&amp;G-Employee pensions and bene - Non-Qual Retirment Exp 9260-07449</t>
  </si>
  <si>
    <t>Customer accounts-Meter readin - Misc Employee Welfare Exp 9020-07499</t>
  </si>
  <si>
    <t>Distribution-Rents - Misc Employee Welfare Exp 8810-07499</t>
  </si>
  <si>
    <t>A&amp;G-Employee pensions and bene - Environmental &amp; Safety 9260-07120</t>
  </si>
  <si>
    <t>Mains and Services Expenses - Environmental &amp; Safety 8740-07120</t>
  </si>
  <si>
    <t>Meter and house regulator expe - Environmental &amp; Safety 8780-07120</t>
  </si>
  <si>
    <t>Customer accounts-Customer rec - Environmental &amp; Safety 9030-07120</t>
  </si>
  <si>
    <t>Mains and Services Expenses - Building Lease/Rents Capitalized 8740-04580</t>
  </si>
  <si>
    <t>Mains and Services Expenses - Building Lease/Rents 8740-04581</t>
  </si>
  <si>
    <t>Storage-Purification expenses - Building Maintenance 8210-04582</t>
  </si>
  <si>
    <t>Storage-Maintenance of structu - Building Maintenance 8310-04582</t>
  </si>
  <si>
    <t>Distribution-Measuring and reg - Building Maintenance 8750-04582</t>
  </si>
  <si>
    <t>Distribution-Measuring and reg - Building Maintenance 8770-04582</t>
  </si>
  <si>
    <t>Meter and house regulator expe - Building Maintenance 8780-04582</t>
  </si>
  <si>
    <t>Distribution-Other expenses - Building Maintenance 8800-04582</t>
  </si>
  <si>
    <t>Distribution-Maintenance of st - Building Maintenance 8860-04582</t>
  </si>
  <si>
    <t>Distribution load dispatching - Utilities 8710-04590</t>
  </si>
  <si>
    <t>Distribution-Measuring and reg - Utilities 8750-04590</t>
  </si>
  <si>
    <t>Distribution-Measuring and reg - Utilities 8770-04590</t>
  </si>
  <si>
    <t>Meter and house regulator expe - Utilities 8780-04590</t>
  </si>
  <si>
    <t>Distribution-Other expenses - Capitalized Utility Costs 8800-04599</t>
  </si>
  <si>
    <t>Storage-Operation supervision  - Capitalized transportation costs 8140-03003</t>
  </si>
  <si>
    <t>Mains expenses - Capitalized transportation costs 8560-03003</t>
  </si>
  <si>
    <t>Meter and house regulator expe - Capitalized transportation costs 8780-03003</t>
  </si>
  <si>
    <t>Maintenance of services - Capitalized transportation costs 8920-03003</t>
  </si>
  <si>
    <t>Customer accounts-Meter readin - Capitalized transportation costs 9020-03003</t>
  </si>
  <si>
    <t>Storage-Operation supervision  - Vehicle Expense 8140-03004</t>
  </si>
  <si>
    <t>Mains expenses - Vehicle Expense 8560-03004</t>
  </si>
  <si>
    <t>Meter and house regulator expe - Vehicle Expense 8780-03004</t>
  </si>
  <si>
    <t>Maintenance of services - Vehicle Expense 8920-03004</t>
  </si>
  <si>
    <t>Customer accounts-Meter readin - Vehicle Expense 9020-03004</t>
  </si>
  <si>
    <t>Distribution-Maintenance of ot - Heavy Equipment 8940-04302</t>
  </si>
  <si>
    <t>Meter and house regulator expe - Heavy Equipment 8780-04302</t>
  </si>
  <si>
    <t>Distribution-Rents - Heavy Equipment 8810-04302</t>
  </si>
  <si>
    <t>Mains expenses - Heavy Equipment 8560-04302</t>
  </si>
  <si>
    <t>Transmission-Maintenance of ma - Heavy Equipment 8630-04302</t>
  </si>
  <si>
    <t>Maintenance of other equipment - Heavy Equipment 7690-04302</t>
  </si>
  <si>
    <t>Compressor station expenses - Heavy Equipment 8180-04302</t>
  </si>
  <si>
    <t>Maintenance of compressor stat - Heavy Equipment 8340-04302</t>
  </si>
  <si>
    <t>Mains and Services Expenses - Use 03004 Licenses &amp; Permits, Tax 8740-04305</t>
  </si>
  <si>
    <t>Distribution-Operation supervi - Use 03004 Licenses &amp; Permits, Tax 8700-04305</t>
  </si>
  <si>
    <t>Transmission-Measuring and reg - Use 03004 Licenses &amp; Permits, Tax 8570-04305</t>
  </si>
  <si>
    <t>Mains expenses - Use 03004 Licenses &amp; Permits, Tax 8560-04305</t>
  </si>
  <si>
    <t>Mains expenses - Heavy Equipment Capitalized 8560-04307</t>
  </si>
  <si>
    <t>Transmission-Maintenance of ma - Heavy Equipment Capitalized 8630-04307</t>
  </si>
  <si>
    <t>Maintenance of other equipment - Heavy Equipment Capitalized 7690-04307</t>
  </si>
  <si>
    <t>Compressor station expenses - Heavy Equipment Capitalized 8180-04307</t>
  </si>
  <si>
    <t>Maintenance of compressor stat - Heavy Equipment Capitalized 8340-04307</t>
  </si>
  <si>
    <t>Distribution-Maintenance of ot - Heavy Equipment Capitalized 8940-04307</t>
  </si>
  <si>
    <t>Meter and house regulator expe - Heavy Equipment Capitalized 8780-04307</t>
  </si>
  <si>
    <t>Distribution-Rents - Heavy Equipment Capitalized 8810-04307</t>
  </si>
  <si>
    <t>Distribution-Maint of mains - Inventory Materials 8870-02001</t>
  </si>
  <si>
    <t>Storage-Measuring and regulati - Inventory Materials 8200-02001</t>
  </si>
  <si>
    <t>Mains expenses - Inventory Materials 8560-02001</t>
  </si>
  <si>
    <t>Transmission-Measuring and reg - Inventory Materials 8570-02001</t>
  </si>
  <si>
    <t>Transmission-Maintenance of me - Inventory Materials 8650-02001</t>
  </si>
  <si>
    <t>Mains and Services Expenses - Inventory Materials 8740-02001</t>
  </si>
  <si>
    <t>Distribution-Measuring and reg - Inventory Materials 8750-02001</t>
  </si>
  <si>
    <t>Distribution-Measuring and reg - Inventory Materials 8760-02001</t>
  </si>
  <si>
    <t>Distribution-Measuring and reg - Inventory Materials 8770-02001</t>
  </si>
  <si>
    <t>Meter and house regulator expe - Inventory Materials 8780-02001</t>
  </si>
  <si>
    <t>Storage-Measuring and regulati - Warehouse Loading Charge 8200-02004</t>
  </si>
  <si>
    <t>Mains expenses - Warehouse Loading Charge 8560-02004</t>
  </si>
  <si>
    <t>Transmission-Measuring and reg - Warehouse Loading Charge 8570-02004</t>
  </si>
  <si>
    <t>Transmission-Maintenance of me - Warehouse Loading Charge 8650-02004</t>
  </si>
  <si>
    <t>Mains and Services Expenses - Warehouse Loading Charge 8740-02004</t>
  </si>
  <si>
    <t>Distribution-Measuring and reg - Warehouse Loading Charge 8750-02004</t>
  </si>
  <si>
    <t>Distribution-Measuring and reg - Warehouse Loading Charge 8760-02004</t>
  </si>
  <si>
    <t>Distribution-Measuring and reg - Warehouse Loading Charge 8770-02004</t>
  </si>
  <si>
    <t>Meter and house regulator expe - Warehouse Loading Charge 8780-02004</t>
  </si>
  <si>
    <t>Distribution-Maint of mains - Warehouse Loading Charge 8870-02004</t>
  </si>
  <si>
    <t>Customer installations expense - Non-Inventory Supplies 8790-02005</t>
  </si>
  <si>
    <t>Distribution-Rents - Non-Inventory Supplies 8810-02005</t>
  </si>
  <si>
    <t>Maintenance of measuring and r - Non-Inventory Supplies 8890-02005</t>
  </si>
  <si>
    <t>Maintenance of measuring and r - Non-Inventory Supplies 8900-02005</t>
  </si>
  <si>
    <t>Maintenance of measuring and r - Non-Inventory Supplies 8910-02005</t>
  </si>
  <si>
    <t>Maintenance of services - Non-Inventory Supplies 8920-02005</t>
  </si>
  <si>
    <t>Customer accounts-Meter readin - Non-Inventory Supplies 9020-02005</t>
  </si>
  <si>
    <t>Sales-Supervision - Non-Inventory Supplies 9110-02005</t>
  </si>
  <si>
    <t>Wells expenses - Non-Inventory Supplies 8160-02005</t>
  </si>
  <si>
    <t>Lines expenses - Non-Inventory Supplies 8170-02005</t>
  </si>
  <si>
    <t>Compressor station expenses - Non-Inventory Supplies 8180-02005</t>
  </si>
  <si>
    <t>Storage-Purification expenses - Non-Inventory Supplies 8210-02005</t>
  </si>
  <si>
    <t>Maintenance of reservoirs and  - Non-Inventory Supplies 8320-02005</t>
  </si>
  <si>
    <t>Maintenance of compressor stat - Non-Inventory Supplies 8340-02005</t>
  </si>
  <si>
    <t>Maintenance of measuring and r - Non-Inventory Supplies 8350-02005</t>
  </si>
  <si>
    <t>Compressor station expenses - Purchasing Card Charges 8180-02006</t>
  </si>
  <si>
    <t>Mains and Services Expenses - Purchasing Card Charges 8740-02006</t>
  </si>
  <si>
    <t>Customer accounts-Customer rec - Refurbished Meters 9030-04595</t>
  </si>
  <si>
    <t>Maintenance of services - Office Supplies 8920-05010</t>
  </si>
  <si>
    <t>Customer service-Operating inf - Office Supplies 9090-05010</t>
  </si>
  <si>
    <t>Distribution-Measuring and reg - Office Supplies 8750-05010</t>
  </si>
  <si>
    <t>Distribution-Rents - Office Supplies 8810-05010</t>
  </si>
  <si>
    <t>Distribution-Maintenance of ot - Cellular, radio, pager charges 8940-05364</t>
  </si>
  <si>
    <t>Mains and Services Expenses - Cellular, radio, pager charges 8740-05364</t>
  </si>
  <si>
    <t>Meter and house regulator expe - Cellular, radio, pager charges 8780-05364</t>
  </si>
  <si>
    <t>Mains expenses - Cell phone equipment and accessories 8560-05377</t>
  </si>
  <si>
    <t>A&amp;G-Employee pensions and bene - Cell phone equipment and accessories 9260-05377</t>
  </si>
  <si>
    <t>Meter and house regulator expe - Cell phone equipment and accessories 8780-05377</t>
  </si>
  <si>
    <t>A&amp;G-Employee pensions and bene - Capitalized Telecom Costs 9260-05399</t>
  </si>
  <si>
    <t>Distribution-Maintenance of ot - Capitalized Telecom Costs 8940-05399</t>
  </si>
  <si>
    <t>Meter and house regulator expe - Capitalized Telecom Costs 8780-05399</t>
  </si>
  <si>
    <t>Distribution-Other expenses - Safety, Newspaper 8800-04001</t>
  </si>
  <si>
    <t>Meter and house regulator expe - Required By Law, Safety 8780-04002</t>
  </si>
  <si>
    <t>Transmission-Measuring and reg - Required By Law, Safety 8570-04002</t>
  </si>
  <si>
    <t>Mains expenses - Required By Law, Safety 8560-04002</t>
  </si>
  <si>
    <t>Sales-Supervision - Promo Other, Misc 9110-04021</t>
  </si>
  <si>
    <t>Customer service-Miscellaneous - Community Rel&amp;Trade Shows 9100-04040</t>
  </si>
  <si>
    <t>Sales-Advertising expenses - Community Rel&amp;Trade Shows 9130-04040</t>
  </si>
  <si>
    <t>Customer service-Operating inf - Customer Relations &amp; Assist 9090-04046</t>
  </si>
  <si>
    <t>Distribution-Operation supervi - Customer Relations &amp; Assist 8700-04046</t>
  </si>
  <si>
    <t>Sales-Supervision - Public Relations 9110-04146</t>
  </si>
  <si>
    <t>Distribution-Measuring and reg - Public Relations 8750-04146</t>
  </si>
  <si>
    <t>Distribution-Other expenses - Membership Fees 8800-05415</t>
  </si>
  <si>
    <t>Customer service-Operating inf - Association Dues 9090-07510</t>
  </si>
  <si>
    <t>Sales-Supervision - Association Dues 9110-07510</t>
  </si>
  <si>
    <t>Sales-Demonstrating and sellin - Association Dues 9120-07510</t>
  </si>
  <si>
    <t>Mains and Services Expenses - Donations 8740-07520</t>
  </si>
  <si>
    <t>Distribution-Measuring and reg - Postage/Delivery Services 8750-05111</t>
  </si>
  <si>
    <t>Meter and house regulator expe - Postage/Delivery Services 8780-05111</t>
  </si>
  <si>
    <t>Distribution-Rents - Postage/Delivery Services 8810-05111</t>
  </si>
  <si>
    <t>Distribution-Maintenance super - Postage/Delivery Services 8850-05111</t>
  </si>
  <si>
    <t>A&amp;G-Employee pensions and bene - Postage/Delivery Services 9260-05111</t>
  </si>
  <si>
    <t>Distribution-Measuring and reg - Meals and Entertainment 8770-05411</t>
  </si>
  <si>
    <t>Meter and house regulator expe - Meals and Entertainment 8780-05411</t>
  </si>
  <si>
    <t>Customer service-Operating inf - Meals and Entertainment 9090-05411</t>
  </si>
  <si>
    <t>Meter and house regulator expe - Spousal &amp; Dependent Travel 8780-05412</t>
  </si>
  <si>
    <t>Customer service-Operating inf - Spousal &amp; Dependent Travel 9090-05412</t>
  </si>
  <si>
    <t>Sales-Demonstrating and sellin - Transportation 9120-05413</t>
  </si>
  <si>
    <t>Meter and house regulator expe - Transportation 8780-05413</t>
  </si>
  <si>
    <t>Customer service-Operating inf - Transportation 9090-05413</t>
  </si>
  <si>
    <t>Customer service-Operating inf - Lodging 9090-05414</t>
  </si>
  <si>
    <t>A&amp;G-Employee pensions and bene - Lodging 9260-05414</t>
  </si>
  <si>
    <t>Distribution-Measuring and reg - Lodging 8770-05414</t>
  </si>
  <si>
    <t>Meter and house regulator expe - Lodging 8780-05414</t>
  </si>
  <si>
    <t>A&amp;G-Employee pensions and bene - Misc Employee Expense 9260-05419</t>
  </si>
  <si>
    <t>Wells expenses - Misc Employee Expense 8160-05419</t>
  </si>
  <si>
    <t>Meter and house regulator expe - Misc Employee Expense 8780-05419</t>
  </si>
  <si>
    <t>Customer service-Operating inf - Misc Employee Expense 9090-05419</t>
  </si>
  <si>
    <t>Sales-Demonstrating and sellin - Employee Development 9120-05420</t>
  </si>
  <si>
    <t>Distribution-Other expenses - Training 8800-05421</t>
  </si>
  <si>
    <t>Sales-Supervision - Training 9110-05421</t>
  </si>
  <si>
    <t>Mains and Services Expenses - Operator Qualifications Training 8740-05422</t>
  </si>
  <si>
    <t>Distribution-Measuring and reg - Operator Qualifications Training 8750-05422</t>
  </si>
  <si>
    <t>Mains and Services Expenses - Safety Training 8740-05426</t>
  </si>
  <si>
    <t>Meter and house regulator expe - Safety Training 8780-05426</t>
  </si>
  <si>
    <t>Distribution-Other expenses - Safety Training 8800-05426</t>
  </si>
  <si>
    <t>Customer accounts-Customer rec - Safety Training 9030-05426</t>
  </si>
  <si>
    <t>Mains and Services Expenses - Technical (Job Skills) Training 8740-05427</t>
  </si>
  <si>
    <t>A&amp;G-Employee pensions and bene - Technical (Job Skills) Training 9260-05427</t>
  </si>
  <si>
    <t>A&amp;G-Outside services employed - Gas Supplies Services 9230-05430</t>
  </si>
  <si>
    <t>Distribution-Maint of mains - Contract Labor 8870-06111</t>
  </si>
  <si>
    <t>Customer accounts-Meter readin - Contract Labor 9020-06111</t>
  </si>
  <si>
    <t>Compressor station expenses - Contract Labor 8180-06111</t>
  </si>
  <si>
    <t>Storage-Measuring and regulati - Contract Labor 8200-06111</t>
  </si>
  <si>
    <t>Maintenance of compressor stat - Contract Labor 8340-06111</t>
  </si>
  <si>
    <t>Transmission-Measuring and reg - Contract Labor 8570-06111</t>
  </si>
  <si>
    <t>Transmission-Maintenance of ma - Contract Labor 8630-06111</t>
  </si>
  <si>
    <t>Distribution-Measuring and reg - Contract Labor 8750-06111</t>
  </si>
  <si>
    <t>Customer accounts-Meter readin - Misc General Expense 9020-07590</t>
  </si>
  <si>
    <t>Customer service-Operating inf - Misc General Expense 9090-07590</t>
  </si>
  <si>
    <t>Sales-Miscellaneous sales expe - Misc General Expense 9160-07590</t>
  </si>
  <si>
    <t>A&amp;G-Franchise requirements - Misc General Expense 9270-07590</t>
  </si>
  <si>
    <t>Storage-Operation supervision  - Misc General Expense 8140-07590</t>
  </si>
  <si>
    <t>Wells expenses - Misc General Expense 8160-07590</t>
  </si>
  <si>
    <t>Storage well royalties - Misc General Expense 8250-07590</t>
  </si>
  <si>
    <t>Distribution load dispatching - Misc General Expense 8710-07590</t>
  </si>
  <si>
    <t>Meter and house regulator expe - Misc General Expense 8780-07590</t>
  </si>
  <si>
    <t>Distribution-Other expenses - Misc General Expense 8800-07590</t>
  </si>
  <si>
    <t>Distribution-Rents - Misc General Expense 8810-07590</t>
  </si>
  <si>
    <t>A&amp;G-Office supplies &amp; expense - Vendor Comp Sales Tax 9210-07592</t>
  </si>
  <si>
    <t>Mains and Services Expenses - Reimbursements 8740-09911</t>
  </si>
  <si>
    <t>Meter and house regulator expe - Misc Employee Welfare Exp 8780-07499</t>
  </si>
  <si>
    <t>Customer service-Operating inf - Damages 9090-07111</t>
  </si>
  <si>
    <t>Mains and Services Expenses - Damages 8740-07111</t>
  </si>
  <si>
    <t>Customer service-Operating inf - Building Maintenance 9090-04582</t>
  </si>
  <si>
    <t>Maintenance of measuring and r - Building Maintenance 8910-04582</t>
  </si>
  <si>
    <t>A&amp;G-Franchise requirements - Utilities 9270-04590</t>
  </si>
  <si>
    <t>Distribution-Maintenance of st - Misc Rents 8860-04592</t>
  </si>
  <si>
    <t>Distribution-Measuring and reg - Heavy Equipment 8750-04302</t>
  </si>
  <si>
    <t>Wells expenses - Heavy Equipment 8160-04302</t>
  </si>
  <si>
    <t>Lines expenses - Heavy Equipment 8170-04302</t>
  </si>
  <si>
    <t>Meter and house regulator expe - Use 03004 Licenses &amp; Permits, Tax 8780-04305</t>
  </si>
  <si>
    <t>Wells expenses - Heavy Equipment Capitalized 8160-04307</t>
  </si>
  <si>
    <t>Lines expenses - Heavy Equipment Capitalized 8170-04307</t>
  </si>
  <si>
    <t>Distribution-Measuring and reg - Heavy Equipment Capitalized 8750-04307</t>
  </si>
  <si>
    <t>Maintenance of meters and hous - Non-Inventory Supplies 8930-02005</t>
  </si>
  <si>
    <t>A&amp;G-Employee pensions and bene - Non-Inventory Supplies 9260-02005</t>
  </si>
  <si>
    <t>Storage-Maintenance of structu - Non-Inventory Supplies 8310-02005</t>
  </si>
  <si>
    <t>Processing-Maintenance of puri - Non-Inventory Supplies 8360-02005</t>
  </si>
  <si>
    <t>Transmission-Maintenance of ma - Non-Inventory Supplies 8630-02005</t>
  </si>
  <si>
    <t>Distribution-Maintenance of ot - Office Supplies 8940-05010</t>
  </si>
  <si>
    <t>Sales-Advertising expenses - Office Supplies 9130-05010</t>
  </si>
  <si>
    <t>A&amp;G-Employee pensions and bene - Office Supplies 9260-05010</t>
  </si>
  <si>
    <t>A&amp;G-Regulatory commission expe - Office Supplies 9280-05010</t>
  </si>
  <si>
    <t>Transmission-Measuring and reg - Office Supplies 8570-05010</t>
  </si>
  <si>
    <t>Mains and Services Expenses - Long Distance 8740-05312</t>
  </si>
  <si>
    <t>Distribution-Other expenses - Long Distance 8800-05312</t>
  </si>
  <si>
    <t>Meter and house regulator expe - Measurement &amp; Meter Reading 8780-05323</t>
  </si>
  <si>
    <t>Sales-Supervision - Cellular, radio, pager charges 9110-05364</t>
  </si>
  <si>
    <t>Distribution-Measuring and reg - Cell phone equipment and accessories 8750-05377</t>
  </si>
  <si>
    <t>Distribution-Other expenses - Capitalized Telecom Costs 8800-05399</t>
  </si>
  <si>
    <t>Distribution-Measuring and reg - Capitalized Telecom Costs 8750-05399</t>
  </si>
  <si>
    <t>Customer service-Operating inf - Safety, Newspaper 9090-04001</t>
  </si>
  <si>
    <t>Distribution-Operation supervi - Safety, Newspaper 8700-04001</t>
  </si>
  <si>
    <t>Distribution-Measuring and reg - Required By Law, Safety 8750-04002</t>
  </si>
  <si>
    <t>A&amp;G-Injuries &amp; damages - Safety 9250-04018</t>
  </si>
  <si>
    <t>A&amp;G-Employee pensions and bene - Safety 9260-04018</t>
  </si>
  <si>
    <t>Distribution-Measuring and reg - Promo Other, Misc 8750-04021</t>
  </si>
  <si>
    <t>Distribution-Other expenses - Public Relations 8800-04146</t>
  </si>
  <si>
    <t>Meter and house regulator expe - Public Relations 8780-04146</t>
  </si>
  <si>
    <t>Mains and Services Expenses - Public Relations 8740-04146</t>
  </si>
  <si>
    <t>Distribution-Operation supervi - Public Relations 8700-04146</t>
  </si>
  <si>
    <t>Distribution-Measuring and reg - Membership Fees 8750-05415</t>
  </si>
  <si>
    <t>Customer service-Operating inf - Membership Fees 9090-05415</t>
  </si>
  <si>
    <t>Distribution-Other expenses - Donations 8800-07520</t>
  </si>
  <si>
    <t>Customer installations expense - Postage/Delivery Services 8790-05111</t>
  </si>
  <si>
    <t>A&amp;G-Regulatory commission expe - Postage/Delivery Services 9280-05111</t>
  </si>
  <si>
    <t>A&amp;G-Injuries &amp; damages - Meals and Entertainment 9250-05411</t>
  </si>
  <si>
    <t>A&amp;G-Regulatory commission expe - Meals and Entertainment 9280-05411</t>
  </si>
  <si>
    <t>Mains and Services Expenses - Spousal &amp; Dependent Travel 8740-05412</t>
  </si>
  <si>
    <t>Distribution-Maintenance super - Spousal &amp; Dependent Travel 8850-05412</t>
  </si>
  <si>
    <t>A&amp;G-Regulatory commission expe - Transportation 9280-05413</t>
  </si>
  <si>
    <t>Transmission-Measuring and reg - Transportation 8570-05413</t>
  </si>
  <si>
    <t>A&amp;G-Regulatory commission expe - Lodging 9280-05414</t>
  </si>
  <si>
    <t>Wells expenses - Lodging 8160-05414</t>
  </si>
  <si>
    <t>Transmission-Measuring and reg - Lodging 8570-05414</t>
  </si>
  <si>
    <t>A&amp;G-Injuries &amp; damages - Misc Employee Expense 9250-05419</t>
  </si>
  <si>
    <t>A&amp;G-Regulatory commission expe - Misc Employee Expense 9280-05419</t>
  </si>
  <si>
    <t>Transmission-Measuring and reg - Misc Employee Expense 8570-05419</t>
  </si>
  <si>
    <t>Distribution-Measuring and reg - Misc Employee Expense 8750-05419</t>
  </si>
  <si>
    <t>Distribution-Measuring and reg - Training 8750-05421</t>
  </si>
  <si>
    <t>Meter and house regulator expe - Training 8780-05421</t>
  </si>
  <si>
    <t>A&amp;G-Employee pensions and bene - Training 9260-05421</t>
  </si>
  <si>
    <t>A&amp;G-Injuries &amp; damages - Safety Training 9250-05426</t>
  </si>
  <si>
    <t>Mains and Services Expenses - Work Environment Training 8740-05429</t>
  </si>
  <si>
    <t>Distribution-Operation supervi - Settlement 8700-05418</t>
  </si>
  <si>
    <t>Distribution-Other expenses - Contract Labor 8800-06111</t>
  </si>
  <si>
    <t>Wells expenses - Contract Labor 8160-06111</t>
  </si>
  <si>
    <t>Storage-Purification expenses - Contract Labor 8210-06111</t>
  </si>
  <si>
    <t>Storage-Maintenance of structu - Contract Labor 8310-06111</t>
  </si>
  <si>
    <t>A&amp;G-Regulatory commission expe - Legal 9280-06121</t>
  </si>
  <si>
    <t>Distribution-Measuring and reg - Legal 8750-06121</t>
  </si>
  <si>
    <t>Compressor station expenses - Misc General Expense 8180-07590</t>
  </si>
  <si>
    <t>Distribution-Maintenance of ot - Reimbursements 8940-09911</t>
  </si>
  <si>
    <t>Distribution-Measuring and reg - Uniforms 8750-07443</t>
  </si>
  <si>
    <t>Distribution-Measuring and reg - Uniforms Capitalized 8750-07444</t>
  </si>
  <si>
    <t>Storage-Rents - Misc Employee Welfare Exp 8260-07499</t>
  </si>
  <si>
    <t>Mains expenses - Misc Employee Welfare Exp 8560-07499</t>
  </si>
  <si>
    <t>Distribution-Measuring and reg - Misc Employee Welfare Exp 8750-07499</t>
  </si>
  <si>
    <t>Transmission-Maintenance super - Building Lease/Rents Capitalized 8610-04580</t>
  </si>
  <si>
    <t>Transmission-Maintenance super - Building Lease/Rents 8610-04581</t>
  </si>
  <si>
    <t>Compressor station expenses - Building Maintenance 8180-04582</t>
  </si>
  <si>
    <t>Distribution-Rents - Railroad easements and crossings 8810-04585</t>
  </si>
  <si>
    <t>Distribution-Measuring and reg - Utilities 8760-04590</t>
  </si>
  <si>
    <t>Distribution-Other expenses - Misc Rents 8800-04592</t>
  </si>
  <si>
    <t>Customer accounts-Meter readin - Vehicle Lease Payments 9020-03002</t>
  </si>
  <si>
    <t>Lines expenses - Capitalized transportation costs 8170-03003</t>
  </si>
  <si>
    <t>Lines expenses - Vehicle Expense 8170-03004</t>
  </si>
  <si>
    <t>Distribution-Maintenance of ot - Inventory Materials 8940-02001</t>
  </si>
  <si>
    <t>Transmission-Maintenance of ma - Inventory Materials 8630-02001</t>
  </si>
  <si>
    <t>Customer installations expense - Inventory Materials 8790-02001</t>
  </si>
  <si>
    <t>Transmission-Maintenance of ma - Warehouse Loading Charge 8630-02004</t>
  </si>
  <si>
    <t>Customer installations expense - Warehouse Loading Charge 8790-02004</t>
  </si>
  <si>
    <t>Distribution-Maintenance of ot - Warehouse Loading Charge 8940-02004</t>
  </si>
  <si>
    <t>Distribution load dispatching - Non-Inventory Supplies 8710-02005</t>
  </si>
  <si>
    <t>Distribution-Compressor statio - Non-Inventory Supplies 8720-02005</t>
  </si>
  <si>
    <t>Distribution-Maintenance of st - Non-Inventory Supplies 8860-02005</t>
  </si>
  <si>
    <t>Maintenance of other equipment - Non-Inventory Supplies 8370-02005</t>
  </si>
  <si>
    <t>Communication system expenses - Non-Inventory Supplies 8520-02005</t>
  </si>
  <si>
    <t>Compressor station expenses - Office Supplies 8180-05010</t>
  </si>
  <si>
    <t>Customer installations expense - Office Supplies 8790-05010</t>
  </si>
  <si>
    <t>Distribution-Maintenance of ot - Measurement &amp; Meter Reading 8940-05323</t>
  </si>
  <si>
    <t>Sales-Supervision - WAN/LAN/Internet Service 9110-05331</t>
  </si>
  <si>
    <t>Customer accounts-Meter readin - AMI Tower Rent 9020-05351</t>
  </si>
  <si>
    <t>Distribution-Measuring and reg - Cellular, radio, pager charges 8750-05364</t>
  </si>
  <si>
    <t>Customer accounts-Meter readin - Cell phone equipment and accessories 9020-05377</t>
  </si>
  <si>
    <t>Transmission-Measuring and reg - Cell phone equipment and accessories 8570-05377</t>
  </si>
  <si>
    <t>Customer accounts-Meter readin - Capitalized Telecom Costs 9020-05399</t>
  </si>
  <si>
    <t>Customer service-Operating inf - Safety 9090-04018</t>
  </si>
  <si>
    <t>Mains and Services Expenses - Safety 8740-04018</t>
  </si>
  <si>
    <t>Customer service-Operating inf - Promo Other, Misc 9090-04021</t>
  </si>
  <si>
    <t>Customer service-Supervision - Advertising 9070-04044</t>
  </si>
  <si>
    <t>Meter and house regulator expe - Membership Fees 8780-05415</t>
  </si>
  <si>
    <t>Sales-Supervision - Membership Fees 9110-05415</t>
  </si>
  <si>
    <t>Distribution-Other expenses - Association Dues 8800-07510</t>
  </si>
  <si>
    <t>Compressor station expenses - Postage/Delivery Services 8180-05111</t>
  </si>
  <si>
    <t>Customer service-Operating inf - Postage/Delivery Services 9090-05111</t>
  </si>
  <si>
    <t>Transmission-Measuring and reg - Meals and Entertainment 8570-05411</t>
  </si>
  <si>
    <t>Meter and house regulator expe - Employee Development 8780-05420</t>
  </si>
  <si>
    <t>Production and gathering-Other - Contract Labor 7590-06111</t>
  </si>
  <si>
    <t>Lines expenses - Contract Labor 8170-06111</t>
  </si>
  <si>
    <t>Distribution-Maint of mains - Misc General Expense 8870-07590</t>
  </si>
  <si>
    <t>Sales-Advertising expenses - Misc General Expense 9130-07590</t>
  </si>
  <si>
    <t>Odorization - Misc General Expense 8711-07590</t>
  </si>
  <si>
    <t>Distribution-Maint of mains - Uniforms 8870-07443</t>
  </si>
  <si>
    <t>Maintenance of services - Uniforms 8920-07443</t>
  </si>
  <si>
    <t>Customer accounts-Customer rec - Uniforms 9030-07443</t>
  </si>
  <si>
    <t>Customer accounts-Customer rec - Uniforms Capitalized 9030-07444</t>
  </si>
  <si>
    <t>Distribution-Maint of mains - Uniforms Capitalized 8870-07444</t>
  </si>
  <si>
    <t>Maintenance of services - Uniforms Capitalized 8920-07444</t>
  </si>
  <si>
    <t>A&amp;G-Regulatory commission expe - Misc Employee Welfare Exp 9280-07499</t>
  </si>
  <si>
    <t>Other storage expenses-Operati - Misc Employee Welfare Exp 8410-07499</t>
  </si>
  <si>
    <t>Distribution-Operation supervi - Damages 8700-07111</t>
  </si>
  <si>
    <t>Maintenance of measuring and r - Damages 8890-07111</t>
  </si>
  <si>
    <t>Other storage expenses-Operati - Damages 8410-07111</t>
  </si>
  <si>
    <t>Distribution-Measuring and reg - Building Lease/Rents Capitalized 8750-04580</t>
  </si>
  <si>
    <t>Distribution-Measuring and reg - Building Lease/Rents 8750-04581</t>
  </si>
  <si>
    <t>Distribution load dispatching - Building Maintenance 8710-04582</t>
  </si>
  <si>
    <t>Other fuel &amp; power for compres - Utilities 8550-04590</t>
  </si>
  <si>
    <t>Field measuring and regulating - Capitalized transportation costs 7560-03003</t>
  </si>
  <si>
    <t>Storage-Purification expenses - Capitalized transportation costs 8210-03003</t>
  </si>
  <si>
    <t>Storage-Other expenses - Capitalized transportation costs 8240-03003</t>
  </si>
  <si>
    <t>Transmission-Maintenance of me - Capitalized transportation costs 8650-03003</t>
  </si>
  <si>
    <t>Field measuring and regulating - Vehicle Expense 7560-03004</t>
  </si>
  <si>
    <t>Storage-Purification expenses - Vehicle Expense 8210-03004</t>
  </si>
  <si>
    <t>Storage-Other expenses - Vehicle Expense 8240-03004</t>
  </si>
  <si>
    <t>Transmission-Maintenance of me - Vehicle Expense 8650-03004</t>
  </si>
  <si>
    <t>Distribution-Measuring and reg - Heavy Equipment 8770-04302</t>
  </si>
  <si>
    <t>Miscellaneous general expenses - Heavy Equipment Capitalized 9302-04307</t>
  </si>
  <si>
    <t>Distribution-Measuring and reg - Heavy Equipment Capitalized 8770-04307</t>
  </si>
  <si>
    <t>Maintenance of measuring and r - Inventory Materials 8900-02001</t>
  </si>
  <si>
    <t>Maintenance of measuring and r - Warehouse Loading Charge 8900-02004</t>
  </si>
  <si>
    <t>Storage-Other expenses - Non-Inventory Supplies 8240-02005</t>
  </si>
  <si>
    <t>Other storage expenses-Operati - Non-Inventory Supplies 8410-02005</t>
  </si>
  <si>
    <t>Transmission-Other expenses - Non-Inventory Supplies 8590-02005</t>
  </si>
  <si>
    <t>Mains and Services Expenses - Parts 8740-04306</t>
  </si>
  <si>
    <t>Customer accounts-Meter readin - AMI Tower Fees 9020-05352</t>
  </si>
  <si>
    <t>Customer accounts-Meter readin - Cellular, radio, pager charges 9020-05364</t>
  </si>
  <si>
    <t>Meter and house regulator expe - Safety 8780-04018</t>
  </si>
  <si>
    <t>Customer service-Miscellaneous - Advertising 9100-04044</t>
  </si>
  <si>
    <t>Sales-Supervision - Advertising 9110-04044</t>
  </si>
  <si>
    <t>A&amp;G-Maintenance of general pla - Association Dues 9320-07510</t>
  </si>
  <si>
    <t>Miscellaneous general expenses - Donations 9302-07520</t>
  </si>
  <si>
    <t>Sales-Supervision - Donations 9110-07520</t>
  </si>
  <si>
    <t>Other storage expenses-Operati - Meals and Entertainment 8410-05411</t>
  </si>
  <si>
    <t>Sales-Advertising expenses - Meals and Entertainment 9130-05411</t>
  </si>
  <si>
    <t>Other storage expenses-Operati - Transportation 8410-05413</t>
  </si>
  <si>
    <t>Other storage expenses-Operati - Lodging 8410-05414</t>
  </si>
  <si>
    <t>Production and gathering-Other - Misc Employee Expense 7590-05419</t>
  </si>
  <si>
    <t>Customer service-Operating inf - Books &amp; Manuals 9090-05424</t>
  </si>
  <si>
    <t>Maintenance of measuring and r - Contract Labor 8910-06111</t>
  </si>
  <si>
    <t>Distribution-Maintenance of ot - Contract Labor 8940-06111</t>
  </si>
  <si>
    <t>Sales-Supervision - Contract Labor 9110-06111</t>
  </si>
  <si>
    <t>Distribution load dispatching - Contract Labor 8710-06111</t>
  </si>
  <si>
    <t>Distribution-Measuring and reg - Contract Labor 8760-06111</t>
  </si>
  <si>
    <t>Meter and house regulator expe - Bill Print Fees 8780-06116</t>
  </si>
  <si>
    <t>Mains and Services Expenses - Land Rights 8740-04889</t>
  </si>
  <si>
    <t>Wells expenses - Utilities 8160-04590</t>
  </si>
  <si>
    <t>Compressor station expenses - Capitalized transportation costs 8180-03003</t>
  </si>
  <si>
    <t>Distribution-Maintenance of ot - Capitalized transportation costs 8940-03003</t>
  </si>
  <si>
    <t>Compressor station expenses - Vehicle Expense 8180-03004</t>
  </si>
  <si>
    <t>Distribution-Maintenance of ot - Vehicle Expense 8940-03004</t>
  </si>
  <si>
    <t>Distribution-Maint of mains - Heavy Equipment 8870-04302</t>
  </si>
  <si>
    <t>Distribution-Maint of mains - Heavy Equipment Capitalized 8870-04307</t>
  </si>
  <si>
    <t>Maintenance of measuring and r - Inventory Materials 8890-02001</t>
  </si>
  <si>
    <t>Maintenance of measuring and r - Warehouse Loading Charge 8890-02004</t>
  </si>
  <si>
    <t>Storage-Operation supervision  - Office Supplies 8140-05010</t>
  </si>
  <si>
    <t>Distribution-Measuring and reg - Cellular, radio, pager charges 8770-05364</t>
  </si>
  <si>
    <t>Distribution-Measuring and reg - Capitalized Telecom Costs 8770-05399</t>
  </si>
  <si>
    <t>Customer accounts-Customer rec - Advertising 9030-04044</t>
  </si>
  <si>
    <t>Distribution-Operation supervi - Club Dues - Nondeductible 8700-05416</t>
  </si>
  <si>
    <t>Customer accounts-Meter readin - Misc Employee Expense 9020-05419</t>
  </si>
  <si>
    <t>Sales-Demonstrating and sellin - Training 9120-05421</t>
  </si>
  <si>
    <t>Distribution-Other expenses - Books &amp; Manuals 8800-05424</t>
  </si>
  <si>
    <t>Atmos Energy-KY/Mid-States (Div 009)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</si>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</sst>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b/>
      <sz val="10"/>
      <color indexed="9"/>
      <name val="Arial"/>
      <family val="2"/>
    </font>
    <font>
      <b/>
      <sz val="20"/>
      <color indexed="62"/>
      <name val="Arial"/>
      <family val="2"/>
    </font>
    <font>
      <b/>
      <sz val="14"/>
      <color indexed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164" fontId="0" fillId="3" borderId="0" xfId="1" applyNumberFormat="1" applyFont="1" applyFill="1" applyAlignment="1">
      <alignment horizontal="centerContinuous"/>
    </xf>
    <xf numFmtId="0" fontId="0" fillId="0" borderId="0" xfId="0" quotePrefix="1"/>
    <xf numFmtId="0" fontId="6" fillId="0" borderId="0" xfId="0" quotePrefix="1" applyFont="1" applyAlignment="1">
      <alignment horizontal="centerContinuous"/>
    </xf>
    <xf numFmtId="43" fontId="0" fillId="0" borderId="0" xfId="1" quotePrefix="1" applyFont="1"/>
    <xf numFmtId="0" fontId="3" fillId="0" borderId="0" xfId="0" quotePrefix="1" applyFont="1" applyAlignment="1">
      <alignment horizontal="centerContinuous"/>
    </xf>
    <xf numFmtId="0" fontId="7" fillId="3" borderId="0" xfId="0" quotePrefix="1" applyFont="1" applyFill="1" applyAlignment="1">
      <alignment horizontal="centerContinuous"/>
    </xf>
    <xf numFmtId="164" fontId="5" fillId="2" borderId="1" xfId="1" quotePrefix="1" applyNumberFormat="1" applyFont="1" applyFill="1" applyBorder="1" applyAlignment="1">
      <alignment horizontal="center"/>
    </xf>
    <xf numFmtId="164" fontId="5" fillId="2" borderId="0" xfId="1" quotePrefix="1" applyNumberFormat="1" applyFont="1" applyFill="1" applyBorder="1" applyAlignment="1">
      <alignment horizontal="center"/>
    </xf>
    <xf numFmtId="43" fontId="1" fillId="0" borderId="0" xfId="1" quotePrefix="1" applyFont="1"/>
    <xf numFmtId="164" fontId="8" fillId="2" borderId="1" xfId="1" quotePrefix="1" applyNumberFormat="1" applyFont="1" applyFill="1" applyBorder="1" applyAlignment="1">
      <alignment horizontal="center"/>
    </xf>
    <xf numFmtId="0" fontId="1" fillId="0" borderId="0" xfId="0" quotePrefix="1" applyFont="1" applyBorder="1"/>
    <xf numFmtId="41" fontId="1" fillId="0" borderId="0" xfId="1" applyNumberFormat="1" applyFont="1" applyBorder="1" applyAlignment="1">
      <alignment horizontal="right"/>
    </xf>
    <xf numFmtId="41" fontId="1" fillId="0" borderId="0" xfId="0" applyNumberFormat="1" applyFont="1" applyBorder="1" applyAlignment="1">
      <alignment horizontal="right"/>
    </xf>
    <xf numFmtId="41" fontId="1" fillId="0" borderId="0" xfId="1" quotePrefix="1" applyNumberFormat="1" applyFont="1" applyBorder="1" applyAlignment="1">
      <alignment horizontal="right"/>
    </xf>
    <xf numFmtId="0" fontId="2" fillId="0" borderId="0" xfId="0" quotePrefix="1" applyFont="1"/>
    <xf numFmtId="41" fontId="2" fillId="0" borderId="0" xfId="0" applyNumberFormat="1" applyFont="1" applyBorder="1" applyAlignment="1">
      <alignment horizontal="right"/>
    </xf>
    <xf numFmtId="41" fontId="1" fillId="0" borderId="2" xfId="1" applyNumberFormat="1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0" fontId="1" fillId="0" borderId="0" xfId="0" applyFont="1"/>
    <xf numFmtId="41" fontId="0" fillId="0" borderId="0" xfId="1" applyNumberFormat="1" applyFont="1" applyBorder="1" applyAlignment="1">
      <alignment horizontal="right"/>
    </xf>
    <xf numFmtId="41" fontId="0" fillId="0" borderId="0" xfId="1" quotePrefix="1" applyNumberFormat="1" applyFon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0" fillId="0" borderId="0" xfId="0" quotePrefix="1" applyNumberFormat="1" applyBorder="1" applyAlignment="1">
      <alignment horizontal="right"/>
    </xf>
    <xf numFmtId="41" fontId="0" fillId="0" borderId="2" xfId="0" quotePrefix="1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1" fontId="0" fillId="0" borderId="2" xfId="1" applyNumberFormat="1" applyFont="1" applyBorder="1" applyAlignment="1">
      <alignment horizontal="right"/>
    </xf>
    <xf numFmtId="41" fontId="2" fillId="0" borderId="0" xfId="0" quotePrefix="1" applyNumberFormat="1" applyFont="1" applyBorder="1" applyAlignment="1">
      <alignment horizontal="right"/>
    </xf>
    <xf numFmtId="41" fontId="2" fillId="0" borderId="0" xfId="1" quotePrefix="1" applyNumberFormat="1" applyFont="1" applyBorder="1" applyAlignment="1">
      <alignment horizontal="right"/>
    </xf>
    <xf numFmtId="0" fontId="0" fillId="0" borderId="0" xfId="0" quotePrefix="1" applyBorder="1"/>
    <xf numFmtId="0" fontId="2" fillId="0" borderId="0" xfId="0" quotePrefix="1" applyFont="1" applyBorder="1"/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8"/>
  <sheetViews>
    <sheetView tabSelected="1" zoomScale="75" zoomScaleNormal="75" workbookViewId="0"/>
  </sheetViews>
  <sheetFormatPr defaultRowHeight="12.75" x14ac:dyDescent="0.2"/>
  <cols>
    <col min="1" max="1" width="82.28515625" bestFit="1" customWidth="1"/>
    <col min="2" max="3" width="15" bestFit="1" customWidth="1"/>
    <col min="4" max="4" width="15" customWidth="1"/>
    <col min="5" max="5" width="15" bestFit="1" customWidth="1"/>
    <col min="6" max="7" width="15" customWidth="1"/>
    <col min="8" max="8" width="15" bestFit="1" customWidth="1"/>
    <col min="9" max="14" width="15" customWidth="1"/>
    <col min="15" max="15" width="5.42578125" customWidth="1"/>
    <col min="16" max="16" width="5.7109375" customWidth="1"/>
    <col min="17" max="17" width="26.5703125" bestFit="1" customWidth="1"/>
    <col min="18" max="18" width="12.7109375" bestFit="1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8"/>
      <c r="R1" s="13"/>
    </row>
    <row r="2" spans="1:18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6.25" x14ac:dyDescent="0.4">
      <c r="A3" s="1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s="5" customFormat="1" ht="23.25" x14ac:dyDescent="0.35">
      <c r="A5" s="14" t="s">
        <v>18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ht="18" x14ac:dyDescent="0.25">
      <c r="A6" s="15" t="s">
        <v>747</v>
      </c>
      <c r="B6" s="8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1:18" x14ac:dyDescent="0.2">
      <c r="A7" s="2"/>
      <c r="B7" s="2"/>
      <c r="C7" s="2"/>
      <c r="D7" s="2"/>
      <c r="E7" s="2"/>
      <c r="F7" s="2"/>
      <c r="G7" s="2"/>
    </row>
    <row r="8" spans="1:18" x14ac:dyDescent="0.2">
      <c r="A8" s="2"/>
      <c r="B8" s="2"/>
      <c r="C8" s="2"/>
      <c r="D8" s="2"/>
      <c r="E8" s="2"/>
      <c r="F8" s="2"/>
      <c r="G8" s="2"/>
    </row>
    <row r="9" spans="1:18" s="28" customFormat="1" x14ac:dyDescent="0.2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184</v>
      </c>
    </row>
    <row r="10" spans="1:18" x14ac:dyDescent="0.2">
      <c r="A10" s="7"/>
      <c r="B10" s="19" t="s">
        <v>748</v>
      </c>
      <c r="C10" s="16" t="s">
        <v>749</v>
      </c>
      <c r="D10" s="16" t="s">
        <v>750</v>
      </c>
      <c r="E10" s="16" t="s">
        <v>751</v>
      </c>
      <c r="F10" s="16" t="s">
        <v>752</v>
      </c>
      <c r="G10" s="16" t="s">
        <v>753</v>
      </c>
      <c r="H10" s="16" t="s">
        <v>754</v>
      </c>
      <c r="I10" s="16" t="s">
        <v>755</v>
      </c>
      <c r="J10" s="16" t="s">
        <v>756</v>
      </c>
      <c r="K10" s="17" t="s">
        <v>757</v>
      </c>
      <c r="L10" s="16" t="s">
        <v>758</v>
      </c>
      <c r="M10" s="17" t="s">
        <v>759</v>
      </c>
      <c r="N10" s="16" t="s">
        <v>21</v>
      </c>
    </row>
    <row r="11" spans="1:18" x14ac:dyDescent="0.2">
      <c r="A11" s="38" t="s">
        <v>26</v>
      </c>
      <c r="B11" s="29">
        <v>2903.74</v>
      </c>
      <c r="C11" s="29">
        <v>2056.09</v>
      </c>
      <c r="D11" s="29">
        <v>532.71</v>
      </c>
      <c r="E11" s="29">
        <v>2671.97</v>
      </c>
      <c r="F11" s="29">
        <v>954.79</v>
      </c>
      <c r="G11" s="29">
        <v>414.51</v>
      </c>
      <c r="H11" s="29">
        <v>879.22</v>
      </c>
      <c r="I11" s="29">
        <v>1023.3</v>
      </c>
      <c r="J11" s="29">
        <v>3627.48</v>
      </c>
      <c r="K11" s="29">
        <v>2734.56</v>
      </c>
      <c r="L11" s="29">
        <v>5365.38</v>
      </c>
      <c r="M11" s="29">
        <v>6331.02</v>
      </c>
      <c r="N11" s="29">
        <f>SUM(B11:M11)</f>
        <v>29494.77</v>
      </c>
    </row>
    <row r="12" spans="1:18" x14ac:dyDescent="0.2">
      <c r="A12" s="38" t="s">
        <v>27</v>
      </c>
      <c r="B12" s="29">
        <v>566.5</v>
      </c>
      <c r="C12" s="29">
        <v>989.47</v>
      </c>
      <c r="D12" s="29">
        <v>851.79</v>
      </c>
      <c r="E12" s="29">
        <v>1321.3600000000001</v>
      </c>
      <c r="F12" s="29">
        <v>633.04</v>
      </c>
      <c r="G12" s="29">
        <v>768.98</v>
      </c>
      <c r="H12" s="29">
        <v>1050.51</v>
      </c>
      <c r="I12" s="29">
        <v>539.1</v>
      </c>
      <c r="J12" s="29">
        <v>1272.17</v>
      </c>
      <c r="K12" s="29">
        <v>548.25</v>
      </c>
      <c r="L12" s="29">
        <v>657.59999999999991</v>
      </c>
      <c r="M12" s="29">
        <v>949.11</v>
      </c>
      <c r="N12" s="29">
        <f t="shared" ref="N12:N72" si="0">SUM(B12:M12)</f>
        <v>10147.880000000001</v>
      </c>
    </row>
    <row r="13" spans="1:18" x14ac:dyDescent="0.2">
      <c r="A13" s="38" t="s">
        <v>28</v>
      </c>
      <c r="B13" s="29">
        <v>5340.0499999999993</v>
      </c>
      <c r="C13" s="29">
        <v>3697.29</v>
      </c>
      <c r="D13" s="29">
        <v>5008.78</v>
      </c>
      <c r="E13" s="29">
        <v>4661.46</v>
      </c>
      <c r="F13" s="29">
        <v>4381.1000000000004</v>
      </c>
      <c r="G13" s="29">
        <v>2477.7400000000002</v>
      </c>
      <c r="H13" s="29">
        <v>2855.88</v>
      </c>
      <c r="I13" s="29">
        <v>5672.61</v>
      </c>
      <c r="J13" s="29">
        <v>6691.53</v>
      </c>
      <c r="K13" s="29">
        <v>6686.8899999999994</v>
      </c>
      <c r="L13" s="29">
        <v>7647.3</v>
      </c>
      <c r="M13" s="29">
        <v>3440.34</v>
      </c>
      <c r="N13" s="29">
        <f t="shared" si="0"/>
        <v>58560.97</v>
      </c>
    </row>
    <row r="14" spans="1:18" x14ac:dyDescent="0.2">
      <c r="A14" s="38" t="s">
        <v>29</v>
      </c>
      <c r="B14" s="30" t="s">
        <v>25</v>
      </c>
      <c r="C14" s="30" t="s">
        <v>25</v>
      </c>
      <c r="D14" s="30" t="s">
        <v>25</v>
      </c>
      <c r="E14" s="30" t="s">
        <v>25</v>
      </c>
      <c r="F14" s="30" t="s">
        <v>25</v>
      </c>
      <c r="G14" s="30" t="s">
        <v>25</v>
      </c>
      <c r="H14" s="30" t="s">
        <v>25</v>
      </c>
      <c r="I14" s="30" t="s">
        <v>25</v>
      </c>
      <c r="J14" s="29">
        <v>22.88</v>
      </c>
      <c r="K14" s="29">
        <v>274.56</v>
      </c>
      <c r="L14" s="29">
        <v>91.52</v>
      </c>
      <c r="M14" s="29">
        <v>217.36</v>
      </c>
      <c r="N14" s="29">
        <f t="shared" si="0"/>
        <v>606.31999999999994</v>
      </c>
    </row>
    <row r="15" spans="1:18" x14ac:dyDescent="0.2">
      <c r="A15" s="38" t="s">
        <v>30</v>
      </c>
      <c r="B15" s="29">
        <v>47116.759999999995</v>
      </c>
      <c r="C15" s="29">
        <v>46575.340000000004</v>
      </c>
      <c r="D15" s="29">
        <v>66241.03</v>
      </c>
      <c r="E15" s="29">
        <v>36860.180000000008</v>
      </c>
      <c r="F15" s="29">
        <v>36146.07</v>
      </c>
      <c r="G15" s="29">
        <v>37436.01</v>
      </c>
      <c r="H15" s="29">
        <v>34274.019999999997</v>
      </c>
      <c r="I15" s="29">
        <v>31192.570000000003</v>
      </c>
      <c r="J15" s="29">
        <v>42759.840000000004</v>
      </c>
      <c r="K15" s="29">
        <v>10448.89</v>
      </c>
      <c r="L15" s="29">
        <v>22995.58</v>
      </c>
      <c r="M15" s="29">
        <v>17110.650000000001</v>
      </c>
      <c r="N15" s="29">
        <f t="shared" si="0"/>
        <v>429156.94000000012</v>
      </c>
    </row>
    <row r="16" spans="1:18" x14ac:dyDescent="0.2">
      <c r="A16" s="38" t="s">
        <v>31</v>
      </c>
      <c r="B16" s="29">
        <v>31133.18</v>
      </c>
      <c r="C16" s="29">
        <v>31973.88</v>
      </c>
      <c r="D16" s="29">
        <v>47777.36</v>
      </c>
      <c r="E16" s="29">
        <v>32589.690000000002</v>
      </c>
      <c r="F16" s="29">
        <v>33788.829999999994</v>
      </c>
      <c r="G16" s="29">
        <v>36080.549999999996</v>
      </c>
      <c r="H16" s="29">
        <v>32972.129999999997</v>
      </c>
      <c r="I16" s="29">
        <v>33543.51</v>
      </c>
      <c r="J16" s="29">
        <v>46142.97</v>
      </c>
      <c r="K16" s="29">
        <v>30080.189999999995</v>
      </c>
      <c r="L16" s="29">
        <v>31790.109999999997</v>
      </c>
      <c r="M16" s="29">
        <v>29537.550000000003</v>
      </c>
      <c r="N16" s="29">
        <f t="shared" si="0"/>
        <v>417409.94999999995</v>
      </c>
    </row>
    <row r="17" spans="1:14" x14ac:dyDescent="0.2">
      <c r="A17" s="38" t="s">
        <v>32</v>
      </c>
      <c r="B17" s="29">
        <v>6452.36</v>
      </c>
      <c r="C17" s="29">
        <v>6609.74</v>
      </c>
      <c r="D17" s="29">
        <v>9914.61</v>
      </c>
      <c r="E17" s="29">
        <v>6609.74</v>
      </c>
      <c r="F17" s="29">
        <v>6609.74</v>
      </c>
      <c r="G17" s="29">
        <v>6609.74</v>
      </c>
      <c r="H17" s="29">
        <v>6609.74</v>
      </c>
      <c r="I17" s="29">
        <v>6609.74</v>
      </c>
      <c r="J17" s="29">
        <v>9914.6200000000008</v>
      </c>
      <c r="K17" s="29">
        <v>6783.68</v>
      </c>
      <c r="L17" s="29">
        <v>6957.62</v>
      </c>
      <c r="M17" s="29">
        <v>6957.62</v>
      </c>
      <c r="N17" s="29">
        <f t="shared" si="0"/>
        <v>86638.949999999983</v>
      </c>
    </row>
    <row r="18" spans="1:14" x14ac:dyDescent="0.2">
      <c r="A18" s="38" t="s">
        <v>33</v>
      </c>
      <c r="B18" s="29">
        <v>8746.25</v>
      </c>
      <c r="C18" s="29">
        <v>7220.77</v>
      </c>
      <c r="D18" s="29">
        <v>10799.689999999999</v>
      </c>
      <c r="E18" s="29">
        <v>7207.25</v>
      </c>
      <c r="F18" s="29">
        <v>7220.7800000000007</v>
      </c>
      <c r="G18" s="29">
        <v>7220.76</v>
      </c>
      <c r="H18" s="29">
        <v>7220.7199999999993</v>
      </c>
      <c r="I18" s="29">
        <v>7196.04</v>
      </c>
      <c r="J18" s="29">
        <v>10815.48</v>
      </c>
      <c r="K18" s="29">
        <v>9286.7800000000007</v>
      </c>
      <c r="L18" s="29">
        <v>11346.11</v>
      </c>
      <c r="M18" s="29">
        <v>11352.84</v>
      </c>
      <c r="N18" s="29">
        <f t="shared" si="0"/>
        <v>105633.47</v>
      </c>
    </row>
    <row r="19" spans="1:14" x14ac:dyDescent="0.2">
      <c r="A19" s="38" t="s">
        <v>34</v>
      </c>
      <c r="B19" s="29">
        <v>21616.91</v>
      </c>
      <c r="C19" s="29">
        <v>20660.809999999998</v>
      </c>
      <c r="D19" s="29">
        <v>29834.09</v>
      </c>
      <c r="E19" s="29">
        <v>21973.57</v>
      </c>
      <c r="F19" s="29">
        <v>21812.36</v>
      </c>
      <c r="G19" s="29">
        <v>21812.739999999998</v>
      </c>
      <c r="H19" s="29">
        <v>23935.38</v>
      </c>
      <c r="I19" s="29">
        <v>24689.46</v>
      </c>
      <c r="J19" s="29">
        <v>40844.75</v>
      </c>
      <c r="K19" s="29">
        <v>26860.949999999997</v>
      </c>
      <c r="L19" s="29">
        <v>26965.62</v>
      </c>
      <c r="M19" s="29">
        <v>28972.170000000002</v>
      </c>
      <c r="N19" s="29">
        <f t="shared" si="0"/>
        <v>309978.81</v>
      </c>
    </row>
    <row r="20" spans="1:14" x14ac:dyDescent="0.2">
      <c r="A20" s="38" t="s">
        <v>35</v>
      </c>
      <c r="B20" s="29">
        <v>2191.06</v>
      </c>
      <c r="C20" s="29">
        <v>3457.66</v>
      </c>
      <c r="D20" s="29">
        <v>10835.09</v>
      </c>
      <c r="E20" s="29">
        <v>3877.91</v>
      </c>
      <c r="F20" s="29">
        <v>3354.78</v>
      </c>
      <c r="G20" s="29">
        <v>3413.71</v>
      </c>
      <c r="H20" s="29">
        <v>2139.54</v>
      </c>
      <c r="I20" s="29">
        <v>2716.72</v>
      </c>
      <c r="J20" s="29">
        <v>3674.53</v>
      </c>
      <c r="K20" s="29">
        <v>5535.49</v>
      </c>
      <c r="L20" s="29">
        <v>2410.08</v>
      </c>
      <c r="M20" s="29">
        <v>3214.64</v>
      </c>
      <c r="N20" s="29">
        <f t="shared" si="0"/>
        <v>46821.21</v>
      </c>
    </row>
    <row r="21" spans="1:14" x14ac:dyDescent="0.2">
      <c r="A21" s="38" t="s">
        <v>36</v>
      </c>
      <c r="B21" s="29">
        <v>1109.54</v>
      </c>
      <c r="C21" s="29">
        <v>1280.44</v>
      </c>
      <c r="D21" s="29">
        <v>5519.76</v>
      </c>
      <c r="E21" s="29">
        <v>2514.81</v>
      </c>
      <c r="F21" s="29">
        <v>2541.67</v>
      </c>
      <c r="G21" s="29">
        <v>1950.62</v>
      </c>
      <c r="H21" s="29">
        <v>1435.82</v>
      </c>
      <c r="I21" s="29">
        <v>2391.66</v>
      </c>
      <c r="J21" s="29">
        <v>3712.17</v>
      </c>
      <c r="K21" s="29">
        <v>2897</v>
      </c>
      <c r="L21" s="29">
        <v>2627.4</v>
      </c>
      <c r="M21" s="29">
        <v>3007.86</v>
      </c>
      <c r="N21" s="29">
        <f t="shared" si="0"/>
        <v>30988.75</v>
      </c>
    </row>
    <row r="22" spans="1:14" x14ac:dyDescent="0.2">
      <c r="A22" s="38" t="s">
        <v>37</v>
      </c>
      <c r="B22" s="29">
        <v>4265.21</v>
      </c>
      <c r="C22" s="29">
        <v>1031.6400000000001</v>
      </c>
      <c r="D22" s="29">
        <v>1567.86</v>
      </c>
      <c r="E22" s="29">
        <v>0</v>
      </c>
      <c r="F22" s="29">
        <v>596</v>
      </c>
      <c r="G22" s="29">
        <v>774.8</v>
      </c>
      <c r="H22" s="29">
        <v>1251.5999999999999</v>
      </c>
      <c r="I22" s="29">
        <v>492.66</v>
      </c>
      <c r="J22" s="29">
        <v>242.76</v>
      </c>
      <c r="K22" s="29">
        <v>140.91999999999999</v>
      </c>
      <c r="L22" s="29">
        <v>190.24</v>
      </c>
      <c r="M22" s="29">
        <v>0</v>
      </c>
      <c r="N22" s="29">
        <f t="shared" si="0"/>
        <v>10553.69</v>
      </c>
    </row>
    <row r="23" spans="1:14" x14ac:dyDescent="0.2">
      <c r="A23" s="38" t="s">
        <v>38</v>
      </c>
      <c r="B23" s="30" t="s">
        <v>25</v>
      </c>
      <c r="C23" s="29">
        <v>144.88</v>
      </c>
      <c r="D23" s="29">
        <v>178.8</v>
      </c>
      <c r="E23" s="29">
        <v>0</v>
      </c>
      <c r="F23" s="29">
        <v>72.44</v>
      </c>
      <c r="G23" s="29">
        <v>421.12</v>
      </c>
      <c r="H23" s="29">
        <v>319.44</v>
      </c>
      <c r="I23" s="29">
        <v>0</v>
      </c>
      <c r="J23" s="29">
        <v>85.96</v>
      </c>
      <c r="K23" s="29">
        <v>263.8</v>
      </c>
      <c r="L23" s="29">
        <v>0</v>
      </c>
      <c r="M23" s="29">
        <v>119.2</v>
      </c>
      <c r="N23" s="29">
        <f t="shared" si="0"/>
        <v>1605.64</v>
      </c>
    </row>
    <row r="24" spans="1:14" x14ac:dyDescent="0.2">
      <c r="A24" s="38" t="s">
        <v>39</v>
      </c>
      <c r="B24" s="29">
        <v>72.44</v>
      </c>
      <c r="C24" s="29">
        <v>0</v>
      </c>
      <c r="D24" s="29">
        <v>1207.42</v>
      </c>
      <c r="E24" s="29">
        <v>155.41999999999999</v>
      </c>
      <c r="F24" s="29">
        <v>325.74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f t="shared" si="0"/>
        <v>1761.0200000000002</v>
      </c>
    </row>
    <row r="25" spans="1:14" x14ac:dyDescent="0.2">
      <c r="A25" s="38" t="s">
        <v>40</v>
      </c>
      <c r="B25" s="29">
        <v>347.95</v>
      </c>
      <c r="C25" s="29">
        <v>0</v>
      </c>
      <c r="D25" s="29">
        <v>29.8</v>
      </c>
      <c r="E25" s="29">
        <v>1311.08</v>
      </c>
      <c r="F25" s="29">
        <v>181.02</v>
      </c>
      <c r="G25" s="29">
        <v>612.76</v>
      </c>
      <c r="H25" s="29">
        <v>0</v>
      </c>
      <c r="I25" s="29">
        <v>0</v>
      </c>
      <c r="J25" s="29">
        <v>357.6</v>
      </c>
      <c r="K25" s="29">
        <v>0</v>
      </c>
      <c r="L25" s="29">
        <v>0</v>
      </c>
      <c r="M25" s="29">
        <v>118.9</v>
      </c>
      <c r="N25" s="29">
        <f t="shared" si="0"/>
        <v>2959.1099999999997</v>
      </c>
    </row>
    <row r="26" spans="1:14" x14ac:dyDescent="0.2">
      <c r="A26" s="38" t="s">
        <v>41</v>
      </c>
      <c r="B26" s="30" t="s">
        <v>25</v>
      </c>
      <c r="C26" s="30" t="s">
        <v>25</v>
      </c>
      <c r="D26" s="30" t="s">
        <v>25</v>
      </c>
      <c r="E26" s="30" t="s">
        <v>25</v>
      </c>
      <c r="F26" s="30" t="s">
        <v>25</v>
      </c>
      <c r="G26" s="30" t="s">
        <v>25</v>
      </c>
      <c r="H26" s="30" t="s">
        <v>25</v>
      </c>
      <c r="I26" s="29">
        <v>774.8</v>
      </c>
      <c r="J26" s="29">
        <v>0</v>
      </c>
      <c r="K26" s="29">
        <v>0</v>
      </c>
      <c r="L26" s="29">
        <v>238.4</v>
      </c>
      <c r="M26" s="29">
        <v>0</v>
      </c>
      <c r="N26" s="29">
        <f t="shared" si="0"/>
        <v>1013.1999999999999</v>
      </c>
    </row>
    <row r="27" spans="1:14" x14ac:dyDescent="0.2">
      <c r="A27" s="38" t="s">
        <v>44</v>
      </c>
      <c r="B27" s="30">
        <v>9513.3700000000008</v>
      </c>
      <c r="C27" s="30">
        <v>16903.740000000002</v>
      </c>
      <c r="D27" s="30">
        <v>14596.69</v>
      </c>
      <c r="E27" s="30">
        <v>15335.42</v>
      </c>
      <c r="F27" s="30">
        <v>18277.63</v>
      </c>
      <c r="G27" s="30">
        <v>15158.72</v>
      </c>
      <c r="H27" s="30">
        <v>10779.32</v>
      </c>
      <c r="I27" s="30">
        <v>11235.6</v>
      </c>
      <c r="J27" s="30">
        <v>12110.38</v>
      </c>
      <c r="K27" s="30">
        <v>7525.39</v>
      </c>
      <c r="L27" s="30">
        <v>6130.27</v>
      </c>
      <c r="M27" s="30">
        <v>5738.4</v>
      </c>
      <c r="N27" s="29">
        <f t="shared" si="0"/>
        <v>143304.93000000002</v>
      </c>
    </row>
    <row r="28" spans="1:14" x14ac:dyDescent="0.2">
      <c r="A28" s="38" t="s">
        <v>45</v>
      </c>
      <c r="B28" s="29">
        <v>2070.25</v>
      </c>
      <c r="C28" s="29">
        <v>2865.75</v>
      </c>
      <c r="D28" s="29">
        <v>9818.75</v>
      </c>
      <c r="E28" s="29">
        <v>5390.57</v>
      </c>
      <c r="F28" s="29">
        <v>6035.48</v>
      </c>
      <c r="G28" s="29">
        <v>3661.06</v>
      </c>
      <c r="H28" s="29">
        <v>1316.48</v>
      </c>
      <c r="I28" s="29">
        <v>3164.04</v>
      </c>
      <c r="J28" s="29">
        <v>7602.74</v>
      </c>
      <c r="K28" s="29">
        <v>6985.29</v>
      </c>
      <c r="L28" s="29">
        <v>4877</v>
      </c>
      <c r="M28" s="29">
        <v>4930.3900000000003</v>
      </c>
      <c r="N28" s="29">
        <f t="shared" si="0"/>
        <v>58717.799999999996</v>
      </c>
    </row>
    <row r="29" spans="1:14" x14ac:dyDescent="0.2">
      <c r="A29" s="38" t="s">
        <v>47</v>
      </c>
      <c r="B29" s="29">
        <v>3271.97</v>
      </c>
      <c r="C29" s="29">
        <v>5813.2</v>
      </c>
      <c r="D29" s="29">
        <v>914.56</v>
      </c>
      <c r="E29" s="29">
        <v>0</v>
      </c>
      <c r="F29" s="29">
        <v>0</v>
      </c>
      <c r="G29" s="29">
        <v>106.48</v>
      </c>
      <c r="H29" s="29">
        <v>0</v>
      </c>
      <c r="I29" s="29">
        <v>2081.1999999999998</v>
      </c>
      <c r="J29" s="29">
        <v>8335.9599999999991</v>
      </c>
      <c r="K29" s="29">
        <v>3785.2</v>
      </c>
      <c r="L29" s="29">
        <v>3424.32</v>
      </c>
      <c r="M29" s="29">
        <v>5387.6</v>
      </c>
      <c r="N29" s="29">
        <f t="shared" si="0"/>
        <v>33120.49</v>
      </c>
    </row>
    <row r="30" spans="1:14" s="28" customFormat="1" x14ac:dyDescent="0.2">
      <c r="A30" s="20" t="s">
        <v>49</v>
      </c>
      <c r="B30" s="21">
        <v>58927.110000000015</v>
      </c>
      <c r="C30" s="21">
        <v>59121.87000000001</v>
      </c>
      <c r="D30" s="21">
        <v>99697.329999999987</v>
      </c>
      <c r="E30" s="21">
        <v>62366.590000000004</v>
      </c>
      <c r="F30" s="21">
        <v>51779.979999999989</v>
      </c>
      <c r="G30" s="21">
        <v>57164.890000000007</v>
      </c>
      <c r="H30" s="21">
        <v>54808.81</v>
      </c>
      <c r="I30" s="21">
        <v>54922.429999999993</v>
      </c>
      <c r="J30" s="21">
        <v>84812.55</v>
      </c>
      <c r="K30" s="21">
        <v>50777.039999999994</v>
      </c>
      <c r="L30" s="21">
        <v>49714.219999999994</v>
      </c>
      <c r="M30" s="21">
        <v>47862.399999999994</v>
      </c>
      <c r="N30" s="29">
        <f t="shared" si="0"/>
        <v>731955.22000000009</v>
      </c>
    </row>
    <row r="31" spans="1:14" x14ac:dyDescent="0.2">
      <c r="A31" s="38" t="s">
        <v>50</v>
      </c>
      <c r="B31" s="32" t="s">
        <v>25</v>
      </c>
      <c r="C31" s="32" t="s">
        <v>25</v>
      </c>
      <c r="D31" s="32" t="s">
        <v>25</v>
      </c>
      <c r="E31" s="32" t="s">
        <v>25</v>
      </c>
      <c r="F31" s="32" t="s">
        <v>25</v>
      </c>
      <c r="G31" s="32" t="s">
        <v>25</v>
      </c>
      <c r="H31" s="32" t="s">
        <v>25</v>
      </c>
      <c r="I31" s="32" t="s">
        <v>25</v>
      </c>
      <c r="J31" s="32" t="s">
        <v>25</v>
      </c>
      <c r="K31" s="31">
        <v>95.52</v>
      </c>
      <c r="L31" s="31">
        <v>0</v>
      </c>
      <c r="M31" s="31">
        <v>0</v>
      </c>
      <c r="N31" s="29">
        <f t="shared" si="0"/>
        <v>95.52</v>
      </c>
    </row>
    <row r="32" spans="1:14" x14ac:dyDescent="0.2">
      <c r="A32" s="38" t="s">
        <v>52</v>
      </c>
      <c r="B32" s="31">
        <v>93265.110000000015</v>
      </c>
      <c r="C32" s="31">
        <v>94720.07</v>
      </c>
      <c r="D32" s="31">
        <v>123243.33000000002</v>
      </c>
      <c r="E32" s="31">
        <v>80885.220000000016</v>
      </c>
      <c r="F32" s="31">
        <v>79086.570000000022</v>
      </c>
      <c r="G32" s="31">
        <v>83722.810000000012</v>
      </c>
      <c r="H32" s="31">
        <v>81458.83</v>
      </c>
      <c r="I32" s="31">
        <v>83968.6</v>
      </c>
      <c r="J32" s="31">
        <v>117177.26999999997</v>
      </c>
      <c r="K32" s="31">
        <v>87840.469999999987</v>
      </c>
      <c r="L32" s="31">
        <v>83434.06</v>
      </c>
      <c r="M32" s="31">
        <v>80918.01999999999</v>
      </c>
      <c r="N32" s="29">
        <f t="shared" si="0"/>
        <v>1089720.3600000001</v>
      </c>
    </row>
    <row r="33" spans="1:14" x14ac:dyDescent="0.2">
      <c r="A33" s="38" t="s">
        <v>53</v>
      </c>
      <c r="B33" s="31">
        <v>17359.61</v>
      </c>
      <c r="C33" s="31">
        <v>16657.62</v>
      </c>
      <c r="D33" s="31">
        <v>23830.75</v>
      </c>
      <c r="E33" s="31">
        <v>16653.530000000002</v>
      </c>
      <c r="F33" s="31">
        <v>20330</v>
      </c>
      <c r="G33" s="31">
        <v>19924.919999999998</v>
      </c>
      <c r="H33" s="31">
        <v>16733.8</v>
      </c>
      <c r="I33" s="31">
        <v>20265.37</v>
      </c>
      <c r="J33" s="31">
        <v>26494.510000000002</v>
      </c>
      <c r="K33" s="31">
        <v>19276.740000000002</v>
      </c>
      <c r="L33" s="31">
        <v>22300.43</v>
      </c>
      <c r="M33" s="31">
        <v>21960.769999999997</v>
      </c>
      <c r="N33" s="29">
        <f t="shared" si="0"/>
        <v>241788.04999999996</v>
      </c>
    </row>
    <row r="34" spans="1:14" x14ac:dyDescent="0.2">
      <c r="A34" s="38" t="s">
        <v>54</v>
      </c>
      <c r="B34" s="31">
        <v>3386.95</v>
      </c>
      <c r="C34" s="31">
        <v>3612.4300000000003</v>
      </c>
      <c r="D34" s="31">
        <v>2230.17</v>
      </c>
      <c r="E34" s="31">
        <v>2475.88</v>
      </c>
      <c r="F34" s="31">
        <v>1179.25</v>
      </c>
      <c r="G34" s="31">
        <v>2156.16</v>
      </c>
      <c r="H34" s="31">
        <v>3537.06</v>
      </c>
      <c r="I34" s="31">
        <v>1438.58</v>
      </c>
      <c r="J34" s="31">
        <v>502.26</v>
      </c>
      <c r="K34" s="31">
        <v>1266.57</v>
      </c>
      <c r="L34" s="31">
        <v>3278.44</v>
      </c>
      <c r="M34" s="31">
        <v>4638.8599999999997</v>
      </c>
      <c r="N34" s="29">
        <f t="shared" si="0"/>
        <v>29702.61</v>
      </c>
    </row>
    <row r="35" spans="1:14" x14ac:dyDescent="0.2">
      <c r="A35" s="38" t="s">
        <v>55</v>
      </c>
      <c r="B35" s="31">
        <v>2644.44</v>
      </c>
      <c r="C35" s="31">
        <v>4315.55</v>
      </c>
      <c r="D35" s="31">
        <v>3895.32</v>
      </c>
      <c r="E35" s="31">
        <v>3740.4</v>
      </c>
      <c r="F35" s="31">
        <v>2257.52</v>
      </c>
      <c r="G35" s="31">
        <v>472.16</v>
      </c>
      <c r="H35" s="31">
        <v>796.77</v>
      </c>
      <c r="I35" s="31">
        <v>118.04</v>
      </c>
      <c r="J35" s="31">
        <v>472.16</v>
      </c>
      <c r="K35" s="31">
        <v>472.16</v>
      </c>
      <c r="L35" s="31">
        <v>309.86</v>
      </c>
      <c r="M35" s="31">
        <v>186.06</v>
      </c>
      <c r="N35" s="29">
        <f t="shared" si="0"/>
        <v>19680.440000000002</v>
      </c>
    </row>
    <row r="36" spans="1:14" x14ac:dyDescent="0.2">
      <c r="A36" s="38" t="s">
        <v>56</v>
      </c>
      <c r="B36" s="31">
        <v>73398.67</v>
      </c>
      <c r="C36" s="31">
        <v>69176.41</v>
      </c>
      <c r="D36" s="31">
        <v>115108.36000000002</v>
      </c>
      <c r="E36" s="31">
        <v>65606.079999999987</v>
      </c>
      <c r="F36" s="31">
        <v>50740.150000000009</v>
      </c>
      <c r="G36" s="31">
        <v>51221.65</v>
      </c>
      <c r="H36" s="31">
        <v>54198.549999999988</v>
      </c>
      <c r="I36" s="31">
        <v>49316.31</v>
      </c>
      <c r="J36" s="31">
        <v>72819.05</v>
      </c>
      <c r="K36" s="31">
        <v>50949.049999999996</v>
      </c>
      <c r="L36" s="31">
        <v>48082.35</v>
      </c>
      <c r="M36" s="31">
        <v>56112.630000000005</v>
      </c>
      <c r="N36" s="29">
        <f t="shared" si="0"/>
        <v>756729.26000000013</v>
      </c>
    </row>
    <row r="37" spans="1:14" x14ac:dyDescent="0.2">
      <c r="A37" s="38" t="s">
        <v>57</v>
      </c>
      <c r="B37" s="31">
        <v>398.59</v>
      </c>
      <c r="C37" s="31">
        <v>813.05</v>
      </c>
      <c r="D37" s="31">
        <v>2974.86</v>
      </c>
      <c r="E37" s="31">
        <v>1277.4100000000001</v>
      </c>
      <c r="F37" s="31">
        <v>494.11</v>
      </c>
      <c r="G37" s="31">
        <v>585.71</v>
      </c>
      <c r="H37" s="31">
        <v>1530.59</v>
      </c>
      <c r="I37" s="31">
        <v>557.98</v>
      </c>
      <c r="J37" s="31">
        <v>956.5</v>
      </c>
      <c r="K37" s="31">
        <v>892.71</v>
      </c>
      <c r="L37" s="31">
        <v>661.59</v>
      </c>
      <c r="M37" s="31">
        <v>1040.1099999999999</v>
      </c>
      <c r="N37" s="29">
        <f t="shared" si="0"/>
        <v>12183.21</v>
      </c>
    </row>
    <row r="38" spans="1:14" x14ac:dyDescent="0.2">
      <c r="A38" s="38" t="s">
        <v>58</v>
      </c>
      <c r="B38" s="31">
        <v>1099.9600000000003</v>
      </c>
      <c r="C38" s="31">
        <v>7122.08</v>
      </c>
      <c r="D38" s="31">
        <v>6312.09</v>
      </c>
      <c r="E38" s="31">
        <v>4327.41</v>
      </c>
      <c r="F38" s="31">
        <v>7336.6100000000015</v>
      </c>
      <c r="G38" s="31">
        <v>3344.66</v>
      </c>
      <c r="H38" s="31">
        <v>5557.9000000000005</v>
      </c>
      <c r="I38" s="31">
        <v>4194.0200000000004</v>
      </c>
      <c r="J38" s="31">
        <v>12130.059999999998</v>
      </c>
      <c r="K38" s="31">
        <v>7700.0000000000009</v>
      </c>
      <c r="L38" s="31">
        <v>5393.4999999999991</v>
      </c>
      <c r="M38" s="31">
        <v>3399.91</v>
      </c>
      <c r="N38" s="29">
        <f t="shared" si="0"/>
        <v>67918.2</v>
      </c>
    </row>
    <row r="39" spans="1:14" x14ac:dyDescent="0.2">
      <c r="A39" s="38" t="s">
        <v>59</v>
      </c>
      <c r="B39" s="31">
        <v>405466.31999999995</v>
      </c>
      <c r="C39" s="31">
        <v>393695.61</v>
      </c>
      <c r="D39" s="31">
        <v>610567.30000000005</v>
      </c>
      <c r="E39" s="31">
        <v>413361.20999999996</v>
      </c>
      <c r="F39" s="31">
        <v>438546.03</v>
      </c>
      <c r="G39" s="31">
        <v>436833.82999999996</v>
      </c>
      <c r="H39" s="31">
        <v>443077.79</v>
      </c>
      <c r="I39" s="31">
        <v>452444.12</v>
      </c>
      <c r="J39" s="31">
        <v>706335.09000000008</v>
      </c>
      <c r="K39" s="31">
        <v>471182.68999999994</v>
      </c>
      <c r="L39" s="31">
        <v>476036.85</v>
      </c>
      <c r="M39" s="31">
        <v>472322.93000000005</v>
      </c>
      <c r="N39" s="29">
        <f t="shared" si="0"/>
        <v>5719869.7699999996</v>
      </c>
    </row>
    <row r="40" spans="1:14" x14ac:dyDescent="0.2">
      <c r="A40" s="38" t="s">
        <v>60</v>
      </c>
      <c r="B40" s="31">
        <v>-412789.23</v>
      </c>
      <c r="C40" s="31">
        <v>-406352.39</v>
      </c>
      <c r="D40" s="31">
        <v>-624010.09000000008</v>
      </c>
      <c r="E40" s="31">
        <v>-422867.28999999992</v>
      </c>
      <c r="F40" s="31">
        <v>-450183.27999999997</v>
      </c>
      <c r="G40" s="31">
        <v>-448461.97000000003</v>
      </c>
      <c r="H40" s="31">
        <v>-457496.80000000005</v>
      </c>
      <c r="I40" s="31">
        <v>-467871.36999999994</v>
      </c>
      <c r="J40" s="31">
        <v>-724592.86</v>
      </c>
      <c r="K40" s="31">
        <v>-487022.99999999994</v>
      </c>
      <c r="L40" s="31">
        <v>-478873.49</v>
      </c>
      <c r="M40" s="31">
        <v>-473152.56000000006</v>
      </c>
      <c r="N40" s="29">
        <f t="shared" si="0"/>
        <v>-5853674.3300000001</v>
      </c>
    </row>
    <row r="41" spans="1:14" x14ac:dyDescent="0.2">
      <c r="A41" s="38" t="s">
        <v>63</v>
      </c>
      <c r="B41" s="31">
        <v>8134.1500000000005</v>
      </c>
      <c r="C41" s="31">
        <v>10272.240000000003</v>
      </c>
      <c r="D41" s="31">
        <v>-41027.490000000005</v>
      </c>
      <c r="E41" s="31">
        <v>7769.2699999999995</v>
      </c>
      <c r="F41" s="31">
        <v>3324.81</v>
      </c>
      <c r="G41" s="31">
        <v>10226.819999999998</v>
      </c>
      <c r="H41" s="31">
        <v>2940.8999999999996</v>
      </c>
      <c r="I41" s="31">
        <v>13975.669999999998</v>
      </c>
      <c r="J41" s="31">
        <v>-39248.470000000008</v>
      </c>
      <c r="K41" s="31">
        <v>11214.620000000003</v>
      </c>
      <c r="L41" s="31">
        <v>10972.89</v>
      </c>
      <c r="M41" s="31">
        <v>-1258.0200000000004</v>
      </c>
      <c r="N41" s="29">
        <f t="shared" si="0"/>
        <v>-2702.6100000000115</v>
      </c>
    </row>
    <row r="42" spans="1:14" x14ac:dyDescent="0.2">
      <c r="A42" s="38" t="s">
        <v>64</v>
      </c>
      <c r="B42" s="31">
        <v>-1046.2800000000002</v>
      </c>
      <c r="C42" s="31">
        <v>1279.67</v>
      </c>
      <c r="D42" s="31">
        <v>-6855.66</v>
      </c>
      <c r="E42" s="31">
        <v>1856.94</v>
      </c>
      <c r="F42" s="31">
        <v>2303.2599999999998</v>
      </c>
      <c r="G42" s="31">
        <v>1830.5099999999995</v>
      </c>
      <c r="H42" s="31">
        <v>-758.91999999999962</v>
      </c>
      <c r="I42" s="31">
        <v>4982.1699999999992</v>
      </c>
      <c r="J42" s="31">
        <v>-9770</v>
      </c>
      <c r="K42" s="31">
        <v>2331.1100000000006</v>
      </c>
      <c r="L42" s="31">
        <v>4403.3599999999997</v>
      </c>
      <c r="M42" s="31">
        <v>-169.83000000000004</v>
      </c>
      <c r="N42" s="29">
        <f t="shared" si="0"/>
        <v>386.3299999999989</v>
      </c>
    </row>
    <row r="43" spans="1:14" x14ac:dyDescent="0.2">
      <c r="A43" s="38" t="s">
        <v>65</v>
      </c>
      <c r="B43" s="31">
        <v>-484.43</v>
      </c>
      <c r="C43" s="31">
        <v>485.26</v>
      </c>
      <c r="D43" s="31">
        <v>-1976.38</v>
      </c>
      <c r="E43" s="31">
        <v>494.86</v>
      </c>
      <c r="F43" s="31">
        <v>-394.86</v>
      </c>
      <c r="G43" s="31">
        <v>606.38</v>
      </c>
      <c r="H43" s="31">
        <v>867.3</v>
      </c>
      <c r="I43" s="31">
        <v>-938.37</v>
      </c>
      <c r="J43" s="31">
        <v>-923.3</v>
      </c>
      <c r="K43" s="31">
        <v>359.59</v>
      </c>
      <c r="L43" s="31">
        <v>1195.92</v>
      </c>
      <c r="M43" s="31">
        <v>680.21</v>
      </c>
      <c r="N43" s="29">
        <f t="shared" si="0"/>
        <v>-27.819999999999936</v>
      </c>
    </row>
    <row r="44" spans="1:14" x14ac:dyDescent="0.2">
      <c r="A44" s="38" t="s">
        <v>66</v>
      </c>
      <c r="B44" s="31">
        <v>997.56</v>
      </c>
      <c r="C44" s="31">
        <v>1350.67</v>
      </c>
      <c r="D44" s="31">
        <v>-2155.89</v>
      </c>
      <c r="E44" s="31">
        <v>659.92</v>
      </c>
      <c r="F44" s="31">
        <v>-406.13</v>
      </c>
      <c r="G44" s="31">
        <v>-666.93</v>
      </c>
      <c r="H44" s="31">
        <v>202.14</v>
      </c>
      <c r="I44" s="31">
        <v>-355.59</v>
      </c>
      <c r="J44" s="31">
        <v>-3.94</v>
      </c>
      <c r="K44" s="31">
        <v>86.57</v>
      </c>
      <c r="L44" s="31">
        <v>-10.33</v>
      </c>
      <c r="M44" s="31">
        <v>-61.900000000000006</v>
      </c>
      <c r="N44" s="29">
        <f t="shared" si="0"/>
        <v>-363.8499999999998</v>
      </c>
    </row>
    <row r="45" spans="1:14" x14ac:dyDescent="0.2">
      <c r="A45" s="38" t="s">
        <v>67</v>
      </c>
      <c r="B45" s="31">
        <v>6357.9899999999989</v>
      </c>
      <c r="C45" s="31">
        <v>4595.3899999999994</v>
      </c>
      <c r="D45" s="31">
        <v>-25779.91</v>
      </c>
      <c r="E45" s="31">
        <v>3777.3899999999994</v>
      </c>
      <c r="F45" s="31">
        <v>-2666.1000000000004</v>
      </c>
      <c r="G45" s="31">
        <v>5314.83</v>
      </c>
      <c r="H45" s="31">
        <v>4198.33</v>
      </c>
      <c r="I45" s="31">
        <v>4712.2199999999993</v>
      </c>
      <c r="J45" s="31">
        <v>-22384.899999999998</v>
      </c>
      <c r="K45" s="31">
        <v>5695.65</v>
      </c>
      <c r="L45" s="31">
        <v>6209.0499999999993</v>
      </c>
      <c r="M45" s="31">
        <v>4015.1400000000003</v>
      </c>
      <c r="N45" s="29">
        <f t="shared" si="0"/>
        <v>-5954.9200000000028</v>
      </c>
    </row>
    <row r="46" spans="1:14" x14ac:dyDescent="0.2">
      <c r="A46" s="38" t="s">
        <v>68</v>
      </c>
      <c r="B46" s="31">
        <v>-384.54</v>
      </c>
      <c r="C46" s="31">
        <v>309.26</v>
      </c>
      <c r="D46" s="31">
        <v>-32.67</v>
      </c>
      <c r="E46" s="31">
        <v>-48.72</v>
      </c>
      <c r="F46" s="31">
        <v>-249.45</v>
      </c>
      <c r="G46" s="31">
        <v>95.22</v>
      </c>
      <c r="H46" s="31">
        <v>548.95999999999992</v>
      </c>
      <c r="I46" s="31">
        <v>-451.23</v>
      </c>
      <c r="J46" s="31">
        <v>-231.17</v>
      </c>
      <c r="K46" s="31">
        <v>153.03</v>
      </c>
      <c r="L46" s="31">
        <v>18.350000000000001</v>
      </c>
      <c r="M46" s="31">
        <v>189.26</v>
      </c>
      <c r="N46" s="29">
        <f t="shared" si="0"/>
        <v>-83.700000000000045</v>
      </c>
    </row>
    <row r="47" spans="1:14" x14ac:dyDescent="0.2">
      <c r="A47" s="38" t="s">
        <v>69</v>
      </c>
      <c r="B47" s="31">
        <v>-4659.5999999999995</v>
      </c>
      <c r="C47" s="31">
        <v>4024.3900000000003</v>
      </c>
      <c r="D47" s="31">
        <v>-3577.34</v>
      </c>
      <c r="E47" s="31">
        <v>462.56999999999994</v>
      </c>
      <c r="F47" s="31">
        <v>1420.07</v>
      </c>
      <c r="G47" s="31">
        <v>-1262.3200000000002</v>
      </c>
      <c r="H47" s="31">
        <v>1384.51</v>
      </c>
      <c r="I47" s="31">
        <v>-121.02999999999997</v>
      </c>
      <c r="J47" s="31">
        <v>-914.13999999999987</v>
      </c>
      <c r="K47" s="31">
        <v>673.32</v>
      </c>
      <c r="L47" s="31">
        <v>1.7600000000001614</v>
      </c>
      <c r="M47" s="31">
        <v>-996.78000000000009</v>
      </c>
      <c r="N47" s="29">
        <f t="shared" si="0"/>
        <v>-3564.5899999999997</v>
      </c>
    </row>
    <row r="48" spans="1:14" x14ac:dyDescent="0.2">
      <c r="A48" s="38" t="s">
        <v>70</v>
      </c>
      <c r="B48" s="31">
        <v>1361.64</v>
      </c>
      <c r="C48" s="31">
        <v>-260.60000000000002</v>
      </c>
      <c r="D48" s="31">
        <v>-1247.67</v>
      </c>
      <c r="E48" s="31">
        <v>846.4</v>
      </c>
      <c r="F48" s="31">
        <v>-553.27</v>
      </c>
      <c r="G48" s="31">
        <v>-174.65999999999997</v>
      </c>
      <c r="H48" s="31">
        <v>276.32</v>
      </c>
      <c r="I48" s="31">
        <v>232.72999999999996</v>
      </c>
      <c r="J48" s="31">
        <v>-111.74000000000001</v>
      </c>
      <c r="K48" s="31">
        <v>352.53000000000003</v>
      </c>
      <c r="L48" s="31">
        <v>1725.6</v>
      </c>
      <c r="M48" s="31">
        <v>482.81</v>
      </c>
      <c r="N48" s="29">
        <f t="shared" si="0"/>
        <v>2930.0899999999997</v>
      </c>
    </row>
    <row r="49" spans="1:14" x14ac:dyDescent="0.2">
      <c r="A49" s="38" t="s">
        <v>71</v>
      </c>
      <c r="B49" s="31">
        <v>-228.57999999999998</v>
      </c>
      <c r="C49" s="31">
        <v>331.58000000000004</v>
      </c>
      <c r="D49" s="31">
        <v>-501.20000000000005</v>
      </c>
      <c r="E49" s="31">
        <v>320.52</v>
      </c>
      <c r="F49" s="31">
        <v>-209.26</v>
      </c>
      <c r="G49" s="31">
        <v>131.28</v>
      </c>
      <c r="H49" s="31">
        <v>193.28</v>
      </c>
      <c r="I49" s="31">
        <v>-200.41</v>
      </c>
      <c r="J49" s="31">
        <v>-165.34</v>
      </c>
      <c r="K49" s="31">
        <v>-20.14</v>
      </c>
      <c r="L49" s="31">
        <v>136.92000000000002</v>
      </c>
      <c r="M49" s="31">
        <v>145.75</v>
      </c>
      <c r="N49" s="29">
        <f t="shared" si="0"/>
        <v>-65.599999999999966</v>
      </c>
    </row>
    <row r="50" spans="1:14" x14ac:dyDescent="0.2">
      <c r="A50" s="38" t="s">
        <v>72</v>
      </c>
      <c r="B50" s="31">
        <v>-233.63000000000002</v>
      </c>
      <c r="C50" s="31">
        <v>-533.79</v>
      </c>
      <c r="D50" s="31">
        <v>-1568.44</v>
      </c>
      <c r="E50" s="31">
        <v>796.70999999999992</v>
      </c>
      <c r="F50" s="31">
        <v>120.92999999999998</v>
      </c>
      <c r="G50" s="31">
        <v>-513.57000000000005</v>
      </c>
      <c r="H50" s="31">
        <v>331.8599999999999</v>
      </c>
      <c r="I50" s="31">
        <v>2400.1</v>
      </c>
      <c r="J50" s="31">
        <v>-2855.58</v>
      </c>
      <c r="K50" s="31">
        <v>1225.17</v>
      </c>
      <c r="L50" s="31">
        <v>1483.2300000000002</v>
      </c>
      <c r="M50" s="31">
        <v>-2103.48</v>
      </c>
      <c r="N50" s="29">
        <f t="shared" si="0"/>
        <v>-1450.4899999999996</v>
      </c>
    </row>
    <row r="51" spans="1:14" x14ac:dyDescent="0.2">
      <c r="A51" s="38" t="s">
        <v>73</v>
      </c>
      <c r="B51" s="32" t="s">
        <v>25</v>
      </c>
      <c r="C51" s="32" t="s">
        <v>25</v>
      </c>
      <c r="D51" s="32" t="s">
        <v>25</v>
      </c>
      <c r="E51" s="32" t="s">
        <v>25</v>
      </c>
      <c r="F51" s="32" t="s">
        <v>25</v>
      </c>
      <c r="G51" s="32" t="s">
        <v>25</v>
      </c>
      <c r="H51" s="32" t="s">
        <v>25</v>
      </c>
      <c r="I51" s="32" t="s">
        <v>25</v>
      </c>
      <c r="J51" s="31">
        <v>3.81</v>
      </c>
      <c r="K51" s="31">
        <v>92.29</v>
      </c>
      <c r="L51" s="31">
        <v>-50.34</v>
      </c>
      <c r="M51" s="31">
        <v>62.92</v>
      </c>
      <c r="N51" s="29">
        <f t="shared" si="0"/>
        <v>108.68</v>
      </c>
    </row>
    <row r="52" spans="1:14" x14ac:dyDescent="0.2">
      <c r="A52" s="38" t="s">
        <v>74</v>
      </c>
      <c r="B52" s="31">
        <v>10954.74</v>
      </c>
      <c r="C52" s="31">
        <v>4359.7700000000004</v>
      </c>
      <c r="D52" s="31">
        <v>-19233.82</v>
      </c>
      <c r="E52" s="31">
        <v>1860.8999999999996</v>
      </c>
      <c r="F52" s="31">
        <v>1557.3799999999999</v>
      </c>
      <c r="G52" s="31">
        <v>4259.59</v>
      </c>
      <c r="H52" s="31">
        <v>132.67999999999961</v>
      </c>
      <c r="I52" s="31">
        <v>2984.0899999999997</v>
      </c>
      <c r="J52" s="31">
        <v>-14708.14</v>
      </c>
      <c r="K52" s="31">
        <v>-3469.56</v>
      </c>
      <c r="L52" s="31">
        <v>7840.7199999999993</v>
      </c>
      <c r="M52" s="31">
        <v>-2942.4700000000003</v>
      </c>
      <c r="N52" s="29">
        <f t="shared" si="0"/>
        <v>-6404.12</v>
      </c>
    </row>
    <row r="53" spans="1:14" x14ac:dyDescent="0.2">
      <c r="A53" s="38" t="s">
        <v>75</v>
      </c>
      <c r="B53" s="31">
        <v>574.92999999999984</v>
      </c>
      <c r="C53" s="31">
        <v>3659.76</v>
      </c>
      <c r="D53" s="31">
        <v>-12820.11</v>
      </c>
      <c r="E53" s="31">
        <v>3443.47</v>
      </c>
      <c r="F53" s="31">
        <v>2109.1600000000003</v>
      </c>
      <c r="G53" s="31">
        <v>4524.7800000000007</v>
      </c>
      <c r="H53" s="31">
        <v>94.340000000000131</v>
      </c>
      <c r="I53" s="31">
        <v>5345.7999999999993</v>
      </c>
      <c r="J53" s="31">
        <v>-15789.95</v>
      </c>
      <c r="K53" s="31">
        <v>2837.55</v>
      </c>
      <c r="L53" s="31">
        <v>5367.02</v>
      </c>
      <c r="M53" s="31">
        <v>-1126.28</v>
      </c>
      <c r="N53" s="29">
        <f t="shared" si="0"/>
        <v>-1779.5300000000009</v>
      </c>
    </row>
    <row r="54" spans="1:14" x14ac:dyDescent="0.2">
      <c r="A54" s="38" t="s">
        <v>76</v>
      </c>
      <c r="B54" s="31">
        <v>401.31</v>
      </c>
      <c r="C54" s="31">
        <v>747.53</v>
      </c>
      <c r="D54" s="31">
        <v>-2643.89</v>
      </c>
      <c r="E54" s="31">
        <v>660.97</v>
      </c>
      <c r="F54" s="31">
        <v>330.49</v>
      </c>
      <c r="G54" s="31">
        <v>660.97</v>
      </c>
      <c r="H54" s="31">
        <v>330.49</v>
      </c>
      <c r="I54" s="31">
        <v>991.46</v>
      </c>
      <c r="J54" s="31">
        <v>-2974.38</v>
      </c>
      <c r="K54" s="31">
        <v>721.85</v>
      </c>
      <c r="L54" s="31">
        <v>1104.52</v>
      </c>
      <c r="M54" s="31">
        <v>0</v>
      </c>
      <c r="N54" s="29">
        <f t="shared" si="0"/>
        <v>331.32000000000005</v>
      </c>
    </row>
    <row r="55" spans="1:14" x14ac:dyDescent="0.2">
      <c r="A55" s="38" t="s">
        <v>77</v>
      </c>
      <c r="B55" s="31">
        <v>-260.74</v>
      </c>
      <c r="C55" s="31">
        <v>-116.92999999999998</v>
      </c>
      <c r="D55" s="31">
        <v>-2893.55</v>
      </c>
      <c r="E55" s="31">
        <v>722.59</v>
      </c>
      <c r="F55" s="31">
        <v>365.77</v>
      </c>
      <c r="G55" s="31">
        <v>722.06999999999994</v>
      </c>
      <c r="H55" s="31">
        <v>361.01</v>
      </c>
      <c r="I55" s="31">
        <v>1065.8399999999999</v>
      </c>
      <c r="J55" s="31">
        <v>-3234.6499999999996</v>
      </c>
      <c r="K55" s="31">
        <v>1447.8</v>
      </c>
      <c r="L55" s="31">
        <v>2422.6799999999998</v>
      </c>
      <c r="M55" s="31">
        <v>3.37</v>
      </c>
      <c r="N55" s="29">
        <f t="shared" si="0"/>
        <v>605.25999999999965</v>
      </c>
    </row>
    <row r="56" spans="1:14" x14ac:dyDescent="0.2">
      <c r="A56" s="38" t="s">
        <v>78</v>
      </c>
      <c r="B56" s="31">
        <v>1488.1899999999998</v>
      </c>
      <c r="C56" s="31">
        <v>1540.2199999999998</v>
      </c>
      <c r="D56" s="31">
        <v>-8457.17</v>
      </c>
      <c r="E56" s="31">
        <v>2718.3999999999996</v>
      </c>
      <c r="F56" s="31">
        <v>1034.19</v>
      </c>
      <c r="G56" s="31">
        <v>2181.4300000000003</v>
      </c>
      <c r="H56" s="31">
        <v>2258.09</v>
      </c>
      <c r="I56" s="31">
        <v>4118.17</v>
      </c>
      <c r="J56" s="31">
        <v>-10475.17</v>
      </c>
      <c r="K56" s="31">
        <v>2593.88</v>
      </c>
      <c r="L56" s="31">
        <v>4081.48</v>
      </c>
      <c r="M56" s="31">
        <v>1003.27</v>
      </c>
      <c r="N56" s="29">
        <f t="shared" si="0"/>
        <v>4084.9800000000005</v>
      </c>
    </row>
    <row r="57" spans="1:14" x14ac:dyDescent="0.2">
      <c r="A57" s="38" t="s">
        <v>79</v>
      </c>
      <c r="B57" s="31">
        <v>-248.83</v>
      </c>
      <c r="C57" s="31">
        <v>1042.3999999999999</v>
      </c>
      <c r="D57" s="31">
        <v>-441.63</v>
      </c>
      <c r="E57" s="31">
        <v>-448.58</v>
      </c>
      <c r="F57" s="31">
        <v>-15.36</v>
      </c>
      <c r="G57" s="31">
        <v>364.95</v>
      </c>
      <c r="H57" s="31">
        <v>-530.11</v>
      </c>
      <c r="I57" s="31">
        <v>724.95</v>
      </c>
      <c r="J57" s="31">
        <v>-1289.28</v>
      </c>
      <c r="K57" s="31">
        <v>1325</v>
      </c>
      <c r="L57" s="31">
        <v>-732.38</v>
      </c>
      <c r="M57" s="31">
        <v>402.28</v>
      </c>
      <c r="N57" s="29">
        <f t="shared" si="0"/>
        <v>153.40999999999985</v>
      </c>
    </row>
    <row r="58" spans="1:14" x14ac:dyDescent="0.2">
      <c r="A58" s="38" t="s">
        <v>80</v>
      </c>
      <c r="B58" s="31">
        <v>-341.15</v>
      </c>
      <c r="C58" s="31">
        <v>222.04</v>
      </c>
      <c r="D58" s="31">
        <v>87.67</v>
      </c>
      <c r="E58" s="31">
        <v>-39.78</v>
      </c>
      <c r="F58" s="31">
        <v>136.49</v>
      </c>
      <c r="G58" s="31">
        <v>-41.36</v>
      </c>
      <c r="H58" s="31">
        <v>-185.61</v>
      </c>
      <c r="I58" s="31">
        <v>884.46</v>
      </c>
      <c r="J58" s="31">
        <v>-1055.46</v>
      </c>
      <c r="K58" s="31">
        <v>395.25</v>
      </c>
      <c r="L58" s="31">
        <v>299.75</v>
      </c>
      <c r="M58" s="31">
        <v>190.23</v>
      </c>
      <c r="N58" s="29">
        <f t="shared" si="0"/>
        <v>552.53</v>
      </c>
    </row>
    <row r="59" spans="1:14" x14ac:dyDescent="0.2">
      <c r="A59" s="38" t="s">
        <v>81</v>
      </c>
      <c r="B59" s="31">
        <v>1078.83</v>
      </c>
      <c r="C59" s="31">
        <v>-1675.3</v>
      </c>
      <c r="D59" s="31">
        <v>-409.26</v>
      </c>
      <c r="E59" s="31">
        <v>-261.31</v>
      </c>
      <c r="F59" s="31">
        <v>238.4</v>
      </c>
      <c r="G59" s="31">
        <v>149</v>
      </c>
      <c r="H59" s="31">
        <v>300.98</v>
      </c>
      <c r="I59" s="31">
        <v>-343.52</v>
      </c>
      <c r="J59" s="31">
        <v>-304.39999999999998</v>
      </c>
      <c r="K59" s="31">
        <v>8.86</v>
      </c>
      <c r="L59" s="31">
        <v>45.8</v>
      </c>
      <c r="M59" s="31">
        <v>-95.12</v>
      </c>
      <c r="N59" s="29">
        <f t="shared" si="0"/>
        <v>-1267.04</v>
      </c>
    </row>
    <row r="60" spans="1:14" x14ac:dyDescent="0.2">
      <c r="A60" s="38" t="s">
        <v>82</v>
      </c>
      <c r="B60" s="32" t="s">
        <v>25</v>
      </c>
      <c r="C60" s="31">
        <v>94.17</v>
      </c>
      <c r="D60" s="31">
        <v>-64.37</v>
      </c>
      <c r="E60" s="31">
        <v>-29.8</v>
      </c>
      <c r="F60" s="31">
        <v>28.98</v>
      </c>
      <c r="G60" s="31">
        <v>181.58</v>
      </c>
      <c r="H60" s="31">
        <v>-34.869999999999997</v>
      </c>
      <c r="I60" s="31">
        <v>-175.69</v>
      </c>
      <c r="J60" s="31">
        <v>14.33</v>
      </c>
      <c r="K60" s="31">
        <v>78</v>
      </c>
      <c r="L60" s="31">
        <v>-92.33</v>
      </c>
      <c r="M60" s="31">
        <v>59.6</v>
      </c>
      <c r="N60" s="29">
        <f t="shared" si="0"/>
        <v>59.6</v>
      </c>
    </row>
    <row r="61" spans="1:14" x14ac:dyDescent="0.2">
      <c r="A61" s="38" t="s">
        <v>83</v>
      </c>
      <c r="B61" s="31">
        <v>-64.86</v>
      </c>
      <c r="C61" s="31">
        <v>-39.840000000000003</v>
      </c>
      <c r="D61" s="31">
        <v>201.24</v>
      </c>
      <c r="E61" s="31">
        <v>-146.84</v>
      </c>
      <c r="F61" s="31">
        <v>75.900000000000006</v>
      </c>
      <c r="G61" s="31">
        <v>-130.30000000000001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29">
        <f t="shared" si="0"/>
        <v>-104.7</v>
      </c>
    </row>
    <row r="62" spans="1:14" x14ac:dyDescent="0.2">
      <c r="A62" s="38" t="s">
        <v>84</v>
      </c>
      <c r="B62" s="31">
        <v>-983.25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29">
        <f t="shared" si="0"/>
        <v>-983.25</v>
      </c>
    </row>
    <row r="63" spans="1:14" x14ac:dyDescent="0.2">
      <c r="A63" s="38" t="s">
        <v>85</v>
      </c>
      <c r="B63" s="31">
        <v>92.86</v>
      </c>
      <c r="C63" s="31">
        <v>-191.37</v>
      </c>
      <c r="D63" s="31">
        <v>4.97</v>
      </c>
      <c r="E63" s="31">
        <v>453.91</v>
      </c>
      <c r="F63" s="31">
        <v>-386.47</v>
      </c>
      <c r="G63" s="31">
        <v>233.97</v>
      </c>
      <c r="H63" s="31">
        <v>-306.38</v>
      </c>
      <c r="I63" s="31">
        <v>0</v>
      </c>
      <c r="J63" s="31">
        <v>59.6</v>
      </c>
      <c r="K63" s="31">
        <v>-59.6</v>
      </c>
      <c r="L63" s="31">
        <v>0</v>
      </c>
      <c r="M63" s="31">
        <v>59.45</v>
      </c>
      <c r="N63" s="29">
        <f t="shared" si="0"/>
        <v>-39.060000000000016</v>
      </c>
    </row>
    <row r="64" spans="1:14" x14ac:dyDescent="0.2">
      <c r="A64" s="38" t="s">
        <v>86</v>
      </c>
      <c r="B64" s="32" t="s">
        <v>25</v>
      </c>
      <c r="C64" s="32" t="s">
        <v>25</v>
      </c>
      <c r="D64" s="32" t="s">
        <v>25</v>
      </c>
      <c r="E64" s="32" t="s">
        <v>25</v>
      </c>
      <c r="F64" s="32" t="s">
        <v>25</v>
      </c>
      <c r="G64" s="32" t="s">
        <v>25</v>
      </c>
      <c r="H64" s="32" t="s">
        <v>25</v>
      </c>
      <c r="I64" s="31">
        <v>542.36</v>
      </c>
      <c r="J64" s="31">
        <v>-542.36</v>
      </c>
      <c r="K64" s="32" t="s">
        <v>25</v>
      </c>
      <c r="L64" s="31">
        <v>119.2</v>
      </c>
      <c r="M64" s="31">
        <v>-119.2</v>
      </c>
      <c r="N64" s="29">
        <f t="shared" si="0"/>
        <v>0</v>
      </c>
    </row>
    <row r="65" spans="1:14" x14ac:dyDescent="0.2">
      <c r="A65" s="38" t="s">
        <v>87</v>
      </c>
      <c r="B65" s="31">
        <v>-46.4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29">
        <f t="shared" si="0"/>
        <v>-46.4</v>
      </c>
    </row>
    <row r="66" spans="1:14" x14ac:dyDescent="0.2">
      <c r="A66" s="38" t="s">
        <v>89</v>
      </c>
      <c r="B66" s="31">
        <v>1009.49</v>
      </c>
      <c r="C66" s="31">
        <v>5755.08</v>
      </c>
      <c r="D66" s="31">
        <v>-8554.65</v>
      </c>
      <c r="E66" s="31">
        <v>2934.62</v>
      </c>
      <c r="F66" s="31">
        <v>1943.65</v>
      </c>
      <c r="G66" s="31">
        <v>268.31</v>
      </c>
      <c r="H66" s="31">
        <v>-1650.73</v>
      </c>
      <c r="I66" s="31">
        <v>1936.29</v>
      </c>
      <c r="J66" s="31">
        <v>-5846.52</v>
      </c>
      <c r="K66" s="31">
        <v>615.49</v>
      </c>
      <c r="L66" s="31">
        <v>431.25</v>
      </c>
      <c r="M66" s="31">
        <v>-195.94</v>
      </c>
      <c r="N66" s="29">
        <f t="shared" si="0"/>
        <v>-1353.6600000000005</v>
      </c>
    </row>
    <row r="67" spans="1:14" x14ac:dyDescent="0.2">
      <c r="A67" s="38" t="s">
        <v>90</v>
      </c>
      <c r="B67" s="31">
        <v>-1413.57</v>
      </c>
      <c r="C67" s="31">
        <v>724.1</v>
      </c>
      <c r="D67" s="31">
        <v>-226.28</v>
      </c>
      <c r="E67" s="31">
        <v>250.24</v>
      </c>
      <c r="F67" s="31">
        <v>527.49</v>
      </c>
      <c r="G67" s="31">
        <v>-583.66</v>
      </c>
      <c r="H67" s="31">
        <v>-1106.47</v>
      </c>
      <c r="I67" s="31">
        <v>1490.77</v>
      </c>
      <c r="J67" s="31">
        <v>-947.71</v>
      </c>
      <c r="K67" s="31">
        <v>1177.73</v>
      </c>
      <c r="L67" s="31">
        <v>-6.35</v>
      </c>
      <c r="M67" s="31">
        <v>26.7</v>
      </c>
      <c r="N67" s="29">
        <f t="shared" si="0"/>
        <v>-87.009999999999891</v>
      </c>
    </row>
    <row r="68" spans="1:14" x14ac:dyDescent="0.2">
      <c r="A68" s="38" t="s">
        <v>92</v>
      </c>
      <c r="B68" s="31">
        <v>907.42</v>
      </c>
      <c r="C68" s="31">
        <v>1979</v>
      </c>
      <c r="D68" s="31">
        <v>-3626.15</v>
      </c>
      <c r="E68" s="31">
        <v>-152.43</v>
      </c>
      <c r="F68" s="31">
        <v>0</v>
      </c>
      <c r="G68" s="31">
        <v>53.24</v>
      </c>
      <c r="H68" s="31">
        <v>-53.24</v>
      </c>
      <c r="I68" s="31">
        <v>1456.84</v>
      </c>
      <c r="J68" s="31">
        <v>-67.510000000000005</v>
      </c>
      <c r="K68" s="31">
        <v>-64.510000000000005</v>
      </c>
      <c r="L68" s="31">
        <v>387.34</v>
      </c>
      <c r="M68" s="31">
        <v>981.64</v>
      </c>
      <c r="N68" s="29">
        <f t="shared" si="0"/>
        <v>1801.6399999999999</v>
      </c>
    </row>
    <row r="69" spans="1:14" x14ac:dyDescent="0.2">
      <c r="A69" s="38" t="s">
        <v>94</v>
      </c>
      <c r="B69" s="31">
        <v>4321.79</v>
      </c>
      <c r="C69" s="31">
        <v>6019.3000000000011</v>
      </c>
      <c r="D69" s="31">
        <v>-21812.989999999998</v>
      </c>
      <c r="E69" s="31">
        <v>5212.07</v>
      </c>
      <c r="F69" s="31">
        <v>-1116.31</v>
      </c>
      <c r="G69" s="31">
        <v>7870.4899999999989</v>
      </c>
      <c r="H69" s="31">
        <v>1562.3399999999997</v>
      </c>
      <c r="I69" s="31">
        <v>8300.92</v>
      </c>
      <c r="J69" s="31">
        <v>-24310.300000000003</v>
      </c>
      <c r="K69" s="31">
        <v>3636.5299999999993</v>
      </c>
      <c r="L69" s="31">
        <v>7085.16</v>
      </c>
      <c r="M69" s="31">
        <v>-925.89999999999952</v>
      </c>
      <c r="N69" s="29">
        <f t="shared" si="0"/>
        <v>-4156.9000000000033</v>
      </c>
    </row>
    <row r="70" spans="1:14" x14ac:dyDescent="0.2">
      <c r="A70" s="38" t="s">
        <v>95</v>
      </c>
      <c r="B70" s="32" t="s">
        <v>25</v>
      </c>
      <c r="C70" s="32" t="s">
        <v>25</v>
      </c>
      <c r="D70" s="32" t="s">
        <v>25</v>
      </c>
      <c r="E70" s="32" t="s">
        <v>25</v>
      </c>
      <c r="F70" s="32" t="s">
        <v>25</v>
      </c>
      <c r="G70" s="32" t="s">
        <v>25</v>
      </c>
      <c r="H70" s="32" t="s">
        <v>25</v>
      </c>
      <c r="I70" s="32" t="s">
        <v>25</v>
      </c>
      <c r="J70" s="32" t="s">
        <v>25</v>
      </c>
      <c r="K70" s="31">
        <v>33.43</v>
      </c>
      <c r="L70" s="31">
        <v>-33.43</v>
      </c>
      <c r="M70" s="32" t="s">
        <v>25</v>
      </c>
      <c r="N70" s="29">
        <f t="shared" si="0"/>
        <v>0</v>
      </c>
    </row>
    <row r="71" spans="1:14" x14ac:dyDescent="0.2">
      <c r="A71" s="38" t="s">
        <v>97</v>
      </c>
      <c r="B71" s="31">
        <v>221567.52000000002</v>
      </c>
      <c r="C71" s="31">
        <v>211018.01</v>
      </c>
      <c r="D71" s="31">
        <v>375917.31</v>
      </c>
      <c r="E71" s="31">
        <v>238097.14</v>
      </c>
      <c r="F71" s="31">
        <v>209187.47</v>
      </c>
      <c r="G71" s="31">
        <v>218863.98</v>
      </c>
      <c r="H71" s="31">
        <v>240809.21</v>
      </c>
      <c r="I71" s="31">
        <v>235055.14</v>
      </c>
      <c r="J71" s="31">
        <v>361785.39</v>
      </c>
      <c r="K71" s="31">
        <v>253985.15999999997</v>
      </c>
      <c r="L71" s="31">
        <v>228205.20999999996</v>
      </c>
      <c r="M71" s="31">
        <v>240270.26</v>
      </c>
      <c r="N71" s="29">
        <f t="shared" si="0"/>
        <v>3034761.8000000007</v>
      </c>
    </row>
    <row r="72" spans="1:14" x14ac:dyDescent="0.2">
      <c r="A72" s="11" t="s">
        <v>98</v>
      </c>
      <c r="B72" s="34">
        <v>-214244.61000000002</v>
      </c>
      <c r="C72" s="34">
        <v>-198361.23000000004</v>
      </c>
      <c r="D72" s="34">
        <v>-362474.52</v>
      </c>
      <c r="E72" s="34">
        <v>-228591.06000000003</v>
      </c>
      <c r="F72" s="34">
        <v>-197550.21999999997</v>
      </c>
      <c r="G72" s="34">
        <v>-207235.84000000003</v>
      </c>
      <c r="H72" s="34">
        <v>-226390.19999999998</v>
      </c>
      <c r="I72" s="34">
        <v>-219627.88999999998</v>
      </c>
      <c r="J72" s="34">
        <v>-343527.62</v>
      </c>
      <c r="K72" s="34">
        <v>-238144.84999999998</v>
      </c>
      <c r="L72" s="34">
        <v>-225368.57</v>
      </c>
      <c r="M72" s="34">
        <v>-239440.63000000003</v>
      </c>
      <c r="N72" s="35">
        <f t="shared" si="0"/>
        <v>-2900957.2399999998</v>
      </c>
    </row>
    <row r="73" spans="1:14" s="1" customFormat="1" x14ac:dyDescent="0.2">
      <c r="A73" s="24" t="s">
        <v>0</v>
      </c>
      <c r="B73" s="25">
        <f>SUM(B11:B72)</f>
        <v>424483.02</v>
      </c>
      <c r="C73" s="25">
        <f t="shared" ref="C73:N73" si="1">SUM(C11:C72)</f>
        <v>452793.77999999997</v>
      </c>
      <c r="D73" s="25">
        <f t="shared" si="1"/>
        <v>427308.35999999987</v>
      </c>
      <c r="E73" s="25">
        <f t="shared" si="1"/>
        <v>413927.24000000011</v>
      </c>
      <c r="F73" s="25">
        <f t="shared" si="1"/>
        <v>365655.42000000016</v>
      </c>
      <c r="G73" s="25">
        <f t="shared" si="1"/>
        <v>393815.87999999995</v>
      </c>
      <c r="H73" s="25">
        <f t="shared" si="1"/>
        <v>357019.31000000029</v>
      </c>
      <c r="I73" s="25">
        <f t="shared" si="1"/>
        <v>401663.33999999997</v>
      </c>
      <c r="J73" s="25">
        <f t="shared" si="1"/>
        <v>355501.50999999989</v>
      </c>
      <c r="K73" s="25">
        <f t="shared" si="1"/>
        <v>373549.53999999992</v>
      </c>
      <c r="L73" s="25">
        <f t="shared" si="1"/>
        <v>401295.83999999968</v>
      </c>
      <c r="M73" s="25">
        <f t="shared" si="1"/>
        <v>341812.11999999988</v>
      </c>
      <c r="N73" s="25">
        <f t="shared" si="1"/>
        <v>4708825.3599999994</v>
      </c>
    </row>
    <row r="74" spans="1:14" x14ac:dyDescent="0.2">
      <c r="A74" s="1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14" x14ac:dyDescent="0.2">
      <c r="A75" s="11" t="s">
        <v>103</v>
      </c>
      <c r="B75" s="31">
        <v>195128.89</v>
      </c>
      <c r="C75" s="31">
        <v>208360.50999999998</v>
      </c>
      <c r="D75" s="31">
        <v>196672.02000000002</v>
      </c>
      <c r="E75" s="31">
        <v>99651.86</v>
      </c>
      <c r="F75" s="31">
        <v>-188613.97999999998</v>
      </c>
      <c r="G75" s="31">
        <v>94799.550000000017</v>
      </c>
      <c r="H75" s="31">
        <v>85848.62</v>
      </c>
      <c r="I75" s="31">
        <v>96597.57</v>
      </c>
      <c r="J75" s="31">
        <v>85393.599999999991</v>
      </c>
      <c r="K75" s="31">
        <v>89780.43</v>
      </c>
      <c r="L75" s="31">
        <v>96461.590000000011</v>
      </c>
      <c r="M75" s="31">
        <v>82089.070000000007</v>
      </c>
      <c r="N75" s="29">
        <f t="shared" ref="N75:N77" si="2">SUM(B75:M75)</f>
        <v>1142169.7300000002</v>
      </c>
    </row>
    <row r="76" spans="1:14" x14ac:dyDescent="0.2">
      <c r="A76" s="11" t="s">
        <v>104</v>
      </c>
      <c r="B76" s="32" t="s">
        <v>25</v>
      </c>
      <c r="C76" s="32" t="s">
        <v>25</v>
      </c>
      <c r="D76" s="32" t="s">
        <v>25</v>
      </c>
      <c r="E76" s="31">
        <v>38026.079999999994</v>
      </c>
      <c r="F76" s="31">
        <v>148217.71</v>
      </c>
      <c r="G76" s="31">
        <v>36168.980000000003</v>
      </c>
      <c r="H76" s="31">
        <v>32705.110000000004</v>
      </c>
      <c r="I76" s="31">
        <v>36807.370000000003</v>
      </c>
      <c r="J76" s="31">
        <v>32484.61</v>
      </c>
      <c r="K76" s="31">
        <v>34180.479999999996</v>
      </c>
      <c r="L76" s="31">
        <v>36730.6</v>
      </c>
      <c r="M76" s="31">
        <v>31218.98</v>
      </c>
      <c r="N76" s="29">
        <f t="shared" si="2"/>
        <v>426539.91999999993</v>
      </c>
    </row>
    <row r="77" spans="1:14" x14ac:dyDescent="0.2">
      <c r="A77" s="11" t="s">
        <v>105</v>
      </c>
      <c r="B77" s="33" t="s">
        <v>25</v>
      </c>
      <c r="C77" s="33" t="s">
        <v>25</v>
      </c>
      <c r="D77" s="33" t="s">
        <v>25</v>
      </c>
      <c r="E77" s="34">
        <v>52347.860000000008</v>
      </c>
      <c r="F77" s="34">
        <v>208141.51</v>
      </c>
      <c r="G77" s="34">
        <v>49766.330000000009</v>
      </c>
      <c r="H77" s="34">
        <v>44778.83</v>
      </c>
      <c r="I77" s="34">
        <v>50428.530000000006</v>
      </c>
      <c r="J77" s="34">
        <v>44262.610000000008</v>
      </c>
      <c r="K77" s="34">
        <v>46696.429999999993</v>
      </c>
      <c r="L77" s="34">
        <v>50210.179999999986</v>
      </c>
      <c r="M77" s="34">
        <v>42499.250000000007</v>
      </c>
      <c r="N77" s="35">
        <f t="shared" si="2"/>
        <v>589131.53</v>
      </c>
    </row>
    <row r="78" spans="1:14" s="1" customFormat="1" x14ac:dyDescent="0.2">
      <c r="A78" s="24" t="s">
        <v>1</v>
      </c>
      <c r="B78" s="25">
        <f>SUM(B75:B77)</f>
        <v>195128.89</v>
      </c>
      <c r="C78" s="25">
        <f t="shared" ref="C78:N78" si="3">SUM(C75:C77)</f>
        <v>208360.50999999998</v>
      </c>
      <c r="D78" s="25">
        <f t="shared" si="3"/>
        <v>196672.02000000002</v>
      </c>
      <c r="E78" s="25">
        <f t="shared" si="3"/>
        <v>190025.80000000002</v>
      </c>
      <c r="F78" s="25">
        <f t="shared" si="3"/>
        <v>167745.24000000002</v>
      </c>
      <c r="G78" s="25">
        <f t="shared" si="3"/>
        <v>180734.86000000004</v>
      </c>
      <c r="H78" s="25">
        <f t="shared" si="3"/>
        <v>163332.56</v>
      </c>
      <c r="I78" s="25">
        <f t="shared" si="3"/>
        <v>183833.47</v>
      </c>
      <c r="J78" s="25">
        <f t="shared" si="3"/>
        <v>162140.82</v>
      </c>
      <c r="K78" s="25">
        <f t="shared" si="3"/>
        <v>170657.33999999997</v>
      </c>
      <c r="L78" s="25">
        <f t="shared" si="3"/>
        <v>183402.37</v>
      </c>
      <c r="M78" s="25">
        <f t="shared" si="3"/>
        <v>155807.30000000002</v>
      </c>
      <c r="N78" s="25">
        <f t="shared" si="3"/>
        <v>2157841.1800000002</v>
      </c>
    </row>
    <row r="79" spans="1:14" x14ac:dyDescent="0.2">
      <c r="A79" s="1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4" x14ac:dyDescent="0.2">
      <c r="A80" s="11" t="s">
        <v>376</v>
      </c>
      <c r="B80" s="31">
        <v>565.19000000000005</v>
      </c>
      <c r="C80" s="31">
        <v>2017.48</v>
      </c>
      <c r="D80" s="31">
        <v>599.13</v>
      </c>
      <c r="E80" s="31">
        <v>137.58000000000001</v>
      </c>
      <c r="F80" s="31">
        <v>-69.61</v>
      </c>
      <c r="G80" s="31">
        <v>137.04</v>
      </c>
      <c r="H80" s="31">
        <v>121.85</v>
      </c>
      <c r="I80" s="31">
        <v>0</v>
      </c>
      <c r="J80" s="31">
        <v>0</v>
      </c>
      <c r="K80" s="31">
        <v>0</v>
      </c>
      <c r="L80" s="31">
        <v>0</v>
      </c>
      <c r="M80" s="31">
        <v>125</v>
      </c>
      <c r="N80" s="29">
        <f t="shared" ref="N80:N101" si="4">SUM(B80:M80)</f>
        <v>3633.66</v>
      </c>
    </row>
    <row r="81" spans="1:14" x14ac:dyDescent="0.2">
      <c r="A81" s="11" t="s">
        <v>252</v>
      </c>
      <c r="B81" s="31">
        <v>250</v>
      </c>
      <c r="C81" s="31">
        <v>0</v>
      </c>
      <c r="D81" s="31">
        <v>0</v>
      </c>
      <c r="E81" s="31">
        <v>11.6</v>
      </c>
      <c r="F81" s="31">
        <v>0</v>
      </c>
      <c r="G81" s="31">
        <v>333.93</v>
      </c>
      <c r="H81" s="31">
        <v>0</v>
      </c>
      <c r="I81" s="31">
        <v>0</v>
      </c>
      <c r="J81" s="31">
        <v>0</v>
      </c>
      <c r="K81" s="31">
        <v>0</v>
      </c>
      <c r="L81" s="31">
        <v>125</v>
      </c>
      <c r="M81" s="31">
        <v>0</v>
      </c>
      <c r="N81" s="29">
        <f t="shared" si="4"/>
        <v>720.53</v>
      </c>
    </row>
    <row r="82" spans="1:14" x14ac:dyDescent="0.2">
      <c r="A82" s="11" t="s">
        <v>108</v>
      </c>
      <c r="B82" s="31">
        <v>478.87</v>
      </c>
      <c r="C82" s="31">
        <v>850.54</v>
      </c>
      <c r="D82" s="31">
        <v>743.43000000000006</v>
      </c>
      <c r="E82" s="31">
        <v>840.07</v>
      </c>
      <c r="F82" s="31">
        <v>241.5</v>
      </c>
      <c r="G82" s="31">
        <v>1086.52</v>
      </c>
      <c r="H82" s="31">
        <v>250</v>
      </c>
      <c r="I82" s="31">
        <v>500</v>
      </c>
      <c r="J82" s="31">
        <v>318.95999999999998</v>
      </c>
      <c r="K82" s="31">
        <v>149.31</v>
      </c>
      <c r="L82" s="31">
        <v>248</v>
      </c>
      <c r="M82" s="31">
        <v>500</v>
      </c>
      <c r="N82" s="29">
        <f t="shared" si="4"/>
        <v>6207.2000000000007</v>
      </c>
    </row>
    <row r="83" spans="1:14" x14ac:dyDescent="0.2">
      <c r="A83" s="11" t="s">
        <v>377</v>
      </c>
      <c r="B83" s="31">
        <v>97.77</v>
      </c>
      <c r="C83" s="31">
        <v>0</v>
      </c>
      <c r="D83" s="31">
        <v>125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105.99</v>
      </c>
      <c r="N83" s="29">
        <f t="shared" si="4"/>
        <v>328.76</v>
      </c>
    </row>
    <row r="84" spans="1:14" x14ac:dyDescent="0.2">
      <c r="A84" s="11" t="s">
        <v>378</v>
      </c>
      <c r="B84" s="31">
        <v>86.75</v>
      </c>
      <c r="C84" s="31">
        <v>125</v>
      </c>
      <c r="D84" s="31">
        <v>0</v>
      </c>
      <c r="E84" s="31">
        <v>105.99</v>
      </c>
      <c r="F84" s="31">
        <v>0</v>
      </c>
      <c r="G84" s="31">
        <v>120</v>
      </c>
      <c r="H84" s="31">
        <v>0</v>
      </c>
      <c r="I84" s="31">
        <v>0</v>
      </c>
      <c r="J84" s="31">
        <v>6.83</v>
      </c>
      <c r="K84" s="31">
        <v>125</v>
      </c>
      <c r="L84" s="31">
        <v>116.59</v>
      </c>
      <c r="M84" s="31">
        <v>125</v>
      </c>
      <c r="N84" s="29">
        <f t="shared" si="4"/>
        <v>811.16</v>
      </c>
    </row>
    <row r="85" spans="1:14" x14ac:dyDescent="0.2">
      <c r="A85" s="11" t="s">
        <v>336</v>
      </c>
      <c r="B85" s="31">
        <v>18260.010000000002</v>
      </c>
      <c r="C85" s="31">
        <v>15506.359999999999</v>
      </c>
      <c r="D85" s="31">
        <v>5654.76</v>
      </c>
      <c r="E85" s="31">
        <v>3021.7400000000002</v>
      </c>
      <c r="F85" s="31">
        <v>2355.0499999999997</v>
      </c>
      <c r="G85" s="31">
        <v>2506.21</v>
      </c>
      <c r="H85" s="31">
        <v>850.45</v>
      </c>
      <c r="I85" s="31">
        <v>1216.48</v>
      </c>
      <c r="J85" s="31">
        <v>469.69</v>
      </c>
      <c r="K85" s="31">
        <v>1202.4699999999998</v>
      </c>
      <c r="L85" s="31">
        <v>548.2299999999999</v>
      </c>
      <c r="M85" s="31">
        <v>850.38999999999987</v>
      </c>
      <c r="N85" s="29">
        <f t="shared" si="4"/>
        <v>52441.840000000011</v>
      </c>
    </row>
    <row r="86" spans="1:14" x14ac:dyDescent="0.2">
      <c r="A86" s="11" t="s">
        <v>379</v>
      </c>
      <c r="B86" s="31">
        <v>-39.26</v>
      </c>
      <c r="C86" s="31">
        <v>-60.66</v>
      </c>
      <c r="D86" s="31">
        <v>0</v>
      </c>
      <c r="E86" s="31">
        <v>-51.79</v>
      </c>
      <c r="F86" s="31">
        <v>0</v>
      </c>
      <c r="G86" s="31">
        <v>-66.16</v>
      </c>
      <c r="H86" s="31">
        <v>0</v>
      </c>
      <c r="I86" s="31">
        <v>0</v>
      </c>
      <c r="J86" s="31">
        <v>-4.0599999999999996</v>
      </c>
      <c r="K86" s="31">
        <v>-87.2</v>
      </c>
      <c r="L86" s="31">
        <v>-73.23</v>
      </c>
      <c r="M86" s="31">
        <v>-90.04</v>
      </c>
      <c r="N86" s="29">
        <f t="shared" si="4"/>
        <v>-472.40000000000003</v>
      </c>
    </row>
    <row r="87" spans="1:14" x14ac:dyDescent="0.2">
      <c r="A87" s="11" t="s">
        <v>337</v>
      </c>
      <c r="B87" s="31">
        <v>-9691.2000000000007</v>
      </c>
      <c r="C87" s="31">
        <v>-8145.35</v>
      </c>
      <c r="D87" s="31">
        <v>-3277.4900000000007</v>
      </c>
      <c r="E87" s="31">
        <v>-1574.08</v>
      </c>
      <c r="F87" s="31">
        <v>-1309.49</v>
      </c>
      <c r="G87" s="31">
        <v>-1410.3400000000001</v>
      </c>
      <c r="H87" s="31">
        <v>-499.24</v>
      </c>
      <c r="I87" s="31">
        <v>-717.61999999999989</v>
      </c>
      <c r="J87" s="31">
        <v>-247.07</v>
      </c>
      <c r="K87" s="31">
        <v>-738.46</v>
      </c>
      <c r="L87" s="31">
        <v>-336.89999999999992</v>
      </c>
      <c r="M87" s="31">
        <v>-513.98</v>
      </c>
      <c r="N87" s="29">
        <f t="shared" si="4"/>
        <v>-28461.220000000005</v>
      </c>
    </row>
    <row r="88" spans="1:14" x14ac:dyDescent="0.2">
      <c r="A88" s="11" t="s">
        <v>380</v>
      </c>
      <c r="B88" s="31">
        <v>-96.29</v>
      </c>
      <c r="C88" s="31">
        <v>-129.09</v>
      </c>
      <c r="D88" s="31">
        <v>-88.53</v>
      </c>
      <c r="E88" s="31">
        <v>-30.65</v>
      </c>
      <c r="F88" s="31">
        <v>15.62</v>
      </c>
      <c r="G88" s="31">
        <v>-29.39</v>
      </c>
      <c r="H88" s="31">
        <v>-54.93</v>
      </c>
      <c r="I88" s="31">
        <v>0</v>
      </c>
      <c r="J88" s="31">
        <v>0</v>
      </c>
      <c r="K88" s="31">
        <v>0</v>
      </c>
      <c r="L88" s="31">
        <v>0</v>
      </c>
      <c r="M88" s="31">
        <v>-32.31</v>
      </c>
      <c r="N88" s="29">
        <f t="shared" si="4"/>
        <v>-445.56999999999994</v>
      </c>
    </row>
    <row r="89" spans="1:14" x14ac:dyDescent="0.2">
      <c r="A89" s="11" t="s">
        <v>253</v>
      </c>
      <c r="B89" s="31">
        <v>-140.44</v>
      </c>
      <c r="C89" s="31">
        <v>0</v>
      </c>
      <c r="D89" s="31">
        <v>0</v>
      </c>
      <c r="E89" s="31">
        <v>-5.32</v>
      </c>
      <c r="F89" s="31">
        <v>0</v>
      </c>
      <c r="G89" s="31">
        <v>-176.8</v>
      </c>
      <c r="H89" s="31">
        <v>0</v>
      </c>
      <c r="I89" s="31">
        <v>0</v>
      </c>
      <c r="J89" s="31">
        <v>0</v>
      </c>
      <c r="K89" s="31">
        <v>0</v>
      </c>
      <c r="L89" s="31">
        <v>-79.91</v>
      </c>
      <c r="M89" s="31">
        <v>0</v>
      </c>
      <c r="N89" s="29">
        <f t="shared" si="4"/>
        <v>-402.47</v>
      </c>
    </row>
    <row r="90" spans="1:14" x14ac:dyDescent="0.2">
      <c r="A90" s="11" t="s">
        <v>254</v>
      </c>
      <c r="B90" s="31">
        <v>-204.31</v>
      </c>
      <c r="C90" s="31">
        <v>-304.64999999999998</v>
      </c>
      <c r="D90" s="31">
        <v>-373.57</v>
      </c>
      <c r="E90" s="31">
        <v>-390.86</v>
      </c>
      <c r="F90" s="31">
        <v>-159.45999999999998</v>
      </c>
      <c r="G90" s="31">
        <v>-595</v>
      </c>
      <c r="H90" s="31">
        <v>-151.44999999999999</v>
      </c>
      <c r="I90" s="31">
        <v>-312.56</v>
      </c>
      <c r="J90" s="31">
        <v>-198.20000000000002</v>
      </c>
      <c r="K90" s="31">
        <v>-104.16</v>
      </c>
      <c r="L90" s="31">
        <v>-140.26999999999998</v>
      </c>
      <c r="M90" s="31">
        <v>-333.59</v>
      </c>
      <c r="N90" s="29">
        <f t="shared" si="4"/>
        <v>-3268.0799999999995</v>
      </c>
    </row>
    <row r="91" spans="1:14" x14ac:dyDescent="0.2">
      <c r="A91" s="11" t="s">
        <v>381</v>
      </c>
      <c r="B91" s="31">
        <v>-59.33</v>
      </c>
      <c r="C91" s="31">
        <v>0</v>
      </c>
      <c r="D91" s="31">
        <v>-62.47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-70.72</v>
      </c>
      <c r="N91" s="29">
        <f t="shared" si="4"/>
        <v>-192.51999999999998</v>
      </c>
    </row>
    <row r="92" spans="1:14" x14ac:dyDescent="0.2">
      <c r="A92" s="11" t="s">
        <v>382</v>
      </c>
      <c r="B92" s="31">
        <v>107.52</v>
      </c>
      <c r="C92" s="31">
        <v>0</v>
      </c>
      <c r="D92" s="31">
        <v>60</v>
      </c>
      <c r="E92" s="31">
        <v>39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29">
        <f t="shared" si="4"/>
        <v>206.51999999999998</v>
      </c>
    </row>
    <row r="93" spans="1:14" x14ac:dyDescent="0.2">
      <c r="A93" s="11" t="s">
        <v>383</v>
      </c>
      <c r="B93" s="32" t="s">
        <v>25</v>
      </c>
      <c r="C93" s="32" t="s">
        <v>25</v>
      </c>
      <c r="D93" s="32" t="s">
        <v>25</v>
      </c>
      <c r="E93" s="32" t="s">
        <v>25</v>
      </c>
      <c r="F93" s="32" t="s">
        <v>25</v>
      </c>
      <c r="G93" s="31">
        <v>52.96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29">
        <f t="shared" si="4"/>
        <v>52.96</v>
      </c>
    </row>
    <row r="94" spans="1:14" x14ac:dyDescent="0.2">
      <c r="A94" s="11" t="s">
        <v>230</v>
      </c>
      <c r="B94" s="31">
        <v>19</v>
      </c>
      <c r="C94" s="31">
        <v>47.7</v>
      </c>
      <c r="D94" s="31">
        <v>74.699999999999989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45.05</v>
      </c>
      <c r="L94" s="31">
        <v>81.86</v>
      </c>
      <c r="M94" s="31">
        <v>122.48</v>
      </c>
      <c r="N94" s="29">
        <f t="shared" si="4"/>
        <v>390.79</v>
      </c>
    </row>
    <row r="95" spans="1:14" x14ac:dyDescent="0.2">
      <c r="A95" s="11" t="s">
        <v>112</v>
      </c>
      <c r="B95" s="32" t="s">
        <v>25</v>
      </c>
      <c r="C95" s="32" t="s">
        <v>25</v>
      </c>
      <c r="D95" s="32" t="s">
        <v>25</v>
      </c>
      <c r="E95" s="32" t="s">
        <v>25</v>
      </c>
      <c r="F95" s="32" t="s">
        <v>25</v>
      </c>
      <c r="G95" s="32" t="s">
        <v>25</v>
      </c>
      <c r="H95" s="31">
        <v>33.85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29">
        <f t="shared" si="4"/>
        <v>33.85</v>
      </c>
    </row>
    <row r="96" spans="1:14" x14ac:dyDescent="0.2">
      <c r="A96" s="11" t="s">
        <v>338</v>
      </c>
      <c r="B96" s="31">
        <v>558.01</v>
      </c>
      <c r="C96" s="31">
        <v>19.14</v>
      </c>
      <c r="D96" s="31">
        <v>54.97</v>
      </c>
      <c r="E96" s="31">
        <v>138.81</v>
      </c>
      <c r="F96" s="31">
        <v>245</v>
      </c>
      <c r="G96" s="31">
        <v>55.66</v>
      </c>
      <c r="H96" s="31">
        <v>257.76</v>
      </c>
      <c r="I96" s="31">
        <v>17.98</v>
      </c>
      <c r="J96" s="31">
        <v>149.66</v>
      </c>
      <c r="K96" s="31">
        <v>120.94</v>
      </c>
      <c r="L96" s="31">
        <v>863.28</v>
      </c>
      <c r="M96" s="31">
        <v>338.13</v>
      </c>
      <c r="N96" s="29">
        <f t="shared" si="4"/>
        <v>2819.34</v>
      </c>
    </row>
    <row r="97" spans="1:14" x14ac:dyDescent="0.2">
      <c r="A97" s="11" t="s">
        <v>113</v>
      </c>
      <c r="B97" s="31">
        <v>3105.34</v>
      </c>
      <c r="C97" s="31">
        <v>3805.0000000000005</v>
      </c>
      <c r="D97" s="31">
        <v>2808</v>
      </c>
      <c r="E97" s="31">
        <v>4175.6499999999996</v>
      </c>
      <c r="F97" s="31">
        <v>2753.46</v>
      </c>
      <c r="G97" s="31">
        <v>4197.37</v>
      </c>
      <c r="H97" s="31">
        <v>24431.980000000003</v>
      </c>
      <c r="I97" s="31">
        <v>3362.8999999999992</v>
      </c>
      <c r="J97" s="31">
        <v>4705.9799999999996</v>
      </c>
      <c r="K97" s="31">
        <v>3018.8199999999997</v>
      </c>
      <c r="L97" s="31">
        <v>2634.32</v>
      </c>
      <c r="M97" s="31">
        <v>6298.3299999999981</v>
      </c>
      <c r="N97" s="29">
        <f t="shared" si="4"/>
        <v>65297.150000000009</v>
      </c>
    </row>
    <row r="98" spans="1:14" x14ac:dyDescent="0.2">
      <c r="A98" s="11" t="s">
        <v>115</v>
      </c>
      <c r="B98" s="31">
        <v>10.56</v>
      </c>
      <c r="C98" s="31">
        <v>15.92</v>
      </c>
      <c r="D98" s="31">
        <v>52.84</v>
      </c>
      <c r="E98" s="31">
        <v>0</v>
      </c>
      <c r="F98" s="31">
        <v>69.900000000000006</v>
      </c>
      <c r="G98" s="31">
        <v>77.86</v>
      </c>
      <c r="H98" s="31">
        <v>49.15</v>
      </c>
      <c r="I98" s="31">
        <v>139.04000000000002</v>
      </c>
      <c r="J98" s="31">
        <v>0</v>
      </c>
      <c r="K98" s="31">
        <v>356.77000000000004</v>
      </c>
      <c r="L98" s="31">
        <v>614.81999999999994</v>
      </c>
      <c r="M98" s="31">
        <v>163.65</v>
      </c>
      <c r="N98" s="29">
        <f t="shared" si="4"/>
        <v>1550.5100000000002</v>
      </c>
    </row>
    <row r="99" spans="1:14" x14ac:dyDescent="0.2">
      <c r="A99" s="11" t="s">
        <v>255</v>
      </c>
      <c r="B99" s="32" t="s">
        <v>25</v>
      </c>
      <c r="C99" s="31">
        <v>140</v>
      </c>
      <c r="D99" s="31">
        <v>0</v>
      </c>
      <c r="E99" s="31">
        <v>0</v>
      </c>
      <c r="F99" s="31">
        <v>15.37</v>
      </c>
      <c r="G99" s="31">
        <v>29.11</v>
      </c>
      <c r="H99" s="31">
        <v>0</v>
      </c>
      <c r="I99" s="31">
        <v>48.66</v>
      </c>
      <c r="J99" s="31">
        <v>3040.04</v>
      </c>
      <c r="K99" s="31">
        <v>24.37</v>
      </c>
      <c r="L99" s="31">
        <v>20.13</v>
      </c>
      <c r="M99" s="31">
        <v>65</v>
      </c>
      <c r="N99" s="29">
        <f t="shared" si="4"/>
        <v>3382.68</v>
      </c>
    </row>
    <row r="100" spans="1:14" x14ac:dyDescent="0.2">
      <c r="A100" s="11" t="s">
        <v>199</v>
      </c>
      <c r="B100" s="31">
        <v>130.86000000000001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29">
        <f t="shared" si="4"/>
        <v>130.86000000000001</v>
      </c>
    </row>
    <row r="101" spans="1:14" x14ac:dyDescent="0.2">
      <c r="A101" s="11" t="s">
        <v>384</v>
      </c>
      <c r="B101" s="33" t="s">
        <v>25</v>
      </c>
      <c r="C101" s="33" t="s">
        <v>25</v>
      </c>
      <c r="D101" s="34">
        <v>70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5">
        <f t="shared" si="4"/>
        <v>70</v>
      </c>
    </row>
    <row r="102" spans="1:14" s="1" customFormat="1" x14ac:dyDescent="0.2">
      <c r="A102" s="24" t="s">
        <v>7</v>
      </c>
      <c r="B102" s="25">
        <f>SUM(B80:B101)</f>
        <v>13439.050000000005</v>
      </c>
      <c r="C102" s="25">
        <f t="shared" ref="C102:N102" si="5">SUM(C80:C101)</f>
        <v>13887.389999999998</v>
      </c>
      <c r="D102" s="25">
        <f t="shared" si="5"/>
        <v>6440.7699999999986</v>
      </c>
      <c r="E102" s="25">
        <f t="shared" si="5"/>
        <v>6417.74</v>
      </c>
      <c r="F102" s="25">
        <f t="shared" si="5"/>
        <v>4157.3399999999992</v>
      </c>
      <c r="G102" s="25">
        <f t="shared" si="5"/>
        <v>6318.9699999999993</v>
      </c>
      <c r="H102" s="25">
        <f t="shared" si="5"/>
        <v>25289.420000000006</v>
      </c>
      <c r="I102" s="25">
        <f t="shared" si="5"/>
        <v>4254.8799999999992</v>
      </c>
      <c r="J102" s="25">
        <f t="shared" si="5"/>
        <v>8241.83</v>
      </c>
      <c r="K102" s="25">
        <f t="shared" si="5"/>
        <v>4112.91</v>
      </c>
      <c r="L102" s="25">
        <f t="shared" si="5"/>
        <v>4621.92</v>
      </c>
      <c r="M102" s="25">
        <f t="shared" si="5"/>
        <v>7653.3299999999981</v>
      </c>
      <c r="N102" s="25">
        <f t="shared" si="5"/>
        <v>104835.54999999999</v>
      </c>
    </row>
    <row r="103" spans="1:14" x14ac:dyDescent="0.2">
      <c r="A103" s="1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x14ac:dyDescent="0.2">
      <c r="A104" s="11" t="s">
        <v>116</v>
      </c>
      <c r="B104" s="31">
        <v>25801.79</v>
      </c>
      <c r="C104" s="31">
        <v>25801.79</v>
      </c>
      <c r="D104" s="31">
        <v>25801.79</v>
      </c>
      <c r="E104" s="31">
        <v>27266.14</v>
      </c>
      <c r="F104" s="31">
        <v>27266.14</v>
      </c>
      <c r="G104" s="31">
        <v>27266.14</v>
      </c>
      <c r="H104" s="31">
        <v>27266.14</v>
      </c>
      <c r="I104" s="31">
        <v>27266.14</v>
      </c>
      <c r="J104" s="31">
        <v>27266.14</v>
      </c>
      <c r="K104" s="31">
        <v>27266.14</v>
      </c>
      <c r="L104" s="31">
        <v>27949.919999999998</v>
      </c>
      <c r="M104" s="31">
        <v>27949.919999999998</v>
      </c>
      <c r="N104" s="29">
        <f t="shared" ref="N104:N111" si="6">SUM(B104:M104)</f>
        <v>324168.19</v>
      </c>
    </row>
    <row r="105" spans="1:14" x14ac:dyDescent="0.2">
      <c r="A105" s="11" t="s">
        <v>117</v>
      </c>
      <c r="B105" s="32" t="s">
        <v>25</v>
      </c>
      <c r="C105" s="31">
        <v>101.8</v>
      </c>
      <c r="D105" s="31">
        <v>1.8</v>
      </c>
      <c r="E105" s="31">
        <v>0</v>
      </c>
      <c r="F105" s="31">
        <v>1958.82</v>
      </c>
      <c r="G105" s="31">
        <v>107.8</v>
      </c>
      <c r="H105" s="31">
        <v>734.6</v>
      </c>
      <c r="I105" s="31">
        <v>200</v>
      </c>
      <c r="J105" s="31">
        <v>106.8</v>
      </c>
      <c r="K105" s="31">
        <v>3164.8</v>
      </c>
      <c r="L105" s="31">
        <v>1075</v>
      </c>
      <c r="M105" s="31">
        <v>101.8</v>
      </c>
      <c r="N105" s="29">
        <f t="shared" si="6"/>
        <v>7553.22</v>
      </c>
    </row>
    <row r="106" spans="1:14" x14ac:dyDescent="0.2">
      <c r="A106" s="11" t="s">
        <v>256</v>
      </c>
      <c r="B106" s="31">
        <v>-13552.01</v>
      </c>
      <c r="C106" s="31">
        <v>-13423.29</v>
      </c>
      <c r="D106" s="31">
        <v>-13164.17</v>
      </c>
      <c r="E106" s="31">
        <v>-14018.76</v>
      </c>
      <c r="F106" s="31">
        <v>-15706.98</v>
      </c>
      <c r="G106" s="31">
        <v>-14786.68</v>
      </c>
      <c r="H106" s="31">
        <v>-15102.75</v>
      </c>
      <c r="I106" s="31">
        <v>-15113.84</v>
      </c>
      <c r="J106" s="31">
        <v>-15174.220000000001</v>
      </c>
      <c r="K106" s="31">
        <v>-16877.59</v>
      </c>
      <c r="L106" s="31">
        <v>-15469.759999999998</v>
      </c>
      <c r="M106" s="31">
        <v>-16135.49</v>
      </c>
      <c r="N106" s="29">
        <f t="shared" si="6"/>
        <v>-178525.54</v>
      </c>
    </row>
    <row r="107" spans="1:14" x14ac:dyDescent="0.2">
      <c r="A107" s="11" t="s">
        <v>385</v>
      </c>
      <c r="B107" s="31">
        <v>3.9699999999999998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29">
        <f t="shared" si="6"/>
        <v>3.9699999999999998</v>
      </c>
    </row>
    <row r="108" spans="1:14" x14ac:dyDescent="0.2">
      <c r="A108" s="11" t="s">
        <v>257</v>
      </c>
      <c r="B108" s="31">
        <v>833.7</v>
      </c>
      <c r="C108" s="31">
        <v>0</v>
      </c>
      <c r="D108" s="31">
        <v>0</v>
      </c>
      <c r="E108" s="31">
        <v>0</v>
      </c>
      <c r="F108" s="31">
        <v>0</v>
      </c>
      <c r="G108" s="31">
        <v>153.69</v>
      </c>
      <c r="H108" s="31">
        <v>0</v>
      </c>
      <c r="I108" s="31">
        <v>0</v>
      </c>
      <c r="J108" s="31">
        <v>0</v>
      </c>
      <c r="K108" s="31">
        <v>0</v>
      </c>
      <c r="L108" s="31">
        <v>444.16</v>
      </c>
      <c r="M108" s="31">
        <v>0</v>
      </c>
      <c r="N108" s="29">
        <f t="shared" si="6"/>
        <v>1431.5500000000002</v>
      </c>
    </row>
    <row r="109" spans="1:14" x14ac:dyDescent="0.2">
      <c r="A109" s="11" t="s">
        <v>386</v>
      </c>
      <c r="B109" s="31">
        <v>2655.9700000000003</v>
      </c>
      <c r="C109" s="31">
        <v>396.15999999999997</v>
      </c>
      <c r="D109" s="31">
        <v>357.43</v>
      </c>
      <c r="E109" s="31">
        <v>989.73</v>
      </c>
      <c r="F109" s="31">
        <v>2635.1000000000004</v>
      </c>
      <c r="G109" s="31">
        <v>1052.4000000000001</v>
      </c>
      <c r="H109" s="31">
        <v>269.38</v>
      </c>
      <c r="I109" s="31">
        <v>7.73</v>
      </c>
      <c r="J109" s="31">
        <v>523.88</v>
      </c>
      <c r="K109" s="31">
        <v>38.770000000000003</v>
      </c>
      <c r="L109" s="31">
        <v>0</v>
      </c>
      <c r="M109" s="31">
        <v>79.45</v>
      </c>
      <c r="N109" s="29">
        <f t="shared" si="6"/>
        <v>9006</v>
      </c>
    </row>
    <row r="110" spans="1:14" x14ac:dyDescent="0.2">
      <c r="A110" s="11" t="s">
        <v>387</v>
      </c>
      <c r="B110" s="32" t="s">
        <v>25</v>
      </c>
      <c r="C110" s="32" t="s">
        <v>25</v>
      </c>
      <c r="D110" s="32" t="s">
        <v>25</v>
      </c>
      <c r="E110" s="32" t="s">
        <v>25</v>
      </c>
      <c r="F110" s="32" t="s">
        <v>25</v>
      </c>
      <c r="G110" s="32" t="s">
        <v>25</v>
      </c>
      <c r="H110" s="32" t="s">
        <v>25</v>
      </c>
      <c r="I110" s="31">
        <v>5.61</v>
      </c>
      <c r="J110" s="31">
        <v>0</v>
      </c>
      <c r="K110" s="31">
        <v>0</v>
      </c>
      <c r="L110" s="31">
        <v>0</v>
      </c>
      <c r="M110" s="31">
        <v>0</v>
      </c>
      <c r="N110" s="29">
        <f t="shared" si="6"/>
        <v>5.61</v>
      </c>
    </row>
    <row r="111" spans="1:14" x14ac:dyDescent="0.2">
      <c r="A111" s="11" t="s">
        <v>388</v>
      </c>
      <c r="B111" s="33" t="s">
        <v>25</v>
      </c>
      <c r="C111" s="33" t="s">
        <v>25</v>
      </c>
      <c r="D111" s="33" t="s">
        <v>25</v>
      </c>
      <c r="E111" s="33" t="s">
        <v>25</v>
      </c>
      <c r="F111" s="33" t="s">
        <v>25</v>
      </c>
      <c r="G111" s="33" t="s">
        <v>25</v>
      </c>
      <c r="H111" s="33" t="s">
        <v>25</v>
      </c>
      <c r="I111" s="33" t="s">
        <v>25</v>
      </c>
      <c r="J111" s="33" t="s">
        <v>25</v>
      </c>
      <c r="K111" s="34">
        <v>152.22</v>
      </c>
      <c r="L111" s="34">
        <v>0</v>
      </c>
      <c r="M111" s="34">
        <v>0</v>
      </c>
      <c r="N111" s="35">
        <f t="shared" si="6"/>
        <v>152.22</v>
      </c>
    </row>
    <row r="112" spans="1:14" s="1" customFormat="1" x14ac:dyDescent="0.2">
      <c r="A112" s="24" t="s">
        <v>5</v>
      </c>
      <c r="B112" s="25">
        <f>SUM(B104:B111)</f>
        <v>15743.420000000002</v>
      </c>
      <c r="C112" s="25">
        <f t="shared" ref="C112:N112" si="7">SUM(C104:C111)</f>
        <v>12876.46</v>
      </c>
      <c r="D112" s="25">
        <f t="shared" si="7"/>
        <v>12996.85</v>
      </c>
      <c r="E112" s="25">
        <f t="shared" si="7"/>
        <v>14237.109999999999</v>
      </c>
      <c r="F112" s="25">
        <f t="shared" si="7"/>
        <v>16153.08</v>
      </c>
      <c r="G112" s="25">
        <f t="shared" si="7"/>
        <v>13793.349999999999</v>
      </c>
      <c r="H112" s="25">
        <f t="shared" si="7"/>
        <v>13167.369999999997</v>
      </c>
      <c r="I112" s="25">
        <f t="shared" si="7"/>
        <v>12365.64</v>
      </c>
      <c r="J112" s="25">
        <f t="shared" si="7"/>
        <v>12722.599999999997</v>
      </c>
      <c r="K112" s="25">
        <f t="shared" si="7"/>
        <v>13744.339999999998</v>
      </c>
      <c r="L112" s="25">
        <f t="shared" si="7"/>
        <v>13999.32</v>
      </c>
      <c r="M112" s="25">
        <f t="shared" si="7"/>
        <v>11995.679999999998</v>
      </c>
      <c r="N112" s="25">
        <f t="shared" si="7"/>
        <v>163795.21999999994</v>
      </c>
    </row>
    <row r="113" spans="1:14" x14ac:dyDescent="0.2">
      <c r="A113" s="1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 x14ac:dyDescent="0.2">
      <c r="A114" s="11" t="s">
        <v>258</v>
      </c>
      <c r="B114" s="31">
        <v>-108.53</v>
      </c>
      <c r="C114" s="31">
        <v>-5.25</v>
      </c>
      <c r="D114" s="31">
        <v>0</v>
      </c>
      <c r="E114" s="31">
        <v>-108.92</v>
      </c>
      <c r="F114" s="31">
        <v>-16.600000000000001</v>
      </c>
      <c r="G114" s="31">
        <v>0</v>
      </c>
      <c r="H114" s="31">
        <v>-36.06</v>
      </c>
      <c r="I114" s="31">
        <v>-61.17</v>
      </c>
      <c r="J114" s="31">
        <v>-383.44</v>
      </c>
      <c r="K114" s="31">
        <v>-43.54</v>
      </c>
      <c r="L114" s="31">
        <v>-21.79</v>
      </c>
      <c r="M114" s="31">
        <v>-102.23</v>
      </c>
      <c r="N114" s="29">
        <f t="shared" ref="N114:N155" si="8">SUM(B114:M114)</f>
        <v>-887.53</v>
      </c>
    </row>
    <row r="115" spans="1:14" x14ac:dyDescent="0.2">
      <c r="A115" s="11" t="s">
        <v>371</v>
      </c>
      <c r="B115" s="32" t="s">
        <v>25</v>
      </c>
      <c r="C115" s="32" t="s">
        <v>25</v>
      </c>
      <c r="D115" s="32" t="s">
        <v>25</v>
      </c>
      <c r="E115" s="32" t="s">
        <v>25</v>
      </c>
      <c r="F115" s="32" t="s">
        <v>25</v>
      </c>
      <c r="G115" s="32" t="s">
        <v>25</v>
      </c>
      <c r="H115" s="32" t="s">
        <v>25</v>
      </c>
      <c r="I115" s="32" t="s">
        <v>25</v>
      </c>
      <c r="J115" s="32" t="s">
        <v>25</v>
      </c>
      <c r="K115" s="31">
        <v>-22.27</v>
      </c>
      <c r="L115" s="31">
        <v>0</v>
      </c>
      <c r="M115" s="31">
        <v>0</v>
      </c>
      <c r="N115" s="29">
        <f t="shared" si="8"/>
        <v>-22.27</v>
      </c>
    </row>
    <row r="116" spans="1:14" x14ac:dyDescent="0.2">
      <c r="A116" s="11" t="s">
        <v>389</v>
      </c>
      <c r="B116" s="32" t="s">
        <v>25</v>
      </c>
      <c r="C116" s="32" t="s">
        <v>25</v>
      </c>
      <c r="D116" s="31">
        <v>-950.88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-189.95</v>
      </c>
      <c r="K116" s="31">
        <v>0</v>
      </c>
      <c r="L116" s="31">
        <v>0</v>
      </c>
      <c r="M116" s="31">
        <v>0</v>
      </c>
      <c r="N116" s="29">
        <f t="shared" si="8"/>
        <v>-1140.83</v>
      </c>
    </row>
    <row r="117" spans="1:14" x14ac:dyDescent="0.2">
      <c r="A117" s="11" t="s">
        <v>259</v>
      </c>
      <c r="B117" s="31">
        <v>-36759.120000000003</v>
      </c>
      <c r="C117" s="31">
        <v>-37573.660000000003</v>
      </c>
      <c r="D117" s="31">
        <v>-35554.81</v>
      </c>
      <c r="E117" s="31">
        <v>-39240.230000000003</v>
      </c>
      <c r="F117" s="31">
        <v>-40230.259999999987</v>
      </c>
      <c r="G117" s="31">
        <v>-39480.659999999996</v>
      </c>
      <c r="H117" s="31">
        <v>-40142.46</v>
      </c>
      <c r="I117" s="31">
        <v>-40629.479999999996</v>
      </c>
      <c r="J117" s="31">
        <v>-43230.16</v>
      </c>
      <c r="K117" s="31">
        <v>-43220.219999999994</v>
      </c>
      <c r="L117" s="31">
        <v>-43240.92</v>
      </c>
      <c r="M117" s="31">
        <v>-42440.98</v>
      </c>
      <c r="N117" s="29">
        <f t="shared" si="8"/>
        <v>-481742.9599999999</v>
      </c>
    </row>
    <row r="118" spans="1:14" x14ac:dyDescent="0.2">
      <c r="A118" s="11" t="s">
        <v>261</v>
      </c>
      <c r="B118" s="31">
        <v>637</v>
      </c>
      <c r="C118" s="31">
        <v>82</v>
      </c>
      <c r="D118" s="31">
        <v>0</v>
      </c>
      <c r="E118" s="31">
        <v>489</v>
      </c>
      <c r="F118" s="31">
        <v>74</v>
      </c>
      <c r="G118" s="31">
        <v>0</v>
      </c>
      <c r="H118" s="31">
        <v>80</v>
      </c>
      <c r="I118" s="31">
        <v>170</v>
      </c>
      <c r="J118" s="31">
        <v>1025</v>
      </c>
      <c r="K118" s="31">
        <v>182.5</v>
      </c>
      <c r="L118" s="31">
        <v>71.47</v>
      </c>
      <c r="M118" s="31">
        <v>395.51</v>
      </c>
      <c r="N118" s="29">
        <f t="shared" si="8"/>
        <v>3206.4799999999996</v>
      </c>
    </row>
    <row r="119" spans="1:14" x14ac:dyDescent="0.2">
      <c r="A119" s="11" t="s">
        <v>372</v>
      </c>
      <c r="B119" s="32" t="s">
        <v>25</v>
      </c>
      <c r="C119" s="32" t="s">
        <v>25</v>
      </c>
      <c r="D119" s="32" t="s">
        <v>25</v>
      </c>
      <c r="E119" s="32" t="s">
        <v>25</v>
      </c>
      <c r="F119" s="32" t="s">
        <v>25</v>
      </c>
      <c r="G119" s="32" t="s">
        <v>25</v>
      </c>
      <c r="H119" s="32" t="s">
        <v>25</v>
      </c>
      <c r="I119" s="32" t="s">
        <v>25</v>
      </c>
      <c r="J119" s="32" t="s">
        <v>25</v>
      </c>
      <c r="K119" s="31">
        <v>38</v>
      </c>
      <c r="L119" s="31">
        <v>0</v>
      </c>
      <c r="M119" s="31">
        <v>0</v>
      </c>
      <c r="N119" s="29">
        <f t="shared" si="8"/>
        <v>38</v>
      </c>
    </row>
    <row r="120" spans="1:14" x14ac:dyDescent="0.2">
      <c r="A120" s="11" t="s">
        <v>390</v>
      </c>
      <c r="B120" s="32" t="s">
        <v>25</v>
      </c>
      <c r="C120" s="32" t="s">
        <v>25</v>
      </c>
      <c r="D120" s="31">
        <v>1800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300</v>
      </c>
      <c r="K120" s="31">
        <v>0</v>
      </c>
      <c r="L120" s="31">
        <v>0</v>
      </c>
      <c r="M120" s="31">
        <v>0</v>
      </c>
      <c r="N120" s="29">
        <f t="shared" si="8"/>
        <v>2100</v>
      </c>
    </row>
    <row r="121" spans="1:14" x14ac:dyDescent="0.2">
      <c r="A121" s="11" t="s">
        <v>118</v>
      </c>
      <c r="B121" s="31">
        <v>70746.98</v>
      </c>
      <c r="C121" s="31">
        <v>73272.98</v>
      </c>
      <c r="D121" s="31">
        <v>68305.02</v>
      </c>
      <c r="E121" s="31">
        <v>71903.12</v>
      </c>
      <c r="F121" s="31">
        <v>67903.12</v>
      </c>
      <c r="G121" s="31">
        <v>67734.080000000002</v>
      </c>
      <c r="H121" s="31">
        <v>68259.37</v>
      </c>
      <c r="I121" s="31">
        <v>68081.08</v>
      </c>
      <c r="J121" s="31">
        <v>70994.080000000002</v>
      </c>
      <c r="K121" s="31">
        <v>70054.080000000002</v>
      </c>
      <c r="L121" s="31">
        <v>69154.080000000002</v>
      </c>
      <c r="M121" s="31">
        <v>69929.08</v>
      </c>
      <c r="N121" s="29">
        <f t="shared" si="8"/>
        <v>836337.06999999983</v>
      </c>
    </row>
    <row r="122" spans="1:14" x14ac:dyDescent="0.2">
      <c r="A122" s="11" t="s">
        <v>119</v>
      </c>
      <c r="B122" s="31">
        <v>2524.6499999999996</v>
      </c>
      <c r="C122" s="31">
        <v>2846.87</v>
      </c>
      <c r="D122" s="31">
        <v>2121.13</v>
      </c>
      <c r="E122" s="31">
        <v>3250.3900000000003</v>
      </c>
      <c r="F122" s="31">
        <v>2685.76</v>
      </c>
      <c r="G122" s="31">
        <v>2685.76</v>
      </c>
      <c r="H122" s="31">
        <v>2685.76</v>
      </c>
      <c r="I122" s="31">
        <v>2685.76</v>
      </c>
      <c r="J122" s="31">
        <v>2490.7800000000002</v>
      </c>
      <c r="K122" s="31">
        <v>2594.12</v>
      </c>
      <c r="L122" s="31">
        <v>2643.62</v>
      </c>
      <c r="M122" s="31">
        <v>2636.24</v>
      </c>
      <c r="N122" s="29">
        <f t="shared" si="8"/>
        <v>31850.839999999997</v>
      </c>
    </row>
    <row r="123" spans="1:14" x14ac:dyDescent="0.2">
      <c r="A123" s="11" t="s">
        <v>391</v>
      </c>
      <c r="B123" s="32" t="s">
        <v>25</v>
      </c>
      <c r="C123" s="32" t="s">
        <v>25</v>
      </c>
      <c r="D123" s="32" t="s">
        <v>25</v>
      </c>
      <c r="E123" s="32" t="s">
        <v>25</v>
      </c>
      <c r="F123" s="32" t="s">
        <v>25</v>
      </c>
      <c r="G123" s="32" t="s">
        <v>25</v>
      </c>
      <c r="H123" s="32" t="s">
        <v>25</v>
      </c>
      <c r="I123" s="31">
        <v>641.04999999999995</v>
      </c>
      <c r="J123" s="31">
        <v>0</v>
      </c>
      <c r="K123" s="31">
        <v>0</v>
      </c>
      <c r="L123" s="31">
        <v>0</v>
      </c>
      <c r="M123" s="31">
        <v>0</v>
      </c>
      <c r="N123" s="29">
        <f t="shared" si="8"/>
        <v>641.04999999999995</v>
      </c>
    </row>
    <row r="124" spans="1:14" x14ac:dyDescent="0.2">
      <c r="A124" s="11" t="s">
        <v>392</v>
      </c>
      <c r="B124" s="32" t="s">
        <v>25</v>
      </c>
      <c r="C124" s="32" t="s">
        <v>25</v>
      </c>
      <c r="D124" s="32" t="s">
        <v>25</v>
      </c>
      <c r="E124" s="32" t="s">
        <v>25</v>
      </c>
      <c r="F124" s="31">
        <v>88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29">
        <f t="shared" si="8"/>
        <v>88</v>
      </c>
    </row>
    <row r="125" spans="1:14" x14ac:dyDescent="0.2">
      <c r="A125" s="11" t="s">
        <v>262</v>
      </c>
      <c r="B125" s="32" t="s">
        <v>25</v>
      </c>
      <c r="C125" s="31">
        <v>240</v>
      </c>
      <c r="D125" s="31">
        <v>183.04</v>
      </c>
      <c r="E125" s="31">
        <v>0</v>
      </c>
      <c r="F125" s="31">
        <v>857.64</v>
      </c>
      <c r="G125" s="31">
        <v>0</v>
      </c>
      <c r="H125" s="31">
        <v>139.15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29">
        <f t="shared" si="8"/>
        <v>1419.83</v>
      </c>
    </row>
    <row r="126" spans="1:14" x14ac:dyDescent="0.2">
      <c r="A126" s="11" t="s">
        <v>339</v>
      </c>
      <c r="B126" s="31">
        <v>101.24000000000001</v>
      </c>
      <c r="C126" s="31">
        <v>58</v>
      </c>
      <c r="D126" s="31">
        <v>62.7</v>
      </c>
      <c r="E126" s="31">
        <v>586.45000000000005</v>
      </c>
      <c r="F126" s="31">
        <v>73.88</v>
      </c>
      <c r="G126" s="31">
        <v>58</v>
      </c>
      <c r="H126" s="31">
        <v>16.5</v>
      </c>
      <c r="I126" s="31">
        <v>277.53999999999996</v>
      </c>
      <c r="J126" s="31">
        <v>140.99</v>
      </c>
      <c r="K126" s="31">
        <v>1237.3600000000001</v>
      </c>
      <c r="L126" s="31">
        <v>25</v>
      </c>
      <c r="M126" s="31">
        <v>188.84</v>
      </c>
      <c r="N126" s="29">
        <f t="shared" si="8"/>
        <v>2826.5</v>
      </c>
    </row>
    <row r="127" spans="1:14" x14ac:dyDescent="0.2">
      <c r="A127" s="11" t="s">
        <v>393</v>
      </c>
      <c r="B127" s="32" t="s">
        <v>25</v>
      </c>
      <c r="C127" s="32" t="s">
        <v>25</v>
      </c>
      <c r="D127" s="32" t="s">
        <v>25</v>
      </c>
      <c r="E127" s="31">
        <v>79.44</v>
      </c>
      <c r="F127" s="31">
        <v>0</v>
      </c>
      <c r="G127" s="31">
        <v>0</v>
      </c>
      <c r="H127" s="31">
        <v>0</v>
      </c>
      <c r="I127" s="31">
        <v>0</v>
      </c>
      <c r="J127" s="31">
        <v>815</v>
      </c>
      <c r="K127" s="31">
        <v>3500</v>
      </c>
      <c r="L127" s="31">
        <v>314.04000000000002</v>
      </c>
      <c r="M127" s="31">
        <v>503.28</v>
      </c>
      <c r="N127" s="29">
        <f t="shared" si="8"/>
        <v>5211.76</v>
      </c>
    </row>
    <row r="128" spans="1:14" x14ac:dyDescent="0.2">
      <c r="A128" s="11" t="s">
        <v>394</v>
      </c>
      <c r="B128" s="31">
        <v>720</v>
      </c>
      <c r="C128" s="31">
        <v>0</v>
      </c>
      <c r="D128" s="31">
        <v>0</v>
      </c>
      <c r="E128" s="31">
        <v>0</v>
      </c>
      <c r="F128" s="31">
        <v>0</v>
      </c>
      <c r="G128" s="31">
        <v>160</v>
      </c>
      <c r="H128" s="31">
        <v>0</v>
      </c>
      <c r="I128" s="31">
        <v>580</v>
      </c>
      <c r="J128" s="31">
        <v>640</v>
      </c>
      <c r="K128" s="31">
        <v>530</v>
      </c>
      <c r="L128" s="31">
        <v>320</v>
      </c>
      <c r="M128" s="31">
        <v>320</v>
      </c>
      <c r="N128" s="29">
        <f t="shared" si="8"/>
        <v>3270</v>
      </c>
    </row>
    <row r="129" spans="1:14" x14ac:dyDescent="0.2">
      <c r="A129" s="11" t="s">
        <v>395</v>
      </c>
      <c r="B129" s="32" t="s">
        <v>25</v>
      </c>
      <c r="C129" s="32" t="s">
        <v>25</v>
      </c>
      <c r="D129" s="32" t="s">
        <v>25</v>
      </c>
      <c r="E129" s="32" t="s">
        <v>25</v>
      </c>
      <c r="F129" s="32" t="s">
        <v>25</v>
      </c>
      <c r="G129" s="32" t="s">
        <v>25</v>
      </c>
      <c r="H129" s="32" t="s">
        <v>25</v>
      </c>
      <c r="I129" s="31">
        <v>10.86</v>
      </c>
      <c r="J129" s="31">
        <v>0</v>
      </c>
      <c r="K129" s="31">
        <v>0</v>
      </c>
      <c r="L129" s="31">
        <v>0</v>
      </c>
      <c r="M129" s="31">
        <v>5.29</v>
      </c>
      <c r="N129" s="29">
        <f t="shared" si="8"/>
        <v>16.149999999999999</v>
      </c>
    </row>
    <row r="130" spans="1:14" x14ac:dyDescent="0.2">
      <c r="A130" s="11" t="s">
        <v>396</v>
      </c>
      <c r="B130" s="31">
        <v>1835</v>
      </c>
      <c r="C130" s="31">
        <v>200.34</v>
      </c>
      <c r="D130" s="31">
        <v>0</v>
      </c>
      <c r="E130" s="31">
        <v>0</v>
      </c>
      <c r="F130" s="31">
        <v>0</v>
      </c>
      <c r="G130" s="31">
        <v>131.88999999999999</v>
      </c>
      <c r="H130" s="31">
        <v>40.71</v>
      </c>
      <c r="I130" s="31">
        <v>205.13</v>
      </c>
      <c r="J130" s="31">
        <v>0</v>
      </c>
      <c r="K130" s="31">
        <v>0</v>
      </c>
      <c r="L130" s="31">
        <v>40.26</v>
      </c>
      <c r="M130" s="31">
        <v>230.67999999999998</v>
      </c>
      <c r="N130" s="29">
        <f t="shared" si="8"/>
        <v>2684.01</v>
      </c>
    </row>
    <row r="131" spans="1:14" x14ac:dyDescent="0.2">
      <c r="A131" s="11" t="s">
        <v>263</v>
      </c>
      <c r="B131" s="31">
        <v>12280.26</v>
      </c>
      <c r="C131" s="31">
        <v>16778.760000000002</v>
      </c>
      <c r="D131" s="31">
        <v>16142.5</v>
      </c>
      <c r="E131" s="31">
        <v>18251.099999999999</v>
      </c>
      <c r="F131" s="31">
        <v>22653.88</v>
      </c>
      <c r="G131" s="31">
        <v>19748.809999999998</v>
      </c>
      <c r="H131" s="31">
        <v>21451.67</v>
      </c>
      <c r="I131" s="31">
        <v>19689.440000000002</v>
      </c>
      <c r="J131" s="31">
        <v>21743.87</v>
      </c>
      <c r="K131" s="31">
        <v>15085.03</v>
      </c>
      <c r="L131" s="31">
        <v>19105.650000000001</v>
      </c>
      <c r="M131" s="31">
        <v>31940.940000000002</v>
      </c>
      <c r="N131" s="29">
        <f t="shared" si="8"/>
        <v>234871.90999999997</v>
      </c>
    </row>
    <row r="132" spans="1:14" x14ac:dyDescent="0.2">
      <c r="A132" s="11" t="s">
        <v>397</v>
      </c>
      <c r="B132" s="32" t="s">
        <v>25</v>
      </c>
      <c r="C132" s="31">
        <v>222.58</v>
      </c>
      <c r="D132" s="31">
        <v>50.03</v>
      </c>
      <c r="E132" s="31">
        <v>66.27</v>
      </c>
      <c r="F132" s="31">
        <v>105.06</v>
      </c>
      <c r="G132" s="31">
        <v>71.739999999999995</v>
      </c>
      <c r="H132" s="31">
        <v>52.53</v>
      </c>
      <c r="I132" s="31">
        <v>714.67</v>
      </c>
      <c r="J132" s="31">
        <v>0</v>
      </c>
      <c r="K132" s="31">
        <v>547.4</v>
      </c>
      <c r="L132" s="31">
        <v>432.89</v>
      </c>
      <c r="M132" s="31">
        <v>2297.5300000000002</v>
      </c>
      <c r="N132" s="29">
        <f t="shared" si="8"/>
        <v>4560.7</v>
      </c>
    </row>
    <row r="133" spans="1:14" x14ac:dyDescent="0.2">
      <c r="A133" s="11" t="s">
        <v>346</v>
      </c>
      <c r="B133" s="32" t="s">
        <v>25</v>
      </c>
      <c r="C133" s="32" t="s">
        <v>25</v>
      </c>
      <c r="D133" s="32" t="s">
        <v>25</v>
      </c>
      <c r="E133" s="32" t="s">
        <v>25</v>
      </c>
      <c r="F133" s="32" t="s">
        <v>25</v>
      </c>
      <c r="G133" s="31">
        <v>652.15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29">
        <f t="shared" si="8"/>
        <v>652.15</v>
      </c>
    </row>
    <row r="134" spans="1:14" x14ac:dyDescent="0.2">
      <c r="A134" s="11" t="s">
        <v>347</v>
      </c>
      <c r="B134" s="31">
        <v>297.07</v>
      </c>
      <c r="C134" s="31">
        <v>844.6</v>
      </c>
      <c r="D134" s="31">
        <v>1246.23</v>
      </c>
      <c r="E134" s="31">
        <v>669.69</v>
      </c>
      <c r="F134" s="31">
        <v>353.64</v>
      </c>
      <c r="G134" s="31">
        <v>556.48</v>
      </c>
      <c r="H134" s="31">
        <v>729.98</v>
      </c>
      <c r="I134" s="31">
        <v>906.09</v>
      </c>
      <c r="J134" s="31">
        <v>822.13000000000011</v>
      </c>
      <c r="K134" s="31">
        <v>948.92000000000007</v>
      </c>
      <c r="L134" s="31">
        <v>1700.31</v>
      </c>
      <c r="M134" s="31">
        <v>448.14</v>
      </c>
      <c r="N134" s="29">
        <f t="shared" si="8"/>
        <v>9523.2800000000007</v>
      </c>
    </row>
    <row r="135" spans="1:14" x14ac:dyDescent="0.2">
      <c r="A135" s="11" t="s">
        <v>237</v>
      </c>
      <c r="B135" s="31">
        <v>298.85000000000002</v>
      </c>
      <c r="C135" s="31">
        <v>304.94</v>
      </c>
      <c r="D135" s="31">
        <v>236.93</v>
      </c>
      <c r="E135" s="31">
        <v>198.9</v>
      </c>
      <c r="F135" s="31">
        <v>0</v>
      </c>
      <c r="G135" s="31">
        <v>151.76</v>
      </c>
      <c r="H135" s="31">
        <v>254.65</v>
      </c>
      <c r="I135" s="31">
        <v>327.54000000000002</v>
      </c>
      <c r="J135" s="31">
        <v>37.020000000000003</v>
      </c>
      <c r="K135" s="31">
        <v>74.599999999999994</v>
      </c>
      <c r="L135" s="31">
        <v>0</v>
      </c>
      <c r="M135" s="31">
        <v>489.31</v>
      </c>
      <c r="N135" s="29">
        <f t="shared" si="8"/>
        <v>2374.5</v>
      </c>
    </row>
    <row r="136" spans="1:14" x14ac:dyDescent="0.2">
      <c r="A136" s="11" t="s">
        <v>264</v>
      </c>
      <c r="B136" s="31">
        <v>432.17</v>
      </c>
      <c r="C136" s="31">
        <v>506.48</v>
      </c>
      <c r="D136" s="31">
        <v>332.08</v>
      </c>
      <c r="E136" s="31">
        <v>442.36</v>
      </c>
      <c r="F136" s="31">
        <v>432.88</v>
      </c>
      <c r="G136" s="31">
        <v>371.84</v>
      </c>
      <c r="H136" s="31">
        <v>318.78000000000003</v>
      </c>
      <c r="I136" s="31">
        <v>450.12</v>
      </c>
      <c r="J136" s="31">
        <v>482.08000000000004</v>
      </c>
      <c r="K136" s="31">
        <v>564.19999999999993</v>
      </c>
      <c r="L136" s="31">
        <v>496.38</v>
      </c>
      <c r="M136" s="31">
        <v>468.31000000000006</v>
      </c>
      <c r="N136" s="29">
        <f t="shared" si="8"/>
        <v>5297.6800000000012</v>
      </c>
    </row>
    <row r="137" spans="1:14" x14ac:dyDescent="0.2">
      <c r="A137" s="11" t="s">
        <v>265</v>
      </c>
      <c r="B137" s="32" t="s">
        <v>25</v>
      </c>
      <c r="C137" s="32" t="s">
        <v>25</v>
      </c>
      <c r="D137" s="32" t="s">
        <v>25</v>
      </c>
      <c r="E137" s="32" t="s">
        <v>25</v>
      </c>
      <c r="F137" s="32" t="s">
        <v>25</v>
      </c>
      <c r="G137" s="32" t="s">
        <v>25</v>
      </c>
      <c r="H137" s="31">
        <v>37.6</v>
      </c>
      <c r="I137" s="31">
        <v>0</v>
      </c>
      <c r="J137" s="31">
        <v>0</v>
      </c>
      <c r="K137" s="31">
        <v>113.96</v>
      </c>
      <c r="L137" s="31">
        <v>100.51</v>
      </c>
      <c r="M137" s="31">
        <v>110.35</v>
      </c>
      <c r="N137" s="29">
        <f t="shared" si="8"/>
        <v>362.41999999999996</v>
      </c>
    </row>
    <row r="138" spans="1:14" x14ac:dyDescent="0.2">
      <c r="A138" s="11" t="s">
        <v>266</v>
      </c>
      <c r="B138" s="32" t="s">
        <v>25</v>
      </c>
      <c r="C138" s="32" t="s">
        <v>25</v>
      </c>
      <c r="D138" s="32" t="s">
        <v>25</v>
      </c>
      <c r="E138" s="32" t="s">
        <v>25</v>
      </c>
      <c r="F138" s="32" t="s">
        <v>25</v>
      </c>
      <c r="G138" s="32" t="s">
        <v>25</v>
      </c>
      <c r="H138" s="32" t="s">
        <v>25</v>
      </c>
      <c r="I138" s="32" t="s">
        <v>25</v>
      </c>
      <c r="J138" s="31">
        <v>26.13</v>
      </c>
      <c r="K138" s="31">
        <v>49.35</v>
      </c>
      <c r="L138" s="31">
        <v>141.9</v>
      </c>
      <c r="M138" s="31">
        <v>36.56</v>
      </c>
      <c r="N138" s="29">
        <f t="shared" si="8"/>
        <v>253.94</v>
      </c>
    </row>
    <row r="139" spans="1:14" x14ac:dyDescent="0.2">
      <c r="A139" s="11" t="s">
        <v>267</v>
      </c>
      <c r="B139" s="31">
        <v>59.97</v>
      </c>
      <c r="C139" s="31">
        <v>60.23</v>
      </c>
      <c r="D139" s="31">
        <v>60.32</v>
      </c>
      <c r="E139" s="31">
        <v>59.57</v>
      </c>
      <c r="F139" s="31">
        <v>64.73</v>
      </c>
      <c r="G139" s="31">
        <v>64.33</v>
      </c>
      <c r="H139" s="31">
        <v>63.11</v>
      </c>
      <c r="I139" s="31">
        <v>63.1</v>
      </c>
      <c r="J139" s="31">
        <v>57.01</v>
      </c>
      <c r="K139" s="31">
        <v>53.36</v>
      </c>
      <c r="L139" s="31">
        <v>53.89</v>
      </c>
      <c r="M139" s="31">
        <v>32.74</v>
      </c>
      <c r="N139" s="29">
        <f t="shared" si="8"/>
        <v>692.36</v>
      </c>
    </row>
    <row r="140" spans="1:14" x14ac:dyDescent="0.2">
      <c r="A140" s="11" t="s">
        <v>268</v>
      </c>
      <c r="B140" s="31">
        <v>-1.2999999999999972</v>
      </c>
      <c r="C140" s="31">
        <v>12.690000000000001</v>
      </c>
      <c r="D140" s="31">
        <v>75.38</v>
      </c>
      <c r="E140" s="31">
        <v>114.12</v>
      </c>
      <c r="F140" s="31">
        <v>114.14</v>
      </c>
      <c r="G140" s="31">
        <v>117.18</v>
      </c>
      <c r="H140" s="31">
        <v>18.13</v>
      </c>
      <c r="I140" s="31">
        <v>30.18</v>
      </c>
      <c r="J140" s="31">
        <v>-34.620000000000005</v>
      </c>
      <c r="K140" s="31">
        <v>77.41</v>
      </c>
      <c r="L140" s="31">
        <v>74.64</v>
      </c>
      <c r="M140" s="31">
        <v>75.02</v>
      </c>
      <c r="N140" s="29">
        <f t="shared" si="8"/>
        <v>672.96999999999991</v>
      </c>
    </row>
    <row r="141" spans="1:14" x14ac:dyDescent="0.2">
      <c r="A141" s="11" t="s">
        <v>269</v>
      </c>
      <c r="B141" s="31">
        <v>127.41</v>
      </c>
      <c r="C141" s="31">
        <v>116.36</v>
      </c>
      <c r="D141" s="31">
        <v>125.69</v>
      </c>
      <c r="E141" s="31">
        <v>177.26</v>
      </c>
      <c r="F141" s="31">
        <v>0</v>
      </c>
      <c r="G141" s="31">
        <v>218.87</v>
      </c>
      <c r="H141" s="31">
        <v>187.65</v>
      </c>
      <c r="I141" s="31">
        <v>144.24</v>
      </c>
      <c r="J141" s="31">
        <v>126.32</v>
      </c>
      <c r="K141" s="31">
        <v>114.77</v>
      </c>
      <c r="L141" s="31">
        <v>85.28</v>
      </c>
      <c r="M141" s="31">
        <v>104.39</v>
      </c>
      <c r="N141" s="29">
        <f t="shared" si="8"/>
        <v>1528.24</v>
      </c>
    </row>
    <row r="142" spans="1:14" x14ac:dyDescent="0.2">
      <c r="A142" s="11" t="s">
        <v>270</v>
      </c>
      <c r="B142" s="31">
        <v>7186.9399999999987</v>
      </c>
      <c r="C142" s="31">
        <v>6656.2699999999995</v>
      </c>
      <c r="D142" s="31">
        <v>5620.9399999999987</v>
      </c>
      <c r="E142" s="31">
        <v>7774.6500000000005</v>
      </c>
      <c r="F142" s="31">
        <v>6310.869999999999</v>
      </c>
      <c r="G142" s="31">
        <v>5790.869999999999</v>
      </c>
      <c r="H142" s="31">
        <v>6889.2500000000018</v>
      </c>
      <c r="I142" s="31">
        <v>7671.42</v>
      </c>
      <c r="J142" s="31">
        <v>6822.17</v>
      </c>
      <c r="K142" s="31">
        <v>9770.5000000000018</v>
      </c>
      <c r="L142" s="31">
        <v>9054.57</v>
      </c>
      <c r="M142" s="31">
        <v>8566.74</v>
      </c>
      <c r="N142" s="29">
        <f t="shared" si="8"/>
        <v>88115.189999999988</v>
      </c>
    </row>
    <row r="143" spans="1:14" x14ac:dyDescent="0.2">
      <c r="A143" s="11" t="s">
        <v>398</v>
      </c>
      <c r="B143" s="31">
        <v>32.42</v>
      </c>
      <c r="C143" s="31">
        <v>13.68</v>
      </c>
      <c r="D143" s="31">
        <v>56.54</v>
      </c>
      <c r="E143" s="31">
        <v>48.5</v>
      </c>
      <c r="F143" s="31">
        <v>37.86</v>
      </c>
      <c r="G143" s="31">
        <v>56.33</v>
      </c>
      <c r="H143" s="31">
        <v>19.309999999999999</v>
      </c>
      <c r="I143" s="31">
        <v>37.549999999999997</v>
      </c>
      <c r="J143" s="31">
        <v>36.450000000000003</v>
      </c>
      <c r="K143" s="31">
        <v>36.519999999999996</v>
      </c>
      <c r="L143" s="31">
        <v>36.76</v>
      </c>
      <c r="M143" s="31">
        <v>36.89</v>
      </c>
      <c r="N143" s="29">
        <f t="shared" si="8"/>
        <v>448.80999999999995</v>
      </c>
    </row>
    <row r="144" spans="1:14" x14ac:dyDescent="0.2">
      <c r="A144" s="11" t="s">
        <v>271</v>
      </c>
      <c r="B144" s="31">
        <v>2787.5499999999997</v>
      </c>
      <c r="C144" s="31">
        <v>2227.4899999999998</v>
      </c>
      <c r="D144" s="31">
        <v>2863.85</v>
      </c>
      <c r="E144" s="31">
        <v>3268.18</v>
      </c>
      <c r="F144" s="31">
        <v>3116.1000000000004</v>
      </c>
      <c r="G144" s="31">
        <v>3333.0499999999997</v>
      </c>
      <c r="H144" s="31">
        <v>1798.93</v>
      </c>
      <c r="I144" s="31">
        <v>3108.63</v>
      </c>
      <c r="J144" s="31">
        <v>2840.88</v>
      </c>
      <c r="K144" s="31">
        <v>3479.44</v>
      </c>
      <c r="L144" s="31">
        <v>3520.41</v>
      </c>
      <c r="M144" s="31">
        <v>2809.9700000000003</v>
      </c>
      <c r="N144" s="29">
        <f t="shared" si="8"/>
        <v>35154.480000000003</v>
      </c>
    </row>
    <row r="145" spans="1:14" x14ac:dyDescent="0.2">
      <c r="A145" s="11" t="s">
        <v>399</v>
      </c>
      <c r="B145" s="31">
        <v>95.63</v>
      </c>
      <c r="C145" s="31">
        <v>85.55</v>
      </c>
      <c r="D145" s="31">
        <v>71.239999999999995</v>
      </c>
      <c r="E145" s="31">
        <v>76.47</v>
      </c>
      <c r="F145" s="31">
        <v>84.75</v>
      </c>
      <c r="G145" s="31">
        <v>69.78</v>
      </c>
      <c r="H145" s="31">
        <v>-2.61</v>
      </c>
      <c r="I145" s="31">
        <v>224.56</v>
      </c>
      <c r="J145" s="31">
        <v>78.02</v>
      </c>
      <c r="K145" s="31">
        <v>92.86999999999999</v>
      </c>
      <c r="L145" s="31">
        <v>89.63</v>
      </c>
      <c r="M145" s="31">
        <v>82.24</v>
      </c>
      <c r="N145" s="29">
        <f t="shared" si="8"/>
        <v>1048.1299999999999</v>
      </c>
    </row>
    <row r="146" spans="1:14" x14ac:dyDescent="0.2">
      <c r="A146" s="11" t="s">
        <v>400</v>
      </c>
      <c r="B146" s="31">
        <v>602.79</v>
      </c>
      <c r="C146" s="31">
        <v>388.35</v>
      </c>
      <c r="D146" s="31">
        <v>403.78</v>
      </c>
      <c r="E146" s="31">
        <v>517.6</v>
      </c>
      <c r="F146" s="31">
        <v>439.31</v>
      </c>
      <c r="G146" s="31">
        <v>93.42</v>
      </c>
      <c r="H146" s="31">
        <v>265.49</v>
      </c>
      <c r="I146" s="31">
        <v>479.60999999999996</v>
      </c>
      <c r="J146" s="31">
        <v>79.180000000000007</v>
      </c>
      <c r="K146" s="31">
        <v>258.33</v>
      </c>
      <c r="L146" s="31">
        <v>188.15</v>
      </c>
      <c r="M146" s="31">
        <v>298.16000000000003</v>
      </c>
      <c r="N146" s="29">
        <f t="shared" si="8"/>
        <v>4014.1699999999996</v>
      </c>
    </row>
    <row r="147" spans="1:14" x14ac:dyDescent="0.2">
      <c r="A147" s="11" t="s">
        <v>401</v>
      </c>
      <c r="B147" s="31">
        <v>937.1</v>
      </c>
      <c r="C147" s="31">
        <v>828.55</v>
      </c>
      <c r="D147" s="31">
        <v>938.35000000000014</v>
      </c>
      <c r="E147" s="31">
        <v>1029.5400000000002</v>
      </c>
      <c r="F147" s="31">
        <v>1115.23</v>
      </c>
      <c r="G147" s="31">
        <v>1373.76</v>
      </c>
      <c r="H147" s="31">
        <v>429.40999999999997</v>
      </c>
      <c r="I147" s="31">
        <v>1164.1000000000001</v>
      </c>
      <c r="J147" s="31">
        <v>1212.72</v>
      </c>
      <c r="K147" s="31">
        <v>1308.4599999999998</v>
      </c>
      <c r="L147" s="31">
        <v>1129.25</v>
      </c>
      <c r="M147" s="31">
        <v>1269.21</v>
      </c>
      <c r="N147" s="29">
        <f t="shared" si="8"/>
        <v>12735.68</v>
      </c>
    </row>
    <row r="148" spans="1:14" x14ac:dyDescent="0.2">
      <c r="A148" s="11" t="s">
        <v>272</v>
      </c>
      <c r="B148" s="31">
        <v>19.46</v>
      </c>
      <c r="C148" s="31">
        <v>19.149999999999999</v>
      </c>
      <c r="D148" s="31">
        <v>19.87</v>
      </c>
      <c r="E148" s="31">
        <v>19.3</v>
      </c>
      <c r="F148" s="31">
        <v>21.05</v>
      </c>
      <c r="G148" s="31">
        <v>20.39</v>
      </c>
      <c r="H148" s="31">
        <v>20.59</v>
      </c>
      <c r="I148" s="31">
        <v>17.260000000000002</v>
      </c>
      <c r="J148" s="31">
        <v>19.38</v>
      </c>
      <c r="K148" s="31">
        <v>19.3</v>
      </c>
      <c r="L148" s="31">
        <v>17.43</v>
      </c>
      <c r="M148" s="31">
        <v>19.03</v>
      </c>
      <c r="N148" s="29">
        <f t="shared" si="8"/>
        <v>232.21</v>
      </c>
    </row>
    <row r="149" spans="1:14" x14ac:dyDescent="0.2">
      <c r="A149" s="11" t="s">
        <v>273</v>
      </c>
      <c r="B149" s="31">
        <v>447.08</v>
      </c>
      <c r="C149" s="31">
        <v>455.81</v>
      </c>
      <c r="D149" s="31">
        <v>736.75</v>
      </c>
      <c r="E149" s="31">
        <v>1269.27</v>
      </c>
      <c r="F149" s="31">
        <v>1055.8900000000001</v>
      </c>
      <c r="G149" s="31">
        <v>604.39</v>
      </c>
      <c r="H149" s="31">
        <v>403.46</v>
      </c>
      <c r="I149" s="31">
        <v>299.69</v>
      </c>
      <c r="J149" s="31">
        <v>87.89</v>
      </c>
      <c r="K149" s="31">
        <v>81.67</v>
      </c>
      <c r="L149" s="31">
        <v>60.22</v>
      </c>
      <c r="M149" s="31">
        <v>112.1</v>
      </c>
      <c r="N149" s="29">
        <f t="shared" si="8"/>
        <v>5614.2200000000012</v>
      </c>
    </row>
    <row r="150" spans="1:14" x14ac:dyDescent="0.2">
      <c r="A150" s="11" t="s">
        <v>274</v>
      </c>
      <c r="B150" s="31">
        <v>851.01</v>
      </c>
      <c r="C150" s="31">
        <v>1405.32</v>
      </c>
      <c r="D150" s="31">
        <v>1876.6499999999999</v>
      </c>
      <c r="E150" s="31">
        <v>1597.4700000000003</v>
      </c>
      <c r="F150" s="31">
        <v>1260.8800000000001</v>
      </c>
      <c r="G150" s="31">
        <v>1992.09</v>
      </c>
      <c r="H150" s="31">
        <v>625.91000000000008</v>
      </c>
      <c r="I150" s="31">
        <v>1458.92</v>
      </c>
      <c r="J150" s="31">
        <v>1425.83</v>
      </c>
      <c r="K150" s="31">
        <v>1524.5900000000001</v>
      </c>
      <c r="L150" s="31">
        <v>1525.1799999999998</v>
      </c>
      <c r="M150" s="31">
        <v>1469.36</v>
      </c>
      <c r="N150" s="29">
        <f t="shared" si="8"/>
        <v>17013.21</v>
      </c>
    </row>
    <row r="151" spans="1:14" x14ac:dyDescent="0.2">
      <c r="A151" s="11" t="s">
        <v>402</v>
      </c>
      <c r="B151" s="31">
        <v>-1192.03</v>
      </c>
      <c r="C151" s="31">
        <v>-116.73</v>
      </c>
      <c r="D151" s="31">
        <v>0</v>
      </c>
      <c r="E151" s="31">
        <v>0</v>
      </c>
      <c r="F151" s="31">
        <v>0</v>
      </c>
      <c r="G151" s="31">
        <v>-57.77</v>
      </c>
      <c r="H151" s="31">
        <v>-17.57</v>
      </c>
      <c r="I151" s="31">
        <v>-137</v>
      </c>
      <c r="J151" s="31">
        <v>0</v>
      </c>
      <c r="K151" s="31">
        <v>0</v>
      </c>
      <c r="L151" s="31">
        <v>-23.93</v>
      </c>
      <c r="M151" s="31">
        <v>-143.70999999999998</v>
      </c>
      <c r="N151" s="29">
        <f t="shared" si="8"/>
        <v>-1688.74</v>
      </c>
    </row>
    <row r="152" spans="1:14" x14ac:dyDescent="0.2">
      <c r="A152" s="11" t="s">
        <v>276</v>
      </c>
      <c r="B152" s="31">
        <v>-6796.42</v>
      </c>
      <c r="C152" s="31">
        <v>-9488.86</v>
      </c>
      <c r="D152" s="31">
        <v>-9538.1</v>
      </c>
      <c r="E152" s="31">
        <v>-10470.07</v>
      </c>
      <c r="F152" s="31">
        <v>-15302.320000000002</v>
      </c>
      <c r="G152" s="31">
        <v>-12005.720000000001</v>
      </c>
      <c r="H152" s="31">
        <v>-13120.739999999998</v>
      </c>
      <c r="I152" s="31">
        <v>-12221.67</v>
      </c>
      <c r="J152" s="31">
        <v>-14030.380000000001</v>
      </c>
      <c r="K152" s="31">
        <v>-9790.8700000000008</v>
      </c>
      <c r="L152" s="31">
        <v>-12942.949999999999</v>
      </c>
      <c r="M152" s="31">
        <v>-21107.979999999996</v>
      </c>
      <c r="N152" s="29">
        <f t="shared" si="8"/>
        <v>-146816.07999999999</v>
      </c>
    </row>
    <row r="153" spans="1:14" x14ac:dyDescent="0.2">
      <c r="A153" s="11" t="s">
        <v>277</v>
      </c>
      <c r="B153" s="31">
        <v>-3810.37</v>
      </c>
      <c r="C153" s="31">
        <v>-3687.51</v>
      </c>
      <c r="D153" s="31">
        <v>-3236.43</v>
      </c>
      <c r="E153" s="31">
        <v>-4356.59</v>
      </c>
      <c r="F153" s="31">
        <v>-4447.6499999999996</v>
      </c>
      <c r="G153" s="31">
        <v>-3360.26</v>
      </c>
      <c r="H153" s="31">
        <v>-4359.4100000000008</v>
      </c>
      <c r="I153" s="31">
        <v>-4725.63</v>
      </c>
      <c r="J153" s="31">
        <v>-4287.7</v>
      </c>
      <c r="K153" s="31">
        <v>-6210.9700000000012</v>
      </c>
      <c r="L153" s="31">
        <v>-5775.0499999999993</v>
      </c>
      <c r="M153" s="31">
        <v>-5504.79</v>
      </c>
      <c r="N153" s="29">
        <f t="shared" si="8"/>
        <v>-53762.359999999993</v>
      </c>
    </row>
    <row r="154" spans="1:14" x14ac:dyDescent="0.2">
      <c r="A154" s="11" t="s">
        <v>278</v>
      </c>
      <c r="B154" s="31">
        <v>-425.41</v>
      </c>
      <c r="C154" s="31">
        <v>-660.6</v>
      </c>
      <c r="D154" s="31">
        <v>-898.62</v>
      </c>
      <c r="E154" s="31">
        <v>-825.76</v>
      </c>
      <c r="F154" s="31">
        <v>-639.71</v>
      </c>
      <c r="G154" s="31">
        <v>-956.62000000000012</v>
      </c>
      <c r="H154" s="31">
        <v>-328.83</v>
      </c>
      <c r="I154" s="31">
        <v>-794.69</v>
      </c>
      <c r="J154" s="31">
        <v>-822.7399999999999</v>
      </c>
      <c r="K154" s="31">
        <v>-927.34999999999991</v>
      </c>
      <c r="L154" s="31">
        <v>-919.23</v>
      </c>
      <c r="M154" s="31">
        <v>-824.35</v>
      </c>
      <c r="N154" s="29">
        <f t="shared" si="8"/>
        <v>-9023.91</v>
      </c>
    </row>
    <row r="155" spans="1:14" x14ac:dyDescent="0.2">
      <c r="A155" s="11" t="s">
        <v>279</v>
      </c>
      <c r="B155" s="33" t="s">
        <v>25</v>
      </c>
      <c r="C155" s="33" t="s">
        <v>25</v>
      </c>
      <c r="D155" s="33" t="s">
        <v>25</v>
      </c>
      <c r="E155" s="33" t="s">
        <v>25</v>
      </c>
      <c r="F155" s="33" t="s">
        <v>25</v>
      </c>
      <c r="G155" s="33" t="s">
        <v>25</v>
      </c>
      <c r="H155" s="33" t="s">
        <v>25</v>
      </c>
      <c r="I155" s="33" t="s">
        <v>25</v>
      </c>
      <c r="J155" s="34">
        <v>-19.599999999999998</v>
      </c>
      <c r="K155" s="34">
        <v>-41.87</v>
      </c>
      <c r="L155" s="34">
        <v>-120.4</v>
      </c>
      <c r="M155" s="34">
        <v>-31.08</v>
      </c>
      <c r="N155" s="35">
        <f t="shared" si="8"/>
        <v>-212.95</v>
      </c>
    </row>
    <row r="156" spans="1:14" s="1" customFormat="1" x14ac:dyDescent="0.2">
      <c r="A156" s="24" t="s">
        <v>9</v>
      </c>
      <c r="B156" s="25">
        <f>SUM(B114:B155)</f>
        <v>53927.399999999987</v>
      </c>
      <c r="C156" s="25">
        <f t="shared" ref="C156:N156" si="9">SUM(C114:C155)</f>
        <v>56094.390000000014</v>
      </c>
      <c r="D156" s="25">
        <f t="shared" si="9"/>
        <v>53150.18</v>
      </c>
      <c r="E156" s="25">
        <f t="shared" si="9"/>
        <v>56887.079999999994</v>
      </c>
      <c r="F156" s="25">
        <f t="shared" si="9"/>
        <v>48212.130000000012</v>
      </c>
      <c r="G156" s="25">
        <f t="shared" si="9"/>
        <v>50195.94</v>
      </c>
      <c r="H156" s="25">
        <f t="shared" si="9"/>
        <v>46780.259999999995</v>
      </c>
      <c r="I156" s="25">
        <f t="shared" si="9"/>
        <v>50868.9</v>
      </c>
      <c r="J156" s="25">
        <f t="shared" si="9"/>
        <v>49304.34</v>
      </c>
      <c r="K156" s="25">
        <f t="shared" si="9"/>
        <v>52079.65</v>
      </c>
      <c r="L156" s="25">
        <f t="shared" si="9"/>
        <v>47337.249999999985</v>
      </c>
      <c r="M156" s="25">
        <f t="shared" si="9"/>
        <v>54720.790000000023</v>
      </c>
      <c r="N156" s="25">
        <f t="shared" si="9"/>
        <v>619558.31000000006</v>
      </c>
    </row>
    <row r="157" spans="1:14" x14ac:dyDescent="0.2">
      <c r="A157" s="1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</row>
    <row r="158" spans="1:14" x14ac:dyDescent="0.2">
      <c r="A158" s="11" t="s">
        <v>121</v>
      </c>
      <c r="B158" s="31">
        <v>45624.56</v>
      </c>
      <c r="C158" s="31">
        <v>61823.700000000004</v>
      </c>
      <c r="D158" s="31">
        <v>61715.359999999993</v>
      </c>
      <c r="E158" s="31">
        <v>57623.91</v>
      </c>
      <c r="F158" s="31">
        <v>56070.44999999999</v>
      </c>
      <c r="G158" s="31">
        <v>58620.689999999995</v>
      </c>
      <c r="H158" s="31">
        <v>68283.55</v>
      </c>
      <c r="I158" s="31">
        <v>28598.38</v>
      </c>
      <c r="J158" s="31">
        <v>65071.119999999995</v>
      </c>
      <c r="K158" s="31">
        <v>52195.039999999994</v>
      </c>
      <c r="L158" s="31">
        <v>54758.310000000005</v>
      </c>
      <c r="M158" s="31">
        <v>61745.80000000001</v>
      </c>
      <c r="N158" s="29">
        <f t="shared" ref="N158:N199" si="10">SUM(B158:M158)</f>
        <v>672130.87000000011</v>
      </c>
    </row>
    <row r="159" spans="1:14" x14ac:dyDescent="0.2">
      <c r="A159" s="11" t="s">
        <v>403</v>
      </c>
      <c r="B159" s="32" t="s">
        <v>25</v>
      </c>
      <c r="C159" s="31">
        <v>-0.68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29">
        <f t="shared" si="10"/>
        <v>-0.68</v>
      </c>
    </row>
    <row r="160" spans="1:14" x14ac:dyDescent="0.2">
      <c r="A160" s="11" t="s">
        <v>404</v>
      </c>
      <c r="B160" s="31">
        <v>-14.6</v>
      </c>
      <c r="C160" s="31">
        <v>-6.58</v>
      </c>
      <c r="D160" s="31">
        <v>0</v>
      </c>
      <c r="E160" s="31">
        <v>0</v>
      </c>
      <c r="F160" s="31">
        <v>0</v>
      </c>
      <c r="G160" s="31">
        <v>-2.27</v>
      </c>
      <c r="H160" s="31">
        <v>0</v>
      </c>
      <c r="I160" s="31">
        <v>0</v>
      </c>
      <c r="J160" s="31">
        <v>0</v>
      </c>
      <c r="K160" s="31">
        <v>0</v>
      </c>
      <c r="L160" s="31">
        <v>-1.94</v>
      </c>
      <c r="M160" s="31">
        <v>0</v>
      </c>
      <c r="N160" s="29">
        <f t="shared" si="10"/>
        <v>-25.39</v>
      </c>
    </row>
    <row r="161" spans="1:14" x14ac:dyDescent="0.2">
      <c r="A161" s="11" t="s">
        <v>280</v>
      </c>
      <c r="B161" s="31">
        <v>-18.16</v>
      </c>
      <c r="C161" s="31">
        <v>-35.04</v>
      </c>
      <c r="D161" s="31">
        <v>-80.660000000000011</v>
      </c>
      <c r="E161" s="31">
        <v>-263.64</v>
      </c>
      <c r="F161" s="31">
        <v>-783.31</v>
      </c>
      <c r="G161" s="31">
        <v>-47.35</v>
      </c>
      <c r="H161" s="31">
        <v>-179.18</v>
      </c>
      <c r="I161" s="31">
        <v>-267.70999999999998</v>
      </c>
      <c r="J161" s="31">
        <v>-99.669999999999987</v>
      </c>
      <c r="K161" s="31">
        <v>-48.83</v>
      </c>
      <c r="L161" s="31">
        <v>-31.77</v>
      </c>
      <c r="M161" s="31">
        <v>-102.34</v>
      </c>
      <c r="N161" s="29">
        <f t="shared" si="10"/>
        <v>-1957.6599999999999</v>
      </c>
    </row>
    <row r="162" spans="1:14" x14ac:dyDescent="0.2">
      <c r="A162" s="11" t="s">
        <v>281</v>
      </c>
      <c r="B162" s="31">
        <v>-62761.69000000001</v>
      </c>
      <c r="C162" s="31">
        <v>-73397.729999999981</v>
      </c>
      <c r="D162" s="31">
        <v>-82940.17</v>
      </c>
      <c r="E162" s="31">
        <v>-73330.779999999984</v>
      </c>
      <c r="F162" s="31">
        <v>-79445.260000000009</v>
      </c>
      <c r="G162" s="31">
        <v>-101036.30000000003</v>
      </c>
      <c r="H162" s="31">
        <v>-96089.760000000024</v>
      </c>
      <c r="I162" s="31">
        <v>-83749.760000000009</v>
      </c>
      <c r="J162" s="31">
        <v>-91890.76</v>
      </c>
      <c r="K162" s="31">
        <v>-83022.030000000013</v>
      </c>
      <c r="L162" s="31">
        <v>-92016.2</v>
      </c>
      <c r="M162" s="31">
        <v>-88533.239999999991</v>
      </c>
      <c r="N162" s="29">
        <f t="shared" si="10"/>
        <v>-1008213.68</v>
      </c>
    </row>
    <row r="163" spans="1:14" x14ac:dyDescent="0.2">
      <c r="A163" s="11" t="s">
        <v>282</v>
      </c>
      <c r="B163" s="32" t="s">
        <v>25</v>
      </c>
      <c r="C163" s="32" t="s">
        <v>25</v>
      </c>
      <c r="D163" s="32" t="s">
        <v>25</v>
      </c>
      <c r="E163" s="32" t="s">
        <v>25</v>
      </c>
      <c r="F163" s="32" t="s">
        <v>25</v>
      </c>
      <c r="G163" s="31">
        <v>-32.68</v>
      </c>
      <c r="H163" s="31">
        <v>0</v>
      </c>
      <c r="I163" s="31">
        <v>0</v>
      </c>
      <c r="J163" s="31">
        <v>0</v>
      </c>
      <c r="K163" s="31">
        <v>0</v>
      </c>
      <c r="L163" s="31">
        <v>-47.3</v>
      </c>
      <c r="M163" s="31">
        <v>0</v>
      </c>
      <c r="N163" s="29">
        <f t="shared" si="10"/>
        <v>-79.97999999999999</v>
      </c>
    </row>
    <row r="164" spans="1:14" x14ac:dyDescent="0.2">
      <c r="A164" s="11" t="s">
        <v>405</v>
      </c>
      <c r="B164" s="31">
        <v>-28.97</v>
      </c>
      <c r="C164" s="31">
        <v>-27.79</v>
      </c>
      <c r="D164" s="31">
        <v>-83.18</v>
      </c>
      <c r="E164" s="31">
        <v>-100.84</v>
      </c>
      <c r="F164" s="31">
        <v>-20.079999999999998</v>
      </c>
      <c r="G164" s="31">
        <v>-32.04</v>
      </c>
      <c r="H164" s="31">
        <v>-27.3</v>
      </c>
      <c r="I164" s="31">
        <v>-286.60000000000002</v>
      </c>
      <c r="J164" s="31">
        <v>-319.51</v>
      </c>
      <c r="K164" s="31">
        <v>-163.06</v>
      </c>
      <c r="L164" s="31">
        <v>-122.53</v>
      </c>
      <c r="M164" s="31">
        <v>-115.02</v>
      </c>
      <c r="N164" s="29">
        <f t="shared" si="10"/>
        <v>-1326.92</v>
      </c>
    </row>
    <row r="165" spans="1:14" x14ac:dyDescent="0.2">
      <c r="A165" s="11" t="s">
        <v>406</v>
      </c>
      <c r="B165" s="32" t="s">
        <v>25</v>
      </c>
      <c r="C165" s="32" t="s">
        <v>25</v>
      </c>
      <c r="D165" s="32" t="s">
        <v>25</v>
      </c>
      <c r="E165" s="32" t="s">
        <v>25</v>
      </c>
      <c r="F165" s="31">
        <v>-2.2400000000000002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29">
        <f t="shared" si="10"/>
        <v>-2.2400000000000002</v>
      </c>
    </row>
    <row r="166" spans="1:14" x14ac:dyDescent="0.2">
      <c r="A166" s="11" t="s">
        <v>407</v>
      </c>
      <c r="B166" s="32" t="s">
        <v>25</v>
      </c>
      <c r="C166" s="32" t="s">
        <v>25</v>
      </c>
      <c r="D166" s="32" t="s">
        <v>25</v>
      </c>
      <c r="E166" s="32" t="s">
        <v>25</v>
      </c>
      <c r="F166" s="31">
        <v>-16.97</v>
      </c>
      <c r="G166" s="31">
        <v>0</v>
      </c>
      <c r="H166" s="31">
        <v>-17.98</v>
      </c>
      <c r="I166" s="31">
        <v>0</v>
      </c>
      <c r="J166" s="31">
        <v>0</v>
      </c>
      <c r="K166" s="31">
        <v>-4.3499999999999996</v>
      </c>
      <c r="L166" s="31">
        <v>0</v>
      </c>
      <c r="M166" s="31">
        <v>0</v>
      </c>
      <c r="N166" s="29">
        <f t="shared" si="10"/>
        <v>-39.300000000000004</v>
      </c>
    </row>
    <row r="167" spans="1:14" x14ac:dyDescent="0.2">
      <c r="A167" s="11" t="s">
        <v>408</v>
      </c>
      <c r="B167" s="32" t="s">
        <v>25</v>
      </c>
      <c r="C167" s="31">
        <v>10.59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29">
        <f t="shared" si="10"/>
        <v>10.59</v>
      </c>
    </row>
    <row r="168" spans="1:14" x14ac:dyDescent="0.2">
      <c r="A168" s="11" t="s">
        <v>409</v>
      </c>
      <c r="B168" s="31">
        <v>85.71</v>
      </c>
      <c r="C168" s="31">
        <v>102.85</v>
      </c>
      <c r="D168" s="31">
        <v>0</v>
      </c>
      <c r="E168" s="31">
        <v>0</v>
      </c>
      <c r="F168" s="31">
        <v>0</v>
      </c>
      <c r="G168" s="31">
        <v>10.59</v>
      </c>
      <c r="H168" s="31">
        <v>0</v>
      </c>
      <c r="I168" s="31">
        <v>0</v>
      </c>
      <c r="J168" s="31">
        <v>0</v>
      </c>
      <c r="K168" s="31">
        <v>0</v>
      </c>
      <c r="L168" s="31">
        <v>6.35</v>
      </c>
      <c r="M168" s="31">
        <v>0</v>
      </c>
      <c r="N168" s="29">
        <f t="shared" si="10"/>
        <v>205.5</v>
      </c>
    </row>
    <row r="169" spans="1:14" x14ac:dyDescent="0.2">
      <c r="A169" s="11" t="s">
        <v>283</v>
      </c>
      <c r="B169" s="31">
        <v>40.130000000000003</v>
      </c>
      <c r="C169" s="31">
        <v>76.95</v>
      </c>
      <c r="D169" s="31">
        <v>143.26</v>
      </c>
      <c r="E169" s="31">
        <v>422.02</v>
      </c>
      <c r="F169" s="31">
        <v>1384.4099999999999</v>
      </c>
      <c r="G169" s="31">
        <v>95.7</v>
      </c>
      <c r="H169" s="31">
        <v>289.08999999999997</v>
      </c>
      <c r="I169" s="31">
        <v>444.31</v>
      </c>
      <c r="J169" s="31">
        <v>153.22999999999999</v>
      </c>
      <c r="K169" s="31">
        <v>84.990000000000009</v>
      </c>
      <c r="L169" s="31">
        <v>63.5</v>
      </c>
      <c r="M169" s="31">
        <v>152.46</v>
      </c>
      <c r="N169" s="29">
        <f t="shared" si="10"/>
        <v>3350.05</v>
      </c>
    </row>
    <row r="170" spans="1:14" x14ac:dyDescent="0.2">
      <c r="A170" s="11" t="s">
        <v>122</v>
      </c>
      <c r="B170" s="31">
        <v>83129.73</v>
      </c>
      <c r="C170" s="31">
        <v>84809.67</v>
      </c>
      <c r="D170" s="31">
        <v>103388.97999999998</v>
      </c>
      <c r="E170" s="31">
        <v>79432.680000000008</v>
      </c>
      <c r="F170" s="31">
        <v>85616.21</v>
      </c>
      <c r="G170" s="31">
        <v>122691.48</v>
      </c>
      <c r="H170" s="31">
        <v>98596.53</v>
      </c>
      <c r="I170" s="31">
        <v>120251.00999999998</v>
      </c>
      <c r="J170" s="31">
        <v>88291.83</v>
      </c>
      <c r="K170" s="31">
        <v>90511.99</v>
      </c>
      <c r="L170" s="31">
        <v>99672.9</v>
      </c>
      <c r="M170" s="31">
        <v>85685.87999999999</v>
      </c>
      <c r="N170" s="29">
        <f t="shared" si="10"/>
        <v>1142078.8899999999</v>
      </c>
    </row>
    <row r="171" spans="1:14" x14ac:dyDescent="0.2">
      <c r="A171" s="11" t="s">
        <v>284</v>
      </c>
      <c r="B171" s="32" t="s">
        <v>25</v>
      </c>
      <c r="C171" s="32" t="s">
        <v>25</v>
      </c>
      <c r="D171" s="32" t="s">
        <v>25</v>
      </c>
      <c r="E171" s="32" t="s">
        <v>25</v>
      </c>
      <c r="F171" s="32" t="s">
        <v>25</v>
      </c>
      <c r="G171" s="31">
        <v>74.61</v>
      </c>
      <c r="H171" s="31">
        <v>0</v>
      </c>
      <c r="I171" s="31">
        <v>0</v>
      </c>
      <c r="J171" s="31">
        <v>0</v>
      </c>
      <c r="K171" s="31">
        <v>0</v>
      </c>
      <c r="L171" s="31">
        <v>136.5</v>
      </c>
      <c r="M171" s="31">
        <v>0</v>
      </c>
      <c r="N171" s="29">
        <f t="shared" si="10"/>
        <v>211.11</v>
      </c>
    </row>
    <row r="172" spans="1:14" x14ac:dyDescent="0.2">
      <c r="A172" s="11" t="s">
        <v>410</v>
      </c>
      <c r="B172" s="31">
        <v>47.74</v>
      </c>
      <c r="C172" s="31">
        <v>47.7</v>
      </c>
      <c r="D172" s="31">
        <v>133.38999999999999</v>
      </c>
      <c r="E172" s="31">
        <v>160.69</v>
      </c>
      <c r="F172" s="31">
        <v>29.09</v>
      </c>
      <c r="G172" s="31">
        <v>50.83</v>
      </c>
      <c r="H172" s="31">
        <v>42.19</v>
      </c>
      <c r="I172" s="31">
        <v>417.91</v>
      </c>
      <c r="J172" s="31">
        <v>485.09000000000003</v>
      </c>
      <c r="K172" s="31">
        <v>256.27999999999997</v>
      </c>
      <c r="L172" s="31">
        <v>190.44</v>
      </c>
      <c r="M172" s="31">
        <v>171.96</v>
      </c>
      <c r="N172" s="29">
        <f t="shared" si="10"/>
        <v>2033.3100000000002</v>
      </c>
    </row>
    <row r="173" spans="1:14" x14ac:dyDescent="0.2">
      <c r="A173" s="11" t="s">
        <v>411</v>
      </c>
      <c r="B173" s="32" t="s">
        <v>25</v>
      </c>
      <c r="C173" s="32" t="s">
        <v>25</v>
      </c>
      <c r="D173" s="32" t="s">
        <v>25</v>
      </c>
      <c r="E173" s="32" t="s">
        <v>25</v>
      </c>
      <c r="F173" s="31">
        <v>3.71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29">
        <f t="shared" si="10"/>
        <v>3.71</v>
      </c>
    </row>
    <row r="174" spans="1:14" x14ac:dyDescent="0.2">
      <c r="A174" s="11" t="s">
        <v>412</v>
      </c>
      <c r="B174" s="32" t="s">
        <v>25</v>
      </c>
      <c r="C174" s="32" t="s">
        <v>25</v>
      </c>
      <c r="D174" s="32" t="s">
        <v>25</v>
      </c>
      <c r="E174" s="32" t="s">
        <v>25</v>
      </c>
      <c r="F174" s="31">
        <v>27.86</v>
      </c>
      <c r="G174" s="31">
        <v>0</v>
      </c>
      <c r="H174" s="31">
        <v>27.54</v>
      </c>
      <c r="I174" s="31">
        <v>0</v>
      </c>
      <c r="J174" s="31">
        <v>0</v>
      </c>
      <c r="K174" s="31">
        <v>6.24</v>
      </c>
      <c r="L174" s="31">
        <v>0</v>
      </c>
      <c r="M174" s="31">
        <v>0</v>
      </c>
      <c r="N174" s="29">
        <f t="shared" si="10"/>
        <v>61.64</v>
      </c>
    </row>
    <row r="175" spans="1:14" x14ac:dyDescent="0.2">
      <c r="A175" s="11" t="s">
        <v>123</v>
      </c>
      <c r="B175" s="31">
        <v>16656.25</v>
      </c>
      <c r="C175" s="31">
        <v>21527.55</v>
      </c>
      <c r="D175" s="31">
        <v>24587.680000000004</v>
      </c>
      <c r="E175" s="31">
        <v>21681.01</v>
      </c>
      <c r="F175" s="31">
        <v>23023.26</v>
      </c>
      <c r="G175" s="31">
        <v>20150.82</v>
      </c>
      <c r="H175" s="31">
        <v>20863.96</v>
      </c>
      <c r="I175" s="31">
        <v>21210.69</v>
      </c>
      <c r="J175" s="31">
        <v>23653.29</v>
      </c>
      <c r="K175" s="31">
        <v>22134.809999999998</v>
      </c>
      <c r="L175" s="31">
        <v>22914.14</v>
      </c>
      <c r="M175" s="31">
        <v>23771.850000000002</v>
      </c>
      <c r="N175" s="29">
        <f t="shared" si="10"/>
        <v>262175.31</v>
      </c>
    </row>
    <row r="176" spans="1:14" x14ac:dyDescent="0.2">
      <c r="A176" s="11" t="s">
        <v>413</v>
      </c>
      <c r="B176" s="32" t="s">
        <v>25</v>
      </c>
      <c r="C176" s="32" t="s">
        <v>25</v>
      </c>
      <c r="D176" s="32" t="s">
        <v>25</v>
      </c>
      <c r="E176" s="32" t="s">
        <v>25</v>
      </c>
      <c r="F176" s="32" t="s">
        <v>25</v>
      </c>
      <c r="G176" s="32" t="s">
        <v>25</v>
      </c>
      <c r="H176" s="31">
        <v>22.2</v>
      </c>
      <c r="I176" s="31">
        <v>0</v>
      </c>
      <c r="J176" s="31">
        <v>0</v>
      </c>
      <c r="K176" s="31">
        <v>216.23</v>
      </c>
      <c r="L176" s="31">
        <v>0</v>
      </c>
      <c r="M176" s="31">
        <v>32.71</v>
      </c>
      <c r="N176" s="29">
        <f t="shared" si="10"/>
        <v>271.14</v>
      </c>
    </row>
    <row r="177" spans="1:14" x14ac:dyDescent="0.2">
      <c r="A177" s="11" t="s">
        <v>125</v>
      </c>
      <c r="B177" s="31">
        <v>7579.61</v>
      </c>
      <c r="C177" s="31">
        <v>14571.080000000002</v>
      </c>
      <c r="D177" s="31">
        <v>14466.750000000002</v>
      </c>
      <c r="E177" s="31">
        <v>16387.579999999998</v>
      </c>
      <c r="F177" s="31">
        <v>-20545.819999999996</v>
      </c>
      <c r="G177" s="31">
        <v>8789.5300000000007</v>
      </c>
      <c r="H177" s="31">
        <v>11823.66</v>
      </c>
      <c r="I177" s="31">
        <v>8515.6700000000019</v>
      </c>
      <c r="J177" s="31">
        <v>10592.97</v>
      </c>
      <c r="K177" s="31">
        <v>13019.96</v>
      </c>
      <c r="L177" s="31">
        <v>18975.89</v>
      </c>
      <c r="M177" s="31">
        <v>27824.890000000003</v>
      </c>
      <c r="N177" s="29">
        <f t="shared" si="10"/>
        <v>132001.77000000002</v>
      </c>
    </row>
    <row r="178" spans="1:14" x14ac:dyDescent="0.2">
      <c r="A178" s="11" t="s">
        <v>414</v>
      </c>
      <c r="B178" s="32" t="s">
        <v>25</v>
      </c>
      <c r="C178" s="32" t="s">
        <v>25</v>
      </c>
      <c r="D178" s="32" t="s">
        <v>25</v>
      </c>
      <c r="E178" s="31">
        <v>28.59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178.99</v>
      </c>
      <c r="M178" s="31">
        <v>0</v>
      </c>
      <c r="N178" s="29">
        <f t="shared" si="10"/>
        <v>207.58</v>
      </c>
    </row>
    <row r="179" spans="1:14" x14ac:dyDescent="0.2">
      <c r="A179" s="11" t="s">
        <v>415</v>
      </c>
      <c r="B179" s="32" t="s">
        <v>25</v>
      </c>
      <c r="C179" s="32" t="s">
        <v>25</v>
      </c>
      <c r="D179" s="31">
        <v>40.380000000000003</v>
      </c>
      <c r="E179" s="31">
        <v>0</v>
      </c>
      <c r="F179" s="31">
        <v>0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0</v>
      </c>
      <c r="N179" s="29">
        <f t="shared" si="10"/>
        <v>40.380000000000003</v>
      </c>
    </row>
    <row r="180" spans="1:14" x14ac:dyDescent="0.2">
      <c r="A180" s="11" t="s">
        <v>416</v>
      </c>
      <c r="B180" s="31">
        <v>1226.8599999999999</v>
      </c>
      <c r="C180" s="31">
        <v>445.84</v>
      </c>
      <c r="D180" s="31">
        <v>141.83000000000001</v>
      </c>
      <c r="E180" s="31">
        <v>1205.78</v>
      </c>
      <c r="F180" s="31">
        <v>1063.74</v>
      </c>
      <c r="G180" s="31">
        <v>2306.85</v>
      </c>
      <c r="H180" s="31">
        <v>105.35</v>
      </c>
      <c r="I180" s="31">
        <v>4670.21</v>
      </c>
      <c r="J180" s="31">
        <v>151.47999999999999</v>
      </c>
      <c r="K180" s="31">
        <v>2037.87</v>
      </c>
      <c r="L180" s="31">
        <v>8130.23</v>
      </c>
      <c r="M180" s="31">
        <v>1460.72</v>
      </c>
      <c r="N180" s="29">
        <f t="shared" si="10"/>
        <v>22946.76</v>
      </c>
    </row>
    <row r="181" spans="1:14" x14ac:dyDescent="0.2">
      <c r="A181" s="11" t="s">
        <v>417</v>
      </c>
      <c r="B181" s="32" t="s">
        <v>25</v>
      </c>
      <c r="C181" s="32" t="s">
        <v>25</v>
      </c>
      <c r="D181" s="32" t="s">
        <v>25</v>
      </c>
      <c r="E181" s="32" t="s">
        <v>25</v>
      </c>
      <c r="F181" s="32" t="s">
        <v>25</v>
      </c>
      <c r="G181" s="32" t="s">
        <v>25</v>
      </c>
      <c r="H181" s="32" t="s">
        <v>25</v>
      </c>
      <c r="I181" s="32" t="s">
        <v>25</v>
      </c>
      <c r="J181" s="32" t="s">
        <v>25</v>
      </c>
      <c r="K181" s="32" t="s">
        <v>25</v>
      </c>
      <c r="L181" s="32" t="s">
        <v>25</v>
      </c>
      <c r="M181" s="31">
        <v>797.45</v>
      </c>
      <c r="N181" s="29">
        <f t="shared" si="10"/>
        <v>797.45</v>
      </c>
    </row>
    <row r="182" spans="1:14" x14ac:dyDescent="0.2">
      <c r="A182" s="11" t="s">
        <v>285</v>
      </c>
      <c r="B182" s="32" t="s">
        <v>25</v>
      </c>
      <c r="C182" s="31">
        <v>219.82</v>
      </c>
      <c r="D182" s="31">
        <v>-62.199999999999996</v>
      </c>
      <c r="E182" s="31">
        <v>17.21</v>
      </c>
      <c r="F182" s="31">
        <v>163.11000000000001</v>
      </c>
      <c r="G182" s="31">
        <v>1277.52</v>
      </c>
      <c r="H182" s="31">
        <v>270.87</v>
      </c>
      <c r="I182" s="31">
        <v>455.15</v>
      </c>
      <c r="J182" s="31">
        <v>338.19</v>
      </c>
      <c r="K182" s="31">
        <v>20.99</v>
      </c>
      <c r="L182" s="31">
        <v>29.36</v>
      </c>
      <c r="M182" s="31">
        <v>91.39</v>
      </c>
      <c r="N182" s="29">
        <f t="shared" si="10"/>
        <v>2821.41</v>
      </c>
    </row>
    <row r="183" spans="1:14" x14ac:dyDescent="0.2">
      <c r="A183" s="11" t="s">
        <v>418</v>
      </c>
      <c r="B183" s="32" t="s">
        <v>25</v>
      </c>
      <c r="C183" s="32" t="s">
        <v>25</v>
      </c>
      <c r="D183" s="31">
        <v>4.22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29">
        <f t="shared" si="10"/>
        <v>4.22</v>
      </c>
    </row>
    <row r="184" spans="1:14" x14ac:dyDescent="0.2">
      <c r="A184" s="11" t="s">
        <v>419</v>
      </c>
      <c r="B184" s="32" t="s">
        <v>25</v>
      </c>
      <c r="C184" s="32" t="s">
        <v>25</v>
      </c>
      <c r="D184" s="32" t="s">
        <v>25</v>
      </c>
      <c r="E184" s="32" t="s">
        <v>25</v>
      </c>
      <c r="F184" s="32" t="s">
        <v>25</v>
      </c>
      <c r="G184" s="32" t="s">
        <v>25</v>
      </c>
      <c r="H184" s="32" t="s">
        <v>25</v>
      </c>
      <c r="I184" s="32" t="s">
        <v>25</v>
      </c>
      <c r="J184" s="32" t="s">
        <v>25</v>
      </c>
      <c r="K184" s="32" t="s">
        <v>25</v>
      </c>
      <c r="L184" s="31">
        <v>30.06</v>
      </c>
      <c r="M184" s="31">
        <v>0</v>
      </c>
      <c r="N184" s="29">
        <f t="shared" si="10"/>
        <v>30.06</v>
      </c>
    </row>
    <row r="185" spans="1:14" x14ac:dyDescent="0.2">
      <c r="A185" s="11" t="s">
        <v>420</v>
      </c>
      <c r="B185" s="32" t="s">
        <v>25</v>
      </c>
      <c r="C185" s="32" t="s">
        <v>25</v>
      </c>
      <c r="D185" s="31">
        <v>523.4</v>
      </c>
      <c r="E185" s="31">
        <v>1853.16</v>
      </c>
      <c r="F185" s="31">
        <v>0</v>
      </c>
      <c r="G185" s="31">
        <v>0</v>
      </c>
      <c r="H185" s="31">
        <v>0</v>
      </c>
      <c r="I185" s="31">
        <v>0</v>
      </c>
      <c r="J185" s="31">
        <v>1493.91</v>
      </c>
      <c r="K185" s="31">
        <v>0</v>
      </c>
      <c r="L185" s="31">
        <v>0</v>
      </c>
      <c r="M185" s="31">
        <v>0</v>
      </c>
      <c r="N185" s="29">
        <f t="shared" si="10"/>
        <v>3870.4700000000003</v>
      </c>
    </row>
    <row r="186" spans="1:14" x14ac:dyDescent="0.2">
      <c r="A186" s="11" t="s">
        <v>421</v>
      </c>
      <c r="B186" s="32" t="s">
        <v>25</v>
      </c>
      <c r="C186" s="32" t="s">
        <v>25</v>
      </c>
      <c r="D186" s="32" t="s">
        <v>25</v>
      </c>
      <c r="E186" s="32" t="s">
        <v>25</v>
      </c>
      <c r="F186" s="31">
        <v>10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29">
        <f t="shared" si="10"/>
        <v>10</v>
      </c>
    </row>
    <row r="187" spans="1:14" x14ac:dyDescent="0.2">
      <c r="A187" s="11" t="s">
        <v>422</v>
      </c>
      <c r="B187" s="32" t="s">
        <v>25</v>
      </c>
      <c r="C187" s="32" t="s">
        <v>25</v>
      </c>
      <c r="D187" s="32" t="s">
        <v>25</v>
      </c>
      <c r="E187" s="32" t="s">
        <v>25</v>
      </c>
      <c r="F187" s="31">
        <v>85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29">
        <f t="shared" si="10"/>
        <v>85</v>
      </c>
    </row>
    <row r="188" spans="1:14" x14ac:dyDescent="0.2">
      <c r="A188" s="11" t="s">
        <v>423</v>
      </c>
      <c r="B188" s="32" t="s">
        <v>25</v>
      </c>
      <c r="C188" s="32" t="s">
        <v>25</v>
      </c>
      <c r="D188" s="32" t="s">
        <v>25</v>
      </c>
      <c r="E188" s="32" t="s">
        <v>25</v>
      </c>
      <c r="F188" s="32" t="s">
        <v>25</v>
      </c>
      <c r="G188" s="32" t="s">
        <v>25</v>
      </c>
      <c r="H188" s="32" t="s">
        <v>25</v>
      </c>
      <c r="I188" s="31">
        <v>15.22</v>
      </c>
      <c r="J188" s="31">
        <v>0</v>
      </c>
      <c r="K188" s="31">
        <v>0</v>
      </c>
      <c r="L188" s="31">
        <v>0</v>
      </c>
      <c r="M188" s="31">
        <v>0</v>
      </c>
      <c r="N188" s="29">
        <f t="shared" si="10"/>
        <v>15.22</v>
      </c>
    </row>
    <row r="189" spans="1:14" x14ac:dyDescent="0.2">
      <c r="A189" s="11" t="s">
        <v>424</v>
      </c>
      <c r="B189" s="32" t="s">
        <v>25</v>
      </c>
      <c r="C189" s="32" t="s">
        <v>25</v>
      </c>
      <c r="D189" s="32" t="s">
        <v>25</v>
      </c>
      <c r="E189" s="32" t="s">
        <v>25</v>
      </c>
      <c r="F189" s="32" t="s">
        <v>25</v>
      </c>
      <c r="G189" s="32" t="s">
        <v>25</v>
      </c>
      <c r="H189" s="32" t="s">
        <v>25</v>
      </c>
      <c r="I189" s="31">
        <v>14.78</v>
      </c>
      <c r="J189" s="31">
        <v>0</v>
      </c>
      <c r="K189" s="31">
        <v>0</v>
      </c>
      <c r="L189" s="31">
        <v>0</v>
      </c>
      <c r="M189" s="31">
        <v>0</v>
      </c>
      <c r="N189" s="29">
        <f t="shared" si="10"/>
        <v>14.78</v>
      </c>
    </row>
    <row r="190" spans="1:14" x14ac:dyDescent="0.2">
      <c r="A190" s="11" t="s">
        <v>425</v>
      </c>
      <c r="B190" s="31">
        <v>-1202.32</v>
      </c>
      <c r="C190" s="31">
        <v>-436.92</v>
      </c>
      <c r="D190" s="31">
        <v>-138.99</v>
      </c>
      <c r="E190" s="31">
        <v>-1181.6600000000001</v>
      </c>
      <c r="F190" s="31">
        <v>-1042.47</v>
      </c>
      <c r="G190" s="31">
        <v>-2260.71</v>
      </c>
      <c r="H190" s="31">
        <v>-103.24</v>
      </c>
      <c r="I190" s="31">
        <v>-4576.8100000000004</v>
      </c>
      <c r="J190" s="31">
        <v>-148.44999999999999</v>
      </c>
      <c r="K190" s="31">
        <v>-1997.11</v>
      </c>
      <c r="L190" s="31">
        <v>-7967.63</v>
      </c>
      <c r="M190" s="31">
        <v>-1431.51</v>
      </c>
      <c r="N190" s="29">
        <f t="shared" si="10"/>
        <v>-22487.82</v>
      </c>
    </row>
    <row r="191" spans="1:14" x14ac:dyDescent="0.2">
      <c r="A191" s="11" t="s">
        <v>426</v>
      </c>
      <c r="B191" s="32" t="s">
        <v>25</v>
      </c>
      <c r="C191" s="32" t="s">
        <v>25</v>
      </c>
      <c r="D191" s="32" t="s">
        <v>25</v>
      </c>
      <c r="E191" s="32" t="s">
        <v>25</v>
      </c>
      <c r="F191" s="32" t="s">
        <v>25</v>
      </c>
      <c r="G191" s="32" t="s">
        <v>25</v>
      </c>
      <c r="H191" s="32" t="s">
        <v>25</v>
      </c>
      <c r="I191" s="32" t="s">
        <v>25</v>
      </c>
      <c r="J191" s="32" t="s">
        <v>25</v>
      </c>
      <c r="K191" s="32" t="s">
        <v>25</v>
      </c>
      <c r="L191" s="32" t="s">
        <v>25</v>
      </c>
      <c r="M191" s="31">
        <v>-781.5</v>
      </c>
      <c r="N191" s="29">
        <f t="shared" si="10"/>
        <v>-781.5</v>
      </c>
    </row>
    <row r="192" spans="1:14" x14ac:dyDescent="0.2">
      <c r="A192" s="11" t="s">
        <v>286</v>
      </c>
      <c r="B192" s="32" t="s">
        <v>25</v>
      </c>
      <c r="C192" s="31">
        <v>-215.42</v>
      </c>
      <c r="D192" s="31">
        <v>60.959999999999994</v>
      </c>
      <c r="E192" s="31">
        <v>-16.87</v>
      </c>
      <c r="F192" s="31">
        <v>-159.85</v>
      </c>
      <c r="G192" s="31">
        <v>-1251.97</v>
      </c>
      <c r="H192" s="31">
        <v>-265.45</v>
      </c>
      <c r="I192" s="31">
        <v>-446.05</v>
      </c>
      <c r="J192" s="31">
        <v>-331.43</v>
      </c>
      <c r="K192" s="31">
        <v>-20.57</v>
      </c>
      <c r="L192" s="31">
        <v>-28.77</v>
      </c>
      <c r="M192" s="31">
        <v>-89.56</v>
      </c>
      <c r="N192" s="29">
        <f t="shared" si="10"/>
        <v>-2764.98</v>
      </c>
    </row>
    <row r="193" spans="1:14" x14ac:dyDescent="0.2">
      <c r="A193" s="11" t="s">
        <v>427</v>
      </c>
      <c r="B193" s="32" t="s">
        <v>25</v>
      </c>
      <c r="C193" s="32" t="s">
        <v>25</v>
      </c>
      <c r="D193" s="31">
        <v>-4.1399999999999997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29">
        <f t="shared" si="10"/>
        <v>-4.1399999999999997</v>
      </c>
    </row>
    <row r="194" spans="1:14" x14ac:dyDescent="0.2">
      <c r="A194" s="11" t="s">
        <v>428</v>
      </c>
      <c r="B194" s="32" t="s">
        <v>25</v>
      </c>
      <c r="C194" s="32" t="s">
        <v>25</v>
      </c>
      <c r="D194" s="32" t="s">
        <v>25</v>
      </c>
      <c r="E194" s="32" t="s">
        <v>25</v>
      </c>
      <c r="F194" s="32" t="s">
        <v>25</v>
      </c>
      <c r="G194" s="32" t="s">
        <v>25</v>
      </c>
      <c r="H194" s="32" t="s">
        <v>25</v>
      </c>
      <c r="I194" s="32" t="s">
        <v>25</v>
      </c>
      <c r="J194" s="32" t="s">
        <v>25</v>
      </c>
      <c r="K194" s="32" t="s">
        <v>25</v>
      </c>
      <c r="L194" s="31">
        <v>-29.46</v>
      </c>
      <c r="M194" s="31">
        <v>0</v>
      </c>
      <c r="N194" s="29">
        <f t="shared" si="10"/>
        <v>-29.46</v>
      </c>
    </row>
    <row r="195" spans="1:14" x14ac:dyDescent="0.2">
      <c r="A195" s="11" t="s">
        <v>429</v>
      </c>
      <c r="B195" s="32" t="s">
        <v>25</v>
      </c>
      <c r="C195" s="32" t="s">
        <v>25</v>
      </c>
      <c r="D195" s="31">
        <v>-512.92999999999995</v>
      </c>
      <c r="E195" s="31">
        <v>-1816.1</v>
      </c>
      <c r="F195" s="31">
        <v>0</v>
      </c>
      <c r="G195" s="31">
        <v>0</v>
      </c>
      <c r="H195" s="31">
        <v>0</v>
      </c>
      <c r="I195" s="31">
        <v>0</v>
      </c>
      <c r="J195" s="31">
        <v>-1464.03</v>
      </c>
      <c r="K195" s="31">
        <v>0</v>
      </c>
      <c r="L195" s="31">
        <v>0</v>
      </c>
      <c r="M195" s="31">
        <v>0</v>
      </c>
      <c r="N195" s="29">
        <f t="shared" si="10"/>
        <v>-3793.0599999999995</v>
      </c>
    </row>
    <row r="196" spans="1:14" x14ac:dyDescent="0.2">
      <c r="A196" s="11" t="s">
        <v>430</v>
      </c>
      <c r="B196" s="32" t="s">
        <v>25</v>
      </c>
      <c r="C196" s="32" t="s">
        <v>25</v>
      </c>
      <c r="D196" s="32" t="s">
        <v>25</v>
      </c>
      <c r="E196" s="32" t="s">
        <v>25</v>
      </c>
      <c r="F196" s="32" t="s">
        <v>25</v>
      </c>
      <c r="G196" s="32" t="s">
        <v>25</v>
      </c>
      <c r="H196" s="31">
        <v>-21.76</v>
      </c>
      <c r="I196" s="31">
        <v>0</v>
      </c>
      <c r="J196" s="31">
        <v>0</v>
      </c>
      <c r="K196" s="31">
        <v>-211.91</v>
      </c>
      <c r="L196" s="31">
        <v>0</v>
      </c>
      <c r="M196" s="31">
        <v>-32.06</v>
      </c>
      <c r="N196" s="29">
        <f t="shared" si="10"/>
        <v>-265.73</v>
      </c>
    </row>
    <row r="197" spans="1:14" x14ac:dyDescent="0.2">
      <c r="A197" s="11" t="s">
        <v>287</v>
      </c>
      <c r="B197" s="31">
        <v>-23751.149999999994</v>
      </c>
      <c r="C197" s="31">
        <v>-35376.659999999989</v>
      </c>
      <c r="D197" s="31">
        <v>-38273.329999999994</v>
      </c>
      <c r="E197" s="31">
        <v>-37307.21</v>
      </c>
      <c r="F197" s="31">
        <v>-2427.8900000000017</v>
      </c>
      <c r="G197" s="31">
        <v>-28361.539999999997</v>
      </c>
      <c r="H197" s="31">
        <v>-32033.869999999995</v>
      </c>
      <c r="I197" s="31">
        <v>-29131.840000000004</v>
      </c>
      <c r="J197" s="31">
        <v>-33561.319999999992</v>
      </c>
      <c r="K197" s="31">
        <v>-34451.68</v>
      </c>
      <c r="L197" s="31">
        <v>-40828.9</v>
      </c>
      <c r="M197" s="31">
        <v>-50788.149999999994</v>
      </c>
      <c r="N197" s="29">
        <f t="shared" si="10"/>
        <v>-386293.54000000004</v>
      </c>
    </row>
    <row r="198" spans="1:14" x14ac:dyDescent="0.2">
      <c r="A198" s="11" t="s">
        <v>431</v>
      </c>
      <c r="B198" s="32" t="s">
        <v>25</v>
      </c>
      <c r="C198" s="32" t="s">
        <v>25</v>
      </c>
      <c r="D198" s="32" t="s">
        <v>25</v>
      </c>
      <c r="E198" s="31">
        <v>-28.02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-175.41000000000003</v>
      </c>
      <c r="M198" s="31">
        <v>0</v>
      </c>
      <c r="N198" s="29">
        <f t="shared" si="10"/>
        <v>-203.43000000000004</v>
      </c>
    </row>
    <row r="199" spans="1:14" x14ac:dyDescent="0.2">
      <c r="A199" s="11" t="s">
        <v>432</v>
      </c>
      <c r="B199" s="33" t="s">
        <v>25</v>
      </c>
      <c r="C199" s="33" t="s">
        <v>25</v>
      </c>
      <c r="D199" s="34">
        <v>-39.57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5">
        <f t="shared" si="10"/>
        <v>-39.57</v>
      </c>
    </row>
    <row r="200" spans="1:14" s="1" customFormat="1" x14ac:dyDescent="0.2">
      <c r="A200" s="24" t="s">
        <v>3</v>
      </c>
      <c r="B200" s="25">
        <f>SUM(B158:B199)</f>
        <v>66613.699999999983</v>
      </c>
      <c r="C200" s="25">
        <f t="shared" ref="C200:N200" si="11">SUM(C158:C199)</f>
        <v>74138.930000000037</v>
      </c>
      <c r="D200" s="25">
        <f t="shared" si="11"/>
        <v>83071.039999999979</v>
      </c>
      <c r="E200" s="25">
        <f t="shared" si="11"/>
        <v>64767.510000000038</v>
      </c>
      <c r="F200" s="25">
        <f t="shared" si="11"/>
        <v>63032.94999999999</v>
      </c>
      <c r="G200" s="25">
        <f t="shared" si="11"/>
        <v>81043.759999999966</v>
      </c>
      <c r="H200" s="25">
        <f t="shared" si="11"/>
        <v>71586.399999999994</v>
      </c>
      <c r="I200" s="25">
        <f t="shared" si="11"/>
        <v>66134.559999999969</v>
      </c>
      <c r="J200" s="25">
        <f t="shared" si="11"/>
        <v>62415.940000000017</v>
      </c>
      <c r="K200" s="25">
        <f t="shared" si="11"/>
        <v>60564.859999999979</v>
      </c>
      <c r="L200" s="25">
        <f t="shared" si="11"/>
        <v>63836.759999999973</v>
      </c>
      <c r="M200" s="25">
        <f t="shared" si="11"/>
        <v>59861.730000000025</v>
      </c>
      <c r="N200" s="25">
        <f t="shared" si="11"/>
        <v>817068.13999999966</v>
      </c>
    </row>
    <row r="201" spans="1:14" x14ac:dyDescent="0.2">
      <c r="A201" s="1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</row>
    <row r="202" spans="1:14" x14ac:dyDescent="0.2">
      <c r="A202" s="11" t="s">
        <v>433</v>
      </c>
      <c r="B202" s="31">
        <v>100.01</v>
      </c>
      <c r="C202" s="31">
        <v>175.66</v>
      </c>
      <c r="D202" s="31">
        <v>247.96</v>
      </c>
      <c r="E202" s="31">
        <v>168.16</v>
      </c>
      <c r="F202" s="31">
        <v>134.75</v>
      </c>
      <c r="G202" s="31">
        <v>80.209999999999994</v>
      </c>
      <c r="H202" s="31">
        <v>11.76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29">
        <f t="shared" ref="N202:N265" si="12">SUM(B202:M202)</f>
        <v>918.51</v>
      </c>
    </row>
    <row r="203" spans="1:14" x14ac:dyDescent="0.2">
      <c r="A203" s="11" t="s">
        <v>434</v>
      </c>
      <c r="B203" s="32" t="s">
        <v>25</v>
      </c>
      <c r="C203" s="31">
        <v>840</v>
      </c>
      <c r="D203" s="31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29">
        <f t="shared" si="12"/>
        <v>840</v>
      </c>
    </row>
    <row r="204" spans="1:14" x14ac:dyDescent="0.2">
      <c r="A204" s="11" t="s">
        <v>435</v>
      </c>
      <c r="B204" s="31">
        <v>1389.1</v>
      </c>
      <c r="C204" s="31">
        <v>0</v>
      </c>
      <c r="D204" s="31">
        <v>0</v>
      </c>
      <c r="E204" s="31">
        <v>1345.44</v>
      </c>
      <c r="F204" s="31">
        <v>0</v>
      </c>
      <c r="G204" s="31">
        <v>0</v>
      </c>
      <c r="H204" s="31">
        <v>3942.14</v>
      </c>
      <c r="I204" s="31">
        <v>2785.06</v>
      </c>
      <c r="J204" s="31">
        <v>536.85</v>
      </c>
      <c r="K204" s="31">
        <v>0</v>
      </c>
      <c r="L204" s="31">
        <v>4036.32</v>
      </c>
      <c r="M204" s="31">
        <v>0</v>
      </c>
      <c r="N204" s="29">
        <f t="shared" si="12"/>
        <v>14034.91</v>
      </c>
    </row>
    <row r="205" spans="1:14" x14ac:dyDescent="0.2">
      <c r="A205" s="11" t="s">
        <v>436</v>
      </c>
      <c r="B205" s="32" t="s">
        <v>25</v>
      </c>
      <c r="C205" s="32" t="s">
        <v>25</v>
      </c>
      <c r="D205" s="32" t="s">
        <v>25</v>
      </c>
      <c r="E205" s="31">
        <v>-358.99</v>
      </c>
      <c r="F205" s="31">
        <v>-21.54</v>
      </c>
      <c r="G205" s="31">
        <v>21.54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29">
        <f t="shared" si="12"/>
        <v>-358.99</v>
      </c>
    </row>
    <row r="206" spans="1:14" x14ac:dyDescent="0.2">
      <c r="A206" s="11" t="s">
        <v>437</v>
      </c>
      <c r="B206" s="32" t="s">
        <v>25</v>
      </c>
      <c r="C206" s="32" t="s">
        <v>25</v>
      </c>
      <c r="D206" s="32" t="s">
        <v>25</v>
      </c>
      <c r="E206" s="31">
        <v>-96.57</v>
      </c>
      <c r="F206" s="31">
        <v>-5.79</v>
      </c>
      <c r="G206" s="31">
        <v>5.79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29">
        <f t="shared" si="12"/>
        <v>-96.57</v>
      </c>
    </row>
    <row r="207" spans="1:14" x14ac:dyDescent="0.2">
      <c r="A207" s="11" t="s">
        <v>126</v>
      </c>
      <c r="B207" s="32" t="s">
        <v>25</v>
      </c>
      <c r="C207" s="32" t="s">
        <v>25</v>
      </c>
      <c r="D207" s="32" t="s">
        <v>25</v>
      </c>
      <c r="E207" s="31">
        <v>48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29">
        <f t="shared" si="12"/>
        <v>48</v>
      </c>
    </row>
    <row r="208" spans="1:14" x14ac:dyDescent="0.2">
      <c r="A208" s="11" t="s">
        <v>438</v>
      </c>
      <c r="B208" s="31">
        <v>3180.6900000000005</v>
      </c>
      <c r="C208" s="31">
        <v>3098.6000000000004</v>
      </c>
      <c r="D208" s="31">
        <v>4336.0199999999995</v>
      </c>
      <c r="E208" s="31">
        <v>2169.3000000000002</v>
      </c>
      <c r="F208" s="31">
        <v>5490.0900000000011</v>
      </c>
      <c r="G208" s="31">
        <v>3059.32</v>
      </c>
      <c r="H208" s="31">
        <v>9830.1</v>
      </c>
      <c r="I208" s="31">
        <v>10995.12</v>
      </c>
      <c r="J208" s="31">
        <v>14842.63</v>
      </c>
      <c r="K208" s="31">
        <v>16086.800000000001</v>
      </c>
      <c r="L208" s="31">
        <v>11105.259999999998</v>
      </c>
      <c r="M208" s="31">
        <v>20460.609999999997</v>
      </c>
      <c r="N208" s="29">
        <f t="shared" si="12"/>
        <v>104654.54</v>
      </c>
    </row>
    <row r="209" spans="1:14" x14ac:dyDescent="0.2">
      <c r="A209" s="11" t="s">
        <v>439</v>
      </c>
      <c r="B209" s="31">
        <v>72.13</v>
      </c>
      <c r="C209" s="31">
        <v>83.4</v>
      </c>
      <c r="D209" s="31">
        <v>215.04</v>
      </c>
      <c r="E209" s="31">
        <v>145.62</v>
      </c>
      <c r="F209" s="31">
        <v>132.91999999999999</v>
      </c>
      <c r="G209" s="31">
        <v>51.97</v>
      </c>
      <c r="H209" s="31">
        <v>2389.5300000000002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29">
        <f t="shared" si="12"/>
        <v>3090.61</v>
      </c>
    </row>
    <row r="210" spans="1:14" x14ac:dyDescent="0.2">
      <c r="A210" s="11" t="s">
        <v>440</v>
      </c>
      <c r="B210" s="31">
        <v>1252.7399999999998</v>
      </c>
      <c r="C210" s="31">
        <v>723.46999999999991</v>
      </c>
      <c r="D210" s="31">
        <v>1538.75</v>
      </c>
      <c r="E210" s="31">
        <v>555.1</v>
      </c>
      <c r="F210" s="31">
        <v>919.7399999999999</v>
      </c>
      <c r="G210" s="31">
        <v>857.15000000000009</v>
      </c>
      <c r="H210" s="31">
        <v>185.78</v>
      </c>
      <c r="I210" s="31">
        <v>0</v>
      </c>
      <c r="J210" s="31">
        <v>0</v>
      </c>
      <c r="K210" s="31">
        <v>0</v>
      </c>
      <c r="L210" s="31">
        <v>190</v>
      </c>
      <c r="M210" s="31">
        <v>0</v>
      </c>
      <c r="N210" s="29">
        <f t="shared" si="12"/>
        <v>6222.7299999999987</v>
      </c>
    </row>
    <row r="211" spans="1:14" x14ac:dyDescent="0.2">
      <c r="A211" s="11" t="s">
        <v>441</v>
      </c>
      <c r="B211" s="31">
        <v>1519.8899999999999</v>
      </c>
      <c r="C211" s="31">
        <v>1554.4899999999998</v>
      </c>
      <c r="D211" s="31">
        <v>1872.24</v>
      </c>
      <c r="E211" s="31">
        <v>1111.8800000000001</v>
      </c>
      <c r="F211" s="31">
        <v>1652.5100000000002</v>
      </c>
      <c r="G211" s="31">
        <v>1584.62</v>
      </c>
      <c r="H211" s="31">
        <v>555.35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  <c r="N211" s="29">
        <f t="shared" si="12"/>
        <v>9850.9800000000014</v>
      </c>
    </row>
    <row r="212" spans="1:14" x14ac:dyDescent="0.2">
      <c r="A212" s="11" t="s">
        <v>442</v>
      </c>
      <c r="B212" s="31">
        <v>2134.29</v>
      </c>
      <c r="C212" s="31">
        <v>2400.6</v>
      </c>
      <c r="D212" s="31">
        <v>2822.1899999999996</v>
      </c>
      <c r="E212" s="31">
        <v>1693.56</v>
      </c>
      <c r="F212" s="31">
        <v>2387.59</v>
      </c>
      <c r="G212" s="31">
        <v>2287.5500000000002</v>
      </c>
      <c r="H212" s="31">
        <v>649.18999999999994</v>
      </c>
      <c r="I212" s="31">
        <v>50</v>
      </c>
      <c r="J212" s="31">
        <v>102.96</v>
      </c>
      <c r="K212" s="31">
        <v>0</v>
      </c>
      <c r="L212" s="31">
        <v>0</v>
      </c>
      <c r="M212" s="31">
        <v>0</v>
      </c>
      <c r="N212" s="29">
        <f t="shared" si="12"/>
        <v>14527.929999999998</v>
      </c>
    </row>
    <row r="213" spans="1:14" x14ac:dyDescent="0.2">
      <c r="A213" s="11" t="s">
        <v>443</v>
      </c>
      <c r="B213" s="32" t="s">
        <v>25</v>
      </c>
      <c r="C213" s="31">
        <v>117.6</v>
      </c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29">
        <f t="shared" si="12"/>
        <v>117.6</v>
      </c>
    </row>
    <row r="214" spans="1:14" x14ac:dyDescent="0.2">
      <c r="A214" s="11" t="s">
        <v>444</v>
      </c>
      <c r="B214" s="31">
        <v>194.47</v>
      </c>
      <c r="C214" s="31">
        <v>0</v>
      </c>
      <c r="D214" s="31">
        <v>0</v>
      </c>
      <c r="E214" s="31">
        <v>188.36</v>
      </c>
      <c r="F214" s="31">
        <v>0</v>
      </c>
      <c r="G214" s="31">
        <v>0</v>
      </c>
      <c r="H214" s="31">
        <v>157.69</v>
      </c>
      <c r="I214" s="31">
        <v>111.4</v>
      </c>
      <c r="J214" s="31">
        <v>21.47</v>
      </c>
      <c r="K214" s="31">
        <v>0</v>
      </c>
      <c r="L214" s="31">
        <v>161.44999999999999</v>
      </c>
      <c r="M214" s="31">
        <v>0</v>
      </c>
      <c r="N214" s="29">
        <f t="shared" si="12"/>
        <v>834.83999999999992</v>
      </c>
    </row>
    <row r="215" spans="1:14" x14ac:dyDescent="0.2">
      <c r="A215" s="11" t="s">
        <v>445</v>
      </c>
      <c r="B215" s="32" t="s">
        <v>25</v>
      </c>
      <c r="C215" s="32" t="s">
        <v>25</v>
      </c>
      <c r="D215" s="32" t="s">
        <v>25</v>
      </c>
      <c r="E215" s="31">
        <v>-50.26</v>
      </c>
      <c r="F215" s="31">
        <v>-3.02</v>
      </c>
      <c r="G215" s="31">
        <v>3.02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29">
        <f t="shared" si="12"/>
        <v>-50.26</v>
      </c>
    </row>
    <row r="216" spans="1:14" x14ac:dyDescent="0.2">
      <c r="A216" s="11" t="s">
        <v>446</v>
      </c>
      <c r="B216" s="32" t="s">
        <v>25</v>
      </c>
      <c r="C216" s="32" t="s">
        <v>25</v>
      </c>
      <c r="D216" s="32" t="s">
        <v>25</v>
      </c>
      <c r="E216" s="31">
        <v>-13.52</v>
      </c>
      <c r="F216" s="31">
        <v>-0.81</v>
      </c>
      <c r="G216" s="31">
        <v>0.81</v>
      </c>
      <c r="H216" s="31">
        <v>0</v>
      </c>
      <c r="I216" s="31">
        <v>0</v>
      </c>
      <c r="J216" s="31">
        <v>0</v>
      </c>
      <c r="K216" s="31">
        <v>0</v>
      </c>
      <c r="L216" s="31">
        <v>0</v>
      </c>
      <c r="M216" s="31">
        <v>0</v>
      </c>
      <c r="N216" s="29">
        <f t="shared" si="12"/>
        <v>-13.52</v>
      </c>
    </row>
    <row r="217" spans="1:14" x14ac:dyDescent="0.2">
      <c r="A217" s="11" t="s">
        <v>288</v>
      </c>
      <c r="B217" s="32" t="s">
        <v>25</v>
      </c>
      <c r="C217" s="32" t="s">
        <v>25</v>
      </c>
      <c r="D217" s="32" t="s">
        <v>25</v>
      </c>
      <c r="E217" s="31">
        <v>6.72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1">
        <v>0</v>
      </c>
      <c r="L217" s="31">
        <v>0</v>
      </c>
      <c r="M217" s="31">
        <v>0</v>
      </c>
      <c r="N217" s="29">
        <f t="shared" si="12"/>
        <v>6.72</v>
      </c>
    </row>
    <row r="218" spans="1:14" x14ac:dyDescent="0.2">
      <c r="A218" s="11" t="s">
        <v>447</v>
      </c>
      <c r="B218" s="31">
        <v>445.29000000000008</v>
      </c>
      <c r="C218" s="31">
        <v>433.81</v>
      </c>
      <c r="D218" s="31">
        <v>607.04000000000008</v>
      </c>
      <c r="E218" s="31">
        <v>303.7</v>
      </c>
      <c r="F218" s="31">
        <v>768.63</v>
      </c>
      <c r="G218" s="31">
        <v>428.31000000000006</v>
      </c>
      <c r="H218" s="31">
        <v>393.21000000000004</v>
      </c>
      <c r="I218" s="31">
        <v>439.78999999999996</v>
      </c>
      <c r="J218" s="31">
        <v>593.69999999999993</v>
      </c>
      <c r="K218" s="31">
        <v>643.47</v>
      </c>
      <c r="L218" s="31">
        <v>444.20999999999992</v>
      </c>
      <c r="M218" s="31">
        <v>818.43</v>
      </c>
      <c r="N218" s="29">
        <f t="shared" si="12"/>
        <v>6319.5900000000011</v>
      </c>
    </row>
    <row r="219" spans="1:14" x14ac:dyDescent="0.2">
      <c r="A219" s="11" t="s">
        <v>448</v>
      </c>
      <c r="B219" s="31">
        <v>10.1</v>
      </c>
      <c r="C219" s="31">
        <v>11.68</v>
      </c>
      <c r="D219" s="31">
        <v>30.11</v>
      </c>
      <c r="E219" s="31">
        <v>20.39</v>
      </c>
      <c r="F219" s="31">
        <v>18.61</v>
      </c>
      <c r="G219" s="31">
        <v>7.28</v>
      </c>
      <c r="H219" s="31">
        <v>95.58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29">
        <f t="shared" si="12"/>
        <v>193.75</v>
      </c>
    </row>
    <row r="220" spans="1:14" x14ac:dyDescent="0.2">
      <c r="A220" s="11" t="s">
        <v>449</v>
      </c>
      <c r="B220" s="31">
        <v>175.39</v>
      </c>
      <c r="C220" s="31">
        <v>101.28999999999999</v>
      </c>
      <c r="D220" s="31">
        <v>215.43</v>
      </c>
      <c r="E220" s="31">
        <v>77.72</v>
      </c>
      <c r="F220" s="31">
        <v>128.76</v>
      </c>
      <c r="G220" s="31">
        <v>120.01</v>
      </c>
      <c r="H220" s="31">
        <v>7.44</v>
      </c>
      <c r="I220" s="31">
        <v>0</v>
      </c>
      <c r="J220" s="31">
        <v>0</v>
      </c>
      <c r="K220" s="31">
        <v>0</v>
      </c>
      <c r="L220" s="31">
        <v>7.6</v>
      </c>
      <c r="M220" s="31">
        <v>0</v>
      </c>
      <c r="N220" s="29">
        <f t="shared" si="12"/>
        <v>833.64</v>
      </c>
    </row>
    <row r="221" spans="1:14" x14ac:dyDescent="0.2">
      <c r="A221" s="11" t="s">
        <v>450</v>
      </c>
      <c r="B221" s="31">
        <v>212.78000000000003</v>
      </c>
      <c r="C221" s="31">
        <v>217.62999999999997</v>
      </c>
      <c r="D221" s="31">
        <v>262.11</v>
      </c>
      <c r="E221" s="31">
        <v>155.66</v>
      </c>
      <c r="F221" s="31">
        <v>231.36</v>
      </c>
      <c r="G221" s="31">
        <v>221.84000000000003</v>
      </c>
      <c r="H221" s="31">
        <v>22.22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29">
        <f t="shared" si="12"/>
        <v>1323.6000000000001</v>
      </c>
    </row>
    <row r="222" spans="1:14" x14ac:dyDescent="0.2">
      <c r="A222" s="11" t="s">
        <v>451</v>
      </c>
      <c r="B222" s="31">
        <v>298.79000000000002</v>
      </c>
      <c r="C222" s="31">
        <v>336.09</v>
      </c>
      <c r="D222" s="31">
        <v>395.09999999999997</v>
      </c>
      <c r="E222" s="31">
        <v>237.09</v>
      </c>
      <c r="F222" s="31">
        <v>334.27</v>
      </c>
      <c r="G222" s="31">
        <v>320.26000000000005</v>
      </c>
      <c r="H222" s="31">
        <v>25.97</v>
      </c>
      <c r="I222" s="31">
        <v>2</v>
      </c>
      <c r="J222" s="31">
        <v>4.12</v>
      </c>
      <c r="K222" s="31">
        <v>0</v>
      </c>
      <c r="L222" s="31">
        <v>0</v>
      </c>
      <c r="M222" s="31">
        <v>0</v>
      </c>
      <c r="N222" s="29">
        <f t="shared" si="12"/>
        <v>1953.6899999999998</v>
      </c>
    </row>
    <row r="223" spans="1:14" x14ac:dyDescent="0.2">
      <c r="A223" s="11" t="s">
        <v>452</v>
      </c>
      <c r="B223" s="31">
        <v>14</v>
      </c>
      <c r="C223" s="31">
        <v>24.59</v>
      </c>
      <c r="D223" s="31">
        <v>34.71</v>
      </c>
      <c r="E223" s="31">
        <v>23.54</v>
      </c>
      <c r="F223" s="31">
        <v>18.87</v>
      </c>
      <c r="G223" s="31">
        <v>11.23</v>
      </c>
      <c r="H223" s="31">
        <v>0.47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29">
        <f t="shared" si="12"/>
        <v>127.41000000000001</v>
      </c>
    </row>
    <row r="224" spans="1:14" x14ac:dyDescent="0.2">
      <c r="A224" s="11" t="s">
        <v>289</v>
      </c>
      <c r="B224" s="32" t="s">
        <v>25</v>
      </c>
      <c r="C224" s="32" t="s">
        <v>25</v>
      </c>
      <c r="D224" s="32" t="s">
        <v>25</v>
      </c>
      <c r="E224" s="32" t="s">
        <v>25</v>
      </c>
      <c r="F224" s="32" t="s">
        <v>25</v>
      </c>
      <c r="G224" s="32" t="s">
        <v>25</v>
      </c>
      <c r="H224" s="32" t="s">
        <v>25</v>
      </c>
      <c r="I224" s="31">
        <v>13.97</v>
      </c>
      <c r="J224" s="31">
        <v>0</v>
      </c>
      <c r="K224" s="31">
        <v>0</v>
      </c>
      <c r="L224" s="31">
        <v>624.51</v>
      </c>
      <c r="M224" s="31">
        <v>419.64</v>
      </c>
      <c r="N224" s="29">
        <f t="shared" si="12"/>
        <v>1058.1199999999999</v>
      </c>
    </row>
    <row r="225" spans="1:14" x14ac:dyDescent="0.2">
      <c r="A225" s="11" t="s">
        <v>127</v>
      </c>
      <c r="B225" s="31">
        <v>8843.7499999999982</v>
      </c>
      <c r="C225" s="31">
        <v>10775.019999999999</v>
      </c>
      <c r="D225" s="31">
        <v>6414.06</v>
      </c>
      <c r="E225" s="31">
        <v>10604.859999999999</v>
      </c>
      <c r="F225" s="31">
        <v>12439.169999999998</v>
      </c>
      <c r="G225" s="31">
        <v>14750.76</v>
      </c>
      <c r="H225" s="31">
        <v>6340.3199999999988</v>
      </c>
      <c r="I225" s="31">
        <v>14590.8</v>
      </c>
      <c r="J225" s="31">
        <v>8497.99</v>
      </c>
      <c r="K225" s="31">
        <v>14582.719999999998</v>
      </c>
      <c r="L225" s="31">
        <v>9493.81</v>
      </c>
      <c r="M225" s="31">
        <v>14284.52</v>
      </c>
      <c r="N225" s="29">
        <f t="shared" si="12"/>
        <v>131617.78</v>
      </c>
    </row>
    <row r="226" spans="1:14" x14ac:dyDescent="0.2">
      <c r="A226" s="11" t="s">
        <v>290</v>
      </c>
      <c r="B226" s="31">
        <v>1476.21</v>
      </c>
      <c r="C226" s="31">
        <v>1287.6400000000001</v>
      </c>
      <c r="D226" s="31">
        <v>752.72</v>
      </c>
      <c r="E226" s="31">
        <v>570.18999999999994</v>
      </c>
      <c r="F226" s="31">
        <v>959.66</v>
      </c>
      <c r="G226" s="31">
        <v>3860.83</v>
      </c>
      <c r="H226" s="31">
        <v>7176.17</v>
      </c>
      <c r="I226" s="31">
        <v>2978.42</v>
      </c>
      <c r="J226" s="31">
        <v>4461.3899999999994</v>
      </c>
      <c r="K226" s="31">
        <v>5827.58</v>
      </c>
      <c r="L226" s="31">
        <v>265.85000000000002</v>
      </c>
      <c r="M226" s="31">
        <v>1331.81</v>
      </c>
      <c r="N226" s="29">
        <f t="shared" si="12"/>
        <v>30948.469999999998</v>
      </c>
    </row>
    <row r="227" spans="1:14" x14ac:dyDescent="0.2">
      <c r="A227" s="11" t="s">
        <v>291</v>
      </c>
      <c r="B227" s="31">
        <v>18.25</v>
      </c>
      <c r="C227" s="31">
        <v>187.67</v>
      </c>
      <c r="D227" s="31">
        <v>0</v>
      </c>
      <c r="E227" s="31">
        <v>0</v>
      </c>
      <c r="F227" s="31">
        <v>0</v>
      </c>
      <c r="G227" s="31">
        <v>130</v>
      </c>
      <c r="H227" s="31">
        <v>298.82</v>
      </c>
      <c r="I227" s="31">
        <v>363.59</v>
      </c>
      <c r="J227" s="31">
        <v>0</v>
      </c>
      <c r="K227" s="31">
        <v>100.7</v>
      </c>
      <c r="L227" s="31">
        <v>201.4</v>
      </c>
      <c r="M227" s="31">
        <v>0</v>
      </c>
      <c r="N227" s="29">
        <f t="shared" si="12"/>
        <v>1300.43</v>
      </c>
    </row>
    <row r="228" spans="1:14" x14ac:dyDescent="0.2">
      <c r="A228" s="11" t="s">
        <v>340</v>
      </c>
      <c r="B228" s="31">
        <v>3320.5000000000005</v>
      </c>
      <c r="C228" s="31">
        <v>8806.59</v>
      </c>
      <c r="D228" s="31">
        <v>690.17</v>
      </c>
      <c r="E228" s="31">
        <v>1004.68</v>
      </c>
      <c r="F228" s="31">
        <v>382.42</v>
      </c>
      <c r="G228" s="31">
        <v>78.260000000000005</v>
      </c>
      <c r="H228" s="31">
        <v>514.04</v>
      </c>
      <c r="I228" s="31">
        <v>997.04000000000008</v>
      </c>
      <c r="J228" s="31">
        <v>509.29</v>
      </c>
      <c r="K228" s="31">
        <v>6410.56</v>
      </c>
      <c r="L228" s="31">
        <v>19836.78</v>
      </c>
      <c r="M228" s="31">
        <v>12218.94</v>
      </c>
      <c r="N228" s="29">
        <f t="shared" si="12"/>
        <v>54769.270000000004</v>
      </c>
    </row>
    <row r="229" spans="1:14" x14ac:dyDescent="0.2">
      <c r="A229" s="11" t="s">
        <v>348</v>
      </c>
      <c r="B229" s="31">
        <v>171.76</v>
      </c>
      <c r="C229" s="31">
        <v>184.49</v>
      </c>
      <c r="D229" s="31">
        <v>305.96999999999997</v>
      </c>
      <c r="E229" s="31">
        <v>1051.75</v>
      </c>
      <c r="F229" s="31">
        <v>290.53999999999996</v>
      </c>
      <c r="G229" s="31">
        <v>559.15</v>
      </c>
      <c r="H229" s="31">
        <v>206.42000000000002</v>
      </c>
      <c r="I229" s="31">
        <v>1521.63</v>
      </c>
      <c r="J229" s="31">
        <v>1484.19</v>
      </c>
      <c r="K229" s="31">
        <v>1352.6</v>
      </c>
      <c r="L229" s="31">
        <v>503.12</v>
      </c>
      <c r="M229" s="31">
        <v>294.95</v>
      </c>
      <c r="N229" s="29">
        <f t="shared" si="12"/>
        <v>7926.57</v>
      </c>
    </row>
    <row r="230" spans="1:14" x14ac:dyDescent="0.2">
      <c r="A230" s="11" t="s">
        <v>453</v>
      </c>
      <c r="B230" s="31">
        <v>14.31</v>
      </c>
      <c r="C230" s="31">
        <v>0</v>
      </c>
      <c r="D230" s="31">
        <v>0</v>
      </c>
      <c r="E230" s="31">
        <v>13.99</v>
      </c>
      <c r="F230" s="31">
        <v>13.77</v>
      </c>
      <c r="G230" s="31">
        <v>0</v>
      </c>
      <c r="H230" s="31">
        <v>12.69</v>
      </c>
      <c r="I230" s="31">
        <v>57.19</v>
      </c>
      <c r="J230" s="31">
        <v>35.43</v>
      </c>
      <c r="K230" s="31">
        <v>36.700000000000003</v>
      </c>
      <c r="L230" s="31">
        <v>51.24</v>
      </c>
      <c r="M230" s="31">
        <v>58.57</v>
      </c>
      <c r="N230" s="29">
        <f t="shared" si="12"/>
        <v>293.89</v>
      </c>
    </row>
    <row r="231" spans="1:14" x14ac:dyDescent="0.2">
      <c r="A231" s="11" t="s">
        <v>225</v>
      </c>
      <c r="B231" s="31">
        <v>101.19</v>
      </c>
      <c r="C231" s="31">
        <v>1500.8700000000001</v>
      </c>
      <c r="D231" s="31">
        <v>50.86</v>
      </c>
      <c r="E231" s="31">
        <v>965.42</v>
      </c>
      <c r="F231" s="31">
        <v>0</v>
      </c>
      <c r="G231" s="31">
        <v>382.52</v>
      </c>
      <c r="H231" s="31">
        <v>1037.47</v>
      </c>
      <c r="I231" s="31">
        <v>0</v>
      </c>
      <c r="J231" s="31">
        <v>4.05</v>
      </c>
      <c r="K231" s="31">
        <v>0</v>
      </c>
      <c r="L231" s="31">
        <v>0</v>
      </c>
      <c r="M231" s="31">
        <v>331.03</v>
      </c>
      <c r="N231" s="29">
        <f t="shared" si="12"/>
        <v>4373.41</v>
      </c>
    </row>
    <row r="232" spans="1:14" x14ac:dyDescent="0.2">
      <c r="A232" s="11" t="s">
        <v>454</v>
      </c>
      <c r="B232" s="32" t="s">
        <v>25</v>
      </c>
      <c r="C232" s="31">
        <v>44.410000000000004</v>
      </c>
      <c r="D232" s="31">
        <v>294.64</v>
      </c>
      <c r="E232" s="31">
        <v>128.41</v>
      </c>
      <c r="F232" s="31">
        <v>0</v>
      </c>
      <c r="G232" s="31">
        <v>0</v>
      </c>
      <c r="H232" s="31">
        <v>30.21</v>
      </c>
      <c r="I232" s="31">
        <v>493.37</v>
      </c>
      <c r="J232" s="31">
        <v>0</v>
      </c>
      <c r="K232" s="31">
        <v>211.07</v>
      </c>
      <c r="L232" s="31">
        <v>74.180000000000007</v>
      </c>
      <c r="M232" s="31">
        <v>100.80000000000001</v>
      </c>
      <c r="N232" s="29">
        <f t="shared" si="12"/>
        <v>1377.09</v>
      </c>
    </row>
    <row r="233" spans="1:14" x14ac:dyDescent="0.2">
      <c r="A233" s="11" t="s">
        <v>349</v>
      </c>
      <c r="B233" s="32" t="s">
        <v>25</v>
      </c>
      <c r="C233" s="31">
        <v>7.41</v>
      </c>
      <c r="D233" s="31">
        <v>0</v>
      </c>
      <c r="E233" s="31">
        <v>0</v>
      </c>
      <c r="F233" s="31">
        <v>0</v>
      </c>
      <c r="G233" s="31">
        <v>0</v>
      </c>
      <c r="H233" s="31">
        <v>281.33000000000004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  <c r="N233" s="29">
        <f t="shared" si="12"/>
        <v>288.74000000000007</v>
      </c>
    </row>
    <row r="234" spans="1:14" x14ac:dyDescent="0.2">
      <c r="A234" s="11" t="s">
        <v>455</v>
      </c>
      <c r="B234" s="32" t="s">
        <v>25</v>
      </c>
      <c r="C234" s="32" t="s">
        <v>25</v>
      </c>
      <c r="D234" s="32" t="s">
        <v>25</v>
      </c>
      <c r="E234" s="31">
        <v>2403.06</v>
      </c>
      <c r="F234" s="31">
        <v>0</v>
      </c>
      <c r="G234" s="31">
        <v>572.05999999999995</v>
      </c>
      <c r="H234" s="31">
        <v>25.49</v>
      </c>
      <c r="I234" s="31">
        <v>0</v>
      </c>
      <c r="J234" s="31">
        <v>0</v>
      </c>
      <c r="K234" s="31">
        <v>0</v>
      </c>
      <c r="L234" s="31">
        <v>1598.6</v>
      </c>
      <c r="M234" s="31">
        <v>0</v>
      </c>
      <c r="N234" s="29">
        <f t="shared" si="12"/>
        <v>4599.2099999999991</v>
      </c>
    </row>
    <row r="235" spans="1:14" x14ac:dyDescent="0.2">
      <c r="A235" s="11" t="s">
        <v>456</v>
      </c>
      <c r="B235" s="32" t="s">
        <v>25</v>
      </c>
      <c r="C235" s="32" t="s">
        <v>25</v>
      </c>
      <c r="D235" s="32" t="s">
        <v>25</v>
      </c>
      <c r="E235" s="31">
        <v>2588.85</v>
      </c>
      <c r="F235" s="31">
        <v>0</v>
      </c>
      <c r="G235" s="31">
        <v>1060</v>
      </c>
      <c r="H235" s="31">
        <v>0</v>
      </c>
      <c r="I235" s="31">
        <v>0</v>
      </c>
      <c r="J235" s="31">
        <v>0</v>
      </c>
      <c r="K235" s="31">
        <v>3401.55</v>
      </c>
      <c r="L235" s="31">
        <v>1166</v>
      </c>
      <c r="M235" s="31">
        <v>93</v>
      </c>
      <c r="N235" s="29">
        <f t="shared" si="12"/>
        <v>8309.4</v>
      </c>
    </row>
    <row r="236" spans="1:14" x14ac:dyDescent="0.2">
      <c r="A236" s="11" t="s">
        <v>457</v>
      </c>
      <c r="B236" s="32" t="s">
        <v>25</v>
      </c>
      <c r="C236" s="32" t="s">
        <v>25</v>
      </c>
      <c r="D236" s="32" t="s">
        <v>25</v>
      </c>
      <c r="E236" s="31">
        <v>69.55</v>
      </c>
      <c r="F236" s="31">
        <v>322.05</v>
      </c>
      <c r="G236" s="31">
        <v>1048.08</v>
      </c>
      <c r="H236" s="31">
        <v>0</v>
      </c>
      <c r="I236" s="31">
        <v>427.56</v>
      </c>
      <c r="J236" s="31">
        <v>0</v>
      </c>
      <c r="K236" s="31">
        <v>1357.3</v>
      </c>
      <c r="L236" s="31">
        <v>1356.89</v>
      </c>
      <c r="M236" s="31">
        <v>2900</v>
      </c>
      <c r="N236" s="29">
        <f t="shared" si="12"/>
        <v>7481.43</v>
      </c>
    </row>
    <row r="237" spans="1:14" x14ac:dyDescent="0.2">
      <c r="A237" s="11" t="s">
        <v>458</v>
      </c>
      <c r="B237" s="32" t="s">
        <v>25</v>
      </c>
      <c r="C237" s="32" t="s">
        <v>25</v>
      </c>
      <c r="D237" s="32" t="s">
        <v>25</v>
      </c>
      <c r="E237" s="32" t="s">
        <v>25</v>
      </c>
      <c r="F237" s="32" t="s">
        <v>25</v>
      </c>
      <c r="G237" s="31">
        <v>84.79</v>
      </c>
      <c r="H237" s="31">
        <v>0</v>
      </c>
      <c r="I237" s="31">
        <v>0</v>
      </c>
      <c r="J237" s="31">
        <v>0</v>
      </c>
      <c r="K237" s="31">
        <v>0</v>
      </c>
      <c r="L237" s="31">
        <v>71.39</v>
      </c>
      <c r="M237" s="31">
        <v>0</v>
      </c>
      <c r="N237" s="29">
        <f t="shared" si="12"/>
        <v>156.18</v>
      </c>
    </row>
    <row r="238" spans="1:14" x14ac:dyDescent="0.2">
      <c r="A238" s="11" t="s">
        <v>350</v>
      </c>
      <c r="B238" s="31">
        <v>314.28999999999996</v>
      </c>
      <c r="C238" s="31">
        <v>1197.8899999999999</v>
      </c>
      <c r="D238" s="31">
        <v>1840.76</v>
      </c>
      <c r="E238" s="31">
        <v>825.57999999999993</v>
      </c>
      <c r="F238" s="31">
        <v>1265.78</v>
      </c>
      <c r="G238" s="31">
        <v>1162.6499999999999</v>
      </c>
      <c r="H238" s="31">
        <v>547.57000000000005</v>
      </c>
      <c r="I238" s="31">
        <v>1007.4000000000001</v>
      </c>
      <c r="J238" s="31">
        <v>2517.36</v>
      </c>
      <c r="K238" s="31">
        <v>3082.4700000000003</v>
      </c>
      <c r="L238" s="31">
        <v>998.25</v>
      </c>
      <c r="M238" s="31">
        <v>2057.21</v>
      </c>
      <c r="N238" s="29">
        <f t="shared" si="12"/>
        <v>16817.21</v>
      </c>
    </row>
    <row r="239" spans="1:14" x14ac:dyDescent="0.2">
      <c r="A239" s="11" t="s">
        <v>459</v>
      </c>
      <c r="B239" s="32" t="s">
        <v>25</v>
      </c>
      <c r="C239" s="31">
        <v>137.26</v>
      </c>
      <c r="D239" s="31">
        <v>32.869999999999997</v>
      </c>
      <c r="E239" s="31">
        <v>127.39</v>
      </c>
      <c r="F239" s="31">
        <v>66.33</v>
      </c>
      <c r="G239" s="31">
        <v>318.25</v>
      </c>
      <c r="H239" s="31">
        <v>195.84</v>
      </c>
      <c r="I239" s="31">
        <v>74.040000000000006</v>
      </c>
      <c r="J239" s="31">
        <v>1111.5300000000002</v>
      </c>
      <c r="K239" s="31">
        <v>29.740000000000002</v>
      </c>
      <c r="L239" s="31">
        <v>5.07</v>
      </c>
      <c r="M239" s="31">
        <v>239.85</v>
      </c>
      <c r="N239" s="29">
        <f t="shared" si="12"/>
        <v>2338.17</v>
      </c>
    </row>
    <row r="240" spans="1:14" x14ac:dyDescent="0.2">
      <c r="A240" s="11" t="s">
        <v>231</v>
      </c>
      <c r="B240" s="32" t="s">
        <v>25</v>
      </c>
      <c r="C240" s="32" t="s">
        <v>25</v>
      </c>
      <c r="D240" s="32" t="s">
        <v>25</v>
      </c>
      <c r="E240" s="32" t="s">
        <v>25</v>
      </c>
      <c r="F240" s="32" t="s">
        <v>25</v>
      </c>
      <c r="G240" s="32" t="s">
        <v>25</v>
      </c>
      <c r="H240" s="32" t="s">
        <v>25</v>
      </c>
      <c r="I240" s="32" t="s">
        <v>25</v>
      </c>
      <c r="J240" s="31">
        <v>90.55</v>
      </c>
      <c r="K240" s="31">
        <v>0</v>
      </c>
      <c r="L240" s="31">
        <v>0</v>
      </c>
      <c r="M240" s="31">
        <v>0</v>
      </c>
      <c r="N240" s="29">
        <f t="shared" si="12"/>
        <v>90.55</v>
      </c>
    </row>
    <row r="241" spans="1:14" x14ac:dyDescent="0.2">
      <c r="A241" s="11" t="s">
        <v>460</v>
      </c>
      <c r="B241" s="32" t="s">
        <v>25</v>
      </c>
      <c r="C241" s="32" t="s">
        <v>25</v>
      </c>
      <c r="D241" s="32" t="s">
        <v>25</v>
      </c>
      <c r="E241" s="31">
        <v>-23.84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29">
        <f t="shared" si="12"/>
        <v>-23.84</v>
      </c>
    </row>
    <row r="242" spans="1:14" x14ac:dyDescent="0.2">
      <c r="A242" s="11" t="s">
        <v>461</v>
      </c>
      <c r="B242" s="31">
        <v>646.73</v>
      </c>
      <c r="C242" s="31">
        <v>1173.6400000000001</v>
      </c>
      <c r="D242" s="31">
        <v>351.17</v>
      </c>
      <c r="E242" s="31">
        <v>179.77</v>
      </c>
      <c r="F242" s="31">
        <v>1074.31</v>
      </c>
      <c r="G242" s="31">
        <v>291.27999999999997</v>
      </c>
      <c r="H242" s="31">
        <v>15.26</v>
      </c>
      <c r="I242" s="31">
        <v>0</v>
      </c>
      <c r="J242" s="31">
        <v>93.66</v>
      </c>
      <c r="K242" s="31">
        <v>0</v>
      </c>
      <c r="L242" s="31">
        <v>1902.75</v>
      </c>
      <c r="M242" s="31">
        <v>0</v>
      </c>
      <c r="N242" s="29">
        <f t="shared" si="12"/>
        <v>5728.57</v>
      </c>
    </row>
    <row r="243" spans="1:14" x14ac:dyDescent="0.2">
      <c r="A243" s="11" t="s">
        <v>462</v>
      </c>
      <c r="B243" s="32" t="s">
        <v>25</v>
      </c>
      <c r="C243" s="32" t="s">
        <v>25</v>
      </c>
      <c r="D243" s="31">
        <v>8.4700000000000006</v>
      </c>
      <c r="E243" s="31">
        <v>0</v>
      </c>
      <c r="F243" s="31">
        <v>27.77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75.760000000000005</v>
      </c>
      <c r="M243" s="31">
        <v>0</v>
      </c>
      <c r="N243" s="29">
        <f t="shared" si="12"/>
        <v>112</v>
      </c>
    </row>
    <row r="244" spans="1:14" x14ac:dyDescent="0.2">
      <c r="A244" s="11" t="s">
        <v>463</v>
      </c>
      <c r="B244" s="31">
        <v>2570.4899999999998</v>
      </c>
      <c r="C244" s="31">
        <v>160.19</v>
      </c>
      <c r="D244" s="31">
        <v>456.8</v>
      </c>
      <c r="E244" s="31">
        <v>1022.87</v>
      </c>
      <c r="F244" s="31">
        <v>245</v>
      </c>
      <c r="G244" s="31">
        <v>576.20000000000005</v>
      </c>
      <c r="H244" s="31">
        <v>684.48</v>
      </c>
      <c r="I244" s="31">
        <v>844.9</v>
      </c>
      <c r="J244" s="31">
        <v>206.9</v>
      </c>
      <c r="K244" s="31">
        <v>58.3</v>
      </c>
      <c r="L244" s="31">
        <v>153.1</v>
      </c>
      <c r="M244" s="31">
        <v>536.79</v>
      </c>
      <c r="N244" s="29">
        <f t="shared" si="12"/>
        <v>7516.02</v>
      </c>
    </row>
    <row r="245" spans="1:14" x14ac:dyDescent="0.2">
      <c r="A245" s="11" t="s">
        <v>292</v>
      </c>
      <c r="B245" s="32" t="s">
        <v>25</v>
      </c>
      <c r="C245" s="32" t="s">
        <v>25</v>
      </c>
      <c r="D245" s="32" t="s">
        <v>25</v>
      </c>
      <c r="E245" s="31">
        <v>58.3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527.75</v>
      </c>
      <c r="N245" s="29">
        <f t="shared" si="12"/>
        <v>586.04999999999995</v>
      </c>
    </row>
    <row r="246" spans="1:14" x14ac:dyDescent="0.2">
      <c r="A246" s="11" t="s">
        <v>464</v>
      </c>
      <c r="B246" s="31">
        <v>16.45</v>
      </c>
      <c r="C246" s="31">
        <v>0</v>
      </c>
      <c r="D246" s="31">
        <v>20.22</v>
      </c>
      <c r="E246" s="31">
        <v>87.19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29">
        <f t="shared" si="12"/>
        <v>123.86</v>
      </c>
    </row>
    <row r="247" spans="1:14" x14ac:dyDescent="0.2">
      <c r="A247" s="11" t="s">
        <v>465</v>
      </c>
      <c r="B247" s="31">
        <v>111.25</v>
      </c>
      <c r="C247" s="31">
        <v>0</v>
      </c>
      <c r="D247" s="31">
        <v>0</v>
      </c>
      <c r="E247" s="31">
        <v>0</v>
      </c>
      <c r="F247" s="31">
        <v>0</v>
      </c>
      <c r="G247" s="31">
        <v>0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1">
        <v>0</v>
      </c>
      <c r="N247" s="29">
        <f t="shared" si="12"/>
        <v>111.25</v>
      </c>
    </row>
    <row r="248" spans="1:14" x14ac:dyDescent="0.2">
      <c r="A248" s="11" t="s">
        <v>466</v>
      </c>
      <c r="B248" s="31">
        <v>213.52</v>
      </c>
      <c r="C248" s="31">
        <v>168.79</v>
      </c>
      <c r="D248" s="31">
        <v>0</v>
      </c>
      <c r="E248" s="31">
        <v>31.59</v>
      </c>
      <c r="F248" s="31">
        <v>394.88</v>
      </c>
      <c r="G248" s="31">
        <v>109.94</v>
      </c>
      <c r="H248" s="31">
        <v>0</v>
      </c>
      <c r="I248" s="31">
        <v>21.2</v>
      </c>
      <c r="J248" s="31">
        <v>0</v>
      </c>
      <c r="K248" s="31">
        <v>0</v>
      </c>
      <c r="L248" s="31">
        <v>0</v>
      </c>
      <c r="M248" s="31">
        <v>0</v>
      </c>
      <c r="N248" s="29">
        <f t="shared" si="12"/>
        <v>939.92000000000007</v>
      </c>
    </row>
    <row r="249" spans="1:14" x14ac:dyDescent="0.2">
      <c r="A249" s="11" t="s">
        <v>467</v>
      </c>
      <c r="B249" s="32" t="s">
        <v>25</v>
      </c>
      <c r="C249" s="32" t="s">
        <v>25</v>
      </c>
      <c r="D249" s="32" t="s">
        <v>25</v>
      </c>
      <c r="E249" s="32" t="s">
        <v>25</v>
      </c>
      <c r="F249" s="32" t="s">
        <v>25</v>
      </c>
      <c r="G249" s="32" t="s">
        <v>25</v>
      </c>
      <c r="H249" s="32" t="s">
        <v>25</v>
      </c>
      <c r="I249" s="31">
        <v>6.87</v>
      </c>
      <c r="J249" s="31">
        <v>0</v>
      </c>
      <c r="K249" s="31">
        <v>0</v>
      </c>
      <c r="L249" s="31">
        <v>0</v>
      </c>
      <c r="M249" s="31">
        <v>0</v>
      </c>
      <c r="N249" s="29">
        <f t="shared" si="12"/>
        <v>6.87</v>
      </c>
    </row>
    <row r="250" spans="1:14" x14ac:dyDescent="0.2">
      <c r="A250" s="11" t="s">
        <v>293</v>
      </c>
      <c r="B250" s="31">
        <v>923.46</v>
      </c>
      <c r="C250" s="31">
        <v>548.08000000000004</v>
      </c>
      <c r="D250" s="31">
        <v>509.33</v>
      </c>
      <c r="E250" s="31">
        <v>815.02</v>
      </c>
      <c r="F250" s="31">
        <v>1077.02</v>
      </c>
      <c r="G250" s="31">
        <v>1229.46</v>
      </c>
      <c r="H250" s="31">
        <v>534.91</v>
      </c>
      <c r="I250" s="31">
        <v>917.03</v>
      </c>
      <c r="J250" s="31">
        <v>1364.17</v>
      </c>
      <c r="K250" s="31">
        <v>2131.67</v>
      </c>
      <c r="L250" s="31">
        <v>2316.7199999999998</v>
      </c>
      <c r="M250" s="31">
        <v>1142.8800000000001</v>
      </c>
      <c r="N250" s="29">
        <f t="shared" si="12"/>
        <v>13509.75</v>
      </c>
    </row>
    <row r="251" spans="1:14" x14ac:dyDescent="0.2">
      <c r="A251" s="11" t="s">
        <v>373</v>
      </c>
      <c r="B251" s="31">
        <v>18.420000000000002</v>
      </c>
      <c r="C251" s="31">
        <v>0</v>
      </c>
      <c r="D251" s="31">
        <v>863.8</v>
      </c>
      <c r="E251" s="31">
        <v>22.05</v>
      </c>
      <c r="F251" s="31">
        <v>0</v>
      </c>
      <c r="G251" s="31">
        <v>27.71</v>
      </c>
      <c r="H251" s="31">
        <v>272.08</v>
      </c>
      <c r="I251" s="31">
        <v>722.62</v>
      </c>
      <c r="J251" s="31">
        <v>546.12</v>
      </c>
      <c r="K251" s="31">
        <v>513.03</v>
      </c>
      <c r="L251" s="31">
        <v>217.14</v>
      </c>
      <c r="M251" s="31">
        <v>486.93</v>
      </c>
      <c r="N251" s="29">
        <f t="shared" si="12"/>
        <v>3689.8999999999996</v>
      </c>
    </row>
    <row r="252" spans="1:14" x14ac:dyDescent="0.2">
      <c r="A252" s="11" t="s">
        <v>129</v>
      </c>
      <c r="B252" s="31">
        <v>279.23</v>
      </c>
      <c r="C252" s="31">
        <v>281.62</v>
      </c>
      <c r="D252" s="31">
        <v>1259.28</v>
      </c>
      <c r="E252" s="31">
        <v>827.29000000000008</v>
      </c>
      <c r="F252" s="31">
        <v>356.29999999999995</v>
      </c>
      <c r="G252" s="31">
        <v>278.02999999999997</v>
      </c>
      <c r="H252" s="31">
        <v>987.57000000000016</v>
      </c>
      <c r="I252" s="31">
        <v>605.32000000000005</v>
      </c>
      <c r="J252" s="31">
        <v>898.32</v>
      </c>
      <c r="K252" s="31">
        <v>642.40000000000009</v>
      </c>
      <c r="L252" s="31">
        <v>601.95000000000005</v>
      </c>
      <c r="M252" s="31">
        <v>2120.94</v>
      </c>
      <c r="N252" s="29">
        <f t="shared" si="12"/>
        <v>9138.2499999999982</v>
      </c>
    </row>
    <row r="253" spans="1:14" x14ac:dyDescent="0.2">
      <c r="A253" s="11" t="s">
        <v>468</v>
      </c>
      <c r="B253" s="32" t="s">
        <v>25</v>
      </c>
      <c r="C253" s="32" t="s">
        <v>25</v>
      </c>
      <c r="D253" s="32" t="s">
        <v>25</v>
      </c>
      <c r="E253" s="32" t="s">
        <v>25</v>
      </c>
      <c r="F253" s="32" t="s">
        <v>25</v>
      </c>
      <c r="G253" s="32" t="s">
        <v>25</v>
      </c>
      <c r="H253" s="31">
        <v>127.17</v>
      </c>
      <c r="I253" s="31">
        <v>0</v>
      </c>
      <c r="J253" s="31">
        <v>-127.17</v>
      </c>
      <c r="K253" s="32" t="s">
        <v>25</v>
      </c>
      <c r="L253" s="32" t="s">
        <v>25</v>
      </c>
      <c r="M253" s="32" t="s">
        <v>25</v>
      </c>
      <c r="N253" s="29">
        <f t="shared" si="12"/>
        <v>0</v>
      </c>
    </row>
    <row r="254" spans="1:14" x14ac:dyDescent="0.2">
      <c r="A254" s="11" t="s">
        <v>469</v>
      </c>
      <c r="B254" s="32" t="s">
        <v>25</v>
      </c>
      <c r="C254" s="32" t="s">
        <v>25</v>
      </c>
      <c r="D254" s="32" t="s">
        <v>25</v>
      </c>
      <c r="E254" s="32" t="s">
        <v>25</v>
      </c>
      <c r="F254" s="32" t="s">
        <v>25</v>
      </c>
      <c r="G254" s="32" t="s">
        <v>25</v>
      </c>
      <c r="H254" s="32" t="s">
        <v>25</v>
      </c>
      <c r="I254" s="32" t="s">
        <v>25</v>
      </c>
      <c r="J254" s="32" t="s">
        <v>25</v>
      </c>
      <c r="K254" s="32" t="s">
        <v>25</v>
      </c>
      <c r="L254" s="31">
        <v>37.99</v>
      </c>
      <c r="M254" s="31">
        <v>0</v>
      </c>
      <c r="N254" s="29">
        <f t="shared" si="12"/>
        <v>37.99</v>
      </c>
    </row>
    <row r="255" spans="1:14" x14ac:dyDescent="0.2">
      <c r="A255" s="11" t="s">
        <v>470</v>
      </c>
      <c r="B255" s="32" t="s">
        <v>25</v>
      </c>
      <c r="C255" s="32" t="s">
        <v>25</v>
      </c>
      <c r="D255" s="32" t="s">
        <v>25</v>
      </c>
      <c r="E255" s="32" t="s">
        <v>25</v>
      </c>
      <c r="F255" s="32" t="s">
        <v>25</v>
      </c>
      <c r="G255" s="32" t="s">
        <v>25</v>
      </c>
      <c r="H255" s="32" t="s">
        <v>25</v>
      </c>
      <c r="I255" s="32" t="s">
        <v>25</v>
      </c>
      <c r="J255" s="32" t="s">
        <v>25</v>
      </c>
      <c r="K255" s="32" t="s">
        <v>25</v>
      </c>
      <c r="L255" s="31">
        <v>120.05</v>
      </c>
      <c r="M255" s="31">
        <v>0</v>
      </c>
      <c r="N255" s="29">
        <f t="shared" si="12"/>
        <v>120.05</v>
      </c>
    </row>
    <row r="256" spans="1:14" x14ac:dyDescent="0.2">
      <c r="A256" s="11" t="s">
        <v>471</v>
      </c>
      <c r="B256" s="32" t="s">
        <v>25</v>
      </c>
      <c r="C256" s="32" t="s">
        <v>25</v>
      </c>
      <c r="D256" s="32" t="s">
        <v>25</v>
      </c>
      <c r="E256" s="32" t="s">
        <v>25</v>
      </c>
      <c r="F256" s="32" t="s">
        <v>25</v>
      </c>
      <c r="G256" s="32" t="s">
        <v>25</v>
      </c>
      <c r="H256" s="31">
        <v>63.35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29">
        <f t="shared" si="12"/>
        <v>63.35</v>
      </c>
    </row>
    <row r="257" spans="1:14" x14ac:dyDescent="0.2">
      <c r="A257" s="11" t="s">
        <v>130</v>
      </c>
      <c r="B257" s="32" t="s">
        <v>25</v>
      </c>
      <c r="C257" s="32" t="s">
        <v>25</v>
      </c>
      <c r="D257" s="32" t="s">
        <v>25</v>
      </c>
      <c r="E257" s="32" t="s">
        <v>25</v>
      </c>
      <c r="F257" s="32" t="s">
        <v>25</v>
      </c>
      <c r="G257" s="31">
        <v>101.7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29">
        <f t="shared" si="12"/>
        <v>101.7</v>
      </c>
    </row>
    <row r="258" spans="1:14" x14ac:dyDescent="0.2">
      <c r="A258" s="11" t="s">
        <v>232</v>
      </c>
      <c r="B258" s="31">
        <v>1579.4699999999998</v>
      </c>
      <c r="C258" s="31">
        <v>740.59999999999991</v>
      </c>
      <c r="D258" s="31">
        <v>355.63</v>
      </c>
      <c r="E258" s="31">
        <v>2122.52</v>
      </c>
      <c r="F258" s="31">
        <v>1747.42</v>
      </c>
      <c r="G258" s="31">
        <v>1935.11</v>
      </c>
      <c r="H258" s="31">
        <v>954.78</v>
      </c>
      <c r="I258" s="31">
        <v>1547.0000000000002</v>
      </c>
      <c r="J258" s="31">
        <v>353.66</v>
      </c>
      <c r="K258" s="31">
        <v>926.84</v>
      </c>
      <c r="L258" s="31">
        <v>177.75</v>
      </c>
      <c r="M258" s="31">
        <v>361.1</v>
      </c>
      <c r="N258" s="29">
        <f t="shared" si="12"/>
        <v>12801.880000000001</v>
      </c>
    </row>
    <row r="259" spans="1:14" x14ac:dyDescent="0.2">
      <c r="A259" s="11" t="s">
        <v>472</v>
      </c>
      <c r="B259" s="32" t="s">
        <v>25</v>
      </c>
      <c r="C259" s="32" t="s">
        <v>25</v>
      </c>
      <c r="D259" s="31">
        <v>130.22999999999999</v>
      </c>
      <c r="E259" s="31">
        <v>38.159999999999997</v>
      </c>
      <c r="F259" s="31">
        <v>62.95</v>
      </c>
      <c r="G259" s="31">
        <v>0</v>
      </c>
      <c r="H259" s="31">
        <v>254.4</v>
      </c>
      <c r="I259" s="31">
        <v>0</v>
      </c>
      <c r="J259" s="31">
        <v>0</v>
      </c>
      <c r="K259" s="31">
        <v>0</v>
      </c>
      <c r="L259" s="31">
        <v>40.28</v>
      </c>
      <c r="M259" s="31">
        <v>0</v>
      </c>
      <c r="N259" s="29">
        <f t="shared" si="12"/>
        <v>526.02</v>
      </c>
    </row>
    <row r="260" spans="1:14" x14ac:dyDescent="0.2">
      <c r="A260" s="11" t="s">
        <v>295</v>
      </c>
      <c r="B260" s="31">
        <v>29.8</v>
      </c>
      <c r="C260" s="31">
        <v>39.020000000000003</v>
      </c>
      <c r="D260" s="31">
        <v>0</v>
      </c>
      <c r="E260" s="31">
        <v>22.87</v>
      </c>
      <c r="F260" s="31">
        <v>29.64</v>
      </c>
      <c r="G260" s="31">
        <v>210.4</v>
      </c>
      <c r="H260" s="31">
        <v>412.69</v>
      </c>
      <c r="I260" s="31">
        <v>50.13</v>
      </c>
      <c r="J260" s="31">
        <v>180.61</v>
      </c>
      <c r="K260" s="31">
        <v>0</v>
      </c>
      <c r="L260" s="31">
        <v>17.98</v>
      </c>
      <c r="M260" s="31">
        <v>0</v>
      </c>
      <c r="N260" s="29">
        <f t="shared" si="12"/>
        <v>993.1400000000001</v>
      </c>
    </row>
    <row r="261" spans="1:14" x14ac:dyDescent="0.2">
      <c r="A261" s="11" t="s">
        <v>132</v>
      </c>
      <c r="B261" s="31">
        <v>21.04</v>
      </c>
      <c r="C261" s="31">
        <v>0</v>
      </c>
      <c r="D261" s="31">
        <v>0</v>
      </c>
      <c r="E261" s="31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15.39</v>
      </c>
      <c r="K261" s="31">
        <v>3.71</v>
      </c>
      <c r="L261" s="31">
        <v>0</v>
      </c>
      <c r="M261" s="31">
        <v>44.21</v>
      </c>
      <c r="N261" s="29">
        <f t="shared" si="12"/>
        <v>84.35</v>
      </c>
    </row>
    <row r="262" spans="1:14" x14ac:dyDescent="0.2">
      <c r="A262" s="11" t="s">
        <v>133</v>
      </c>
      <c r="B262" s="31">
        <v>871.18000000000006</v>
      </c>
      <c r="C262" s="31">
        <v>9360.9399999999987</v>
      </c>
      <c r="D262" s="31">
        <v>4480.66</v>
      </c>
      <c r="E262" s="31">
        <v>7727.27</v>
      </c>
      <c r="F262" s="31">
        <v>5268.3599999999988</v>
      </c>
      <c r="G262" s="31">
        <v>6793.88</v>
      </c>
      <c r="H262" s="31">
        <v>4771.3</v>
      </c>
      <c r="I262" s="31">
        <v>6550.5499999999984</v>
      </c>
      <c r="J262" s="31">
        <v>4331.329999999999</v>
      </c>
      <c r="K262" s="31">
        <v>8388.869999999999</v>
      </c>
      <c r="L262" s="31">
        <v>2837.2499999999995</v>
      </c>
      <c r="M262" s="31">
        <v>3747.3100000000004</v>
      </c>
      <c r="N262" s="29">
        <f t="shared" si="12"/>
        <v>65128.899999999994</v>
      </c>
    </row>
    <row r="263" spans="1:14" x14ac:dyDescent="0.2">
      <c r="A263" s="11" t="s">
        <v>296</v>
      </c>
      <c r="B263" s="31">
        <v>1480.4099999999999</v>
      </c>
      <c r="C263" s="31">
        <v>1193.4099999999999</v>
      </c>
      <c r="D263" s="31">
        <v>705.02</v>
      </c>
      <c r="E263" s="31">
        <v>1464.98</v>
      </c>
      <c r="F263" s="31">
        <v>1336.39</v>
      </c>
      <c r="G263" s="31">
        <v>423.55999999999995</v>
      </c>
      <c r="H263" s="31">
        <v>1523.3</v>
      </c>
      <c r="I263" s="31">
        <v>594.28</v>
      </c>
      <c r="J263" s="31">
        <v>502.95</v>
      </c>
      <c r="K263" s="31">
        <v>484.98</v>
      </c>
      <c r="L263" s="31">
        <v>327.92</v>
      </c>
      <c r="M263" s="31">
        <v>994.55</v>
      </c>
      <c r="N263" s="29">
        <f t="shared" si="12"/>
        <v>11031.75</v>
      </c>
    </row>
    <row r="264" spans="1:14" x14ac:dyDescent="0.2">
      <c r="A264" s="11" t="s">
        <v>473</v>
      </c>
      <c r="B264" s="32" t="s">
        <v>25</v>
      </c>
      <c r="C264" s="32" t="s">
        <v>25</v>
      </c>
      <c r="D264" s="32" t="s">
        <v>25</v>
      </c>
      <c r="E264" s="32" t="s">
        <v>25</v>
      </c>
      <c r="F264" s="32" t="s">
        <v>25</v>
      </c>
      <c r="G264" s="32" t="s">
        <v>25</v>
      </c>
      <c r="H264" s="32" t="s">
        <v>25</v>
      </c>
      <c r="I264" s="31">
        <v>41.56</v>
      </c>
      <c r="J264" s="31">
        <v>0</v>
      </c>
      <c r="K264" s="31">
        <v>0</v>
      </c>
      <c r="L264" s="31">
        <v>0</v>
      </c>
      <c r="M264" s="31">
        <v>0</v>
      </c>
      <c r="N264" s="29">
        <f t="shared" si="12"/>
        <v>41.56</v>
      </c>
    </row>
    <row r="265" spans="1:14" x14ac:dyDescent="0.2">
      <c r="A265" s="11" t="s">
        <v>351</v>
      </c>
      <c r="B265" s="31">
        <v>377.64</v>
      </c>
      <c r="C265" s="31">
        <v>800.16</v>
      </c>
      <c r="D265" s="31">
        <v>3076.04</v>
      </c>
      <c r="E265" s="31">
        <v>232.20999999999998</v>
      </c>
      <c r="F265" s="31">
        <v>2136.1899999999996</v>
      </c>
      <c r="G265" s="31">
        <v>1205.03</v>
      </c>
      <c r="H265" s="31">
        <v>1963.48</v>
      </c>
      <c r="I265" s="31">
        <v>282</v>
      </c>
      <c r="J265" s="31">
        <v>673.26</v>
      </c>
      <c r="K265" s="31">
        <v>584.43000000000006</v>
      </c>
      <c r="L265" s="31">
        <v>1144.51</v>
      </c>
      <c r="M265" s="31">
        <v>1272.97</v>
      </c>
      <c r="N265" s="29">
        <f t="shared" si="12"/>
        <v>13747.92</v>
      </c>
    </row>
    <row r="266" spans="1:14" x14ac:dyDescent="0.2">
      <c r="A266" s="11" t="s">
        <v>246</v>
      </c>
      <c r="B266" s="31">
        <v>4.32</v>
      </c>
      <c r="C266" s="31">
        <v>96.28</v>
      </c>
      <c r="D266" s="31">
        <v>498.75</v>
      </c>
      <c r="E266" s="31">
        <v>37.799999999999997</v>
      </c>
      <c r="F266" s="31">
        <v>27</v>
      </c>
      <c r="G266" s="31">
        <v>100.04</v>
      </c>
      <c r="H266" s="31">
        <v>326.5</v>
      </c>
      <c r="I266" s="31">
        <v>23.42</v>
      </c>
      <c r="J266" s="31">
        <v>19.690000000000001</v>
      </c>
      <c r="K266" s="31">
        <v>193.95</v>
      </c>
      <c r="L266" s="31">
        <v>9.0500000000000007</v>
      </c>
      <c r="M266" s="31">
        <v>144.49</v>
      </c>
      <c r="N266" s="29">
        <f t="shared" ref="N266:N267" si="13">SUM(B266:M266)</f>
        <v>1481.2900000000002</v>
      </c>
    </row>
    <row r="267" spans="1:14" x14ac:dyDescent="0.2">
      <c r="A267" s="11" t="s">
        <v>474</v>
      </c>
      <c r="B267" s="33" t="s">
        <v>25</v>
      </c>
      <c r="C267" s="33" t="s">
        <v>25</v>
      </c>
      <c r="D267" s="33" t="s">
        <v>25</v>
      </c>
      <c r="E267" s="34">
        <v>68.58</v>
      </c>
      <c r="F267" s="34">
        <v>0</v>
      </c>
      <c r="G267" s="34">
        <v>0</v>
      </c>
      <c r="H267" s="34">
        <v>0</v>
      </c>
      <c r="I267" s="34">
        <v>78.33</v>
      </c>
      <c r="J267" s="34">
        <v>0</v>
      </c>
      <c r="K267" s="34">
        <v>8.7799999999999994</v>
      </c>
      <c r="L267" s="34">
        <v>0</v>
      </c>
      <c r="M267" s="34">
        <v>0</v>
      </c>
      <c r="N267" s="35">
        <f t="shared" si="13"/>
        <v>155.69</v>
      </c>
    </row>
    <row r="268" spans="1:14" s="1" customFormat="1" x14ac:dyDescent="0.2">
      <c r="A268" s="24" t="s">
        <v>2</v>
      </c>
      <c r="B268" s="25">
        <f>SUM(B202:B267)</f>
        <v>34403.339999999989</v>
      </c>
      <c r="C268" s="25">
        <f t="shared" ref="C268:N268" si="14">SUM(C202:C267)</f>
        <v>48810.890000000014</v>
      </c>
      <c r="D268" s="25">
        <f t="shared" si="14"/>
        <v>35674.15</v>
      </c>
      <c r="E268" s="25">
        <f t="shared" si="14"/>
        <v>42819.260000000009</v>
      </c>
      <c r="F268" s="25">
        <f t="shared" si="14"/>
        <v>41709.89</v>
      </c>
      <c r="G268" s="25">
        <f t="shared" si="14"/>
        <v>46350.599999999991</v>
      </c>
      <c r="H268" s="25">
        <f t="shared" si="14"/>
        <v>47824.070000000014</v>
      </c>
      <c r="I268" s="25">
        <f t="shared" si="14"/>
        <v>49193.589999999989</v>
      </c>
      <c r="J268" s="25">
        <f t="shared" si="14"/>
        <v>43872.400000000016</v>
      </c>
      <c r="K268" s="25">
        <f t="shared" si="14"/>
        <v>67060.219999999972</v>
      </c>
      <c r="L268" s="25">
        <f t="shared" si="14"/>
        <v>62172.13</v>
      </c>
      <c r="M268" s="25">
        <f t="shared" si="14"/>
        <v>66989.279999999999</v>
      </c>
      <c r="N268" s="25">
        <f t="shared" si="14"/>
        <v>586879.82000000007</v>
      </c>
    </row>
    <row r="269" spans="1:14" x14ac:dyDescent="0.2">
      <c r="A269" s="1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</row>
    <row r="270" spans="1:14" x14ac:dyDescent="0.2">
      <c r="A270" s="11" t="s">
        <v>238</v>
      </c>
      <c r="B270" s="32" t="s">
        <v>25</v>
      </c>
      <c r="C270" s="32" t="s">
        <v>25</v>
      </c>
      <c r="D270" s="32" t="s">
        <v>25</v>
      </c>
      <c r="E270" s="31">
        <v>8087</v>
      </c>
      <c r="F270" s="31">
        <v>-8087</v>
      </c>
      <c r="G270" s="32" t="s">
        <v>25</v>
      </c>
      <c r="H270" s="32" t="s">
        <v>25</v>
      </c>
      <c r="I270" s="32" t="s">
        <v>25</v>
      </c>
      <c r="J270" s="31">
        <v>759</v>
      </c>
      <c r="K270" s="31">
        <v>45.54</v>
      </c>
      <c r="L270" s="31">
        <v>0</v>
      </c>
      <c r="M270" s="31">
        <v>10368.08</v>
      </c>
      <c r="N270" s="29">
        <f t="shared" ref="N270:N271" si="15">SUM(B270:M270)</f>
        <v>11172.619999999999</v>
      </c>
    </row>
    <row r="271" spans="1:14" x14ac:dyDescent="0.2">
      <c r="A271" s="11" t="s">
        <v>239</v>
      </c>
      <c r="B271" s="34">
        <v>492.8</v>
      </c>
      <c r="C271" s="34">
        <v>492.8</v>
      </c>
      <c r="D271" s="34">
        <v>492.8</v>
      </c>
      <c r="E271" s="34">
        <v>492.8</v>
      </c>
      <c r="F271" s="34">
        <v>492.8</v>
      </c>
      <c r="G271" s="34">
        <v>492.8</v>
      </c>
      <c r="H271" s="34">
        <v>570.03</v>
      </c>
      <c r="I271" s="34">
        <v>570.03</v>
      </c>
      <c r="J271" s="34">
        <v>570.03</v>
      </c>
      <c r="K271" s="34">
        <v>570.03</v>
      </c>
      <c r="L271" s="34">
        <v>570.03</v>
      </c>
      <c r="M271" s="34">
        <v>570.03</v>
      </c>
      <c r="N271" s="35">
        <f t="shared" si="15"/>
        <v>6376.9799999999987</v>
      </c>
    </row>
    <row r="272" spans="1:14" s="1" customFormat="1" x14ac:dyDescent="0.2">
      <c r="A272" s="24" t="s">
        <v>8</v>
      </c>
      <c r="B272" s="25">
        <f>SUM(B270:B271)</f>
        <v>492.8</v>
      </c>
      <c r="C272" s="25">
        <f t="shared" ref="C272:N272" si="16">SUM(C270:C271)</f>
        <v>492.8</v>
      </c>
      <c r="D272" s="25">
        <f t="shared" si="16"/>
        <v>492.8</v>
      </c>
      <c r="E272" s="25">
        <f t="shared" si="16"/>
        <v>8579.7999999999993</v>
      </c>
      <c r="F272" s="25">
        <f t="shared" si="16"/>
        <v>-7594.2</v>
      </c>
      <c r="G272" s="25">
        <f t="shared" si="16"/>
        <v>492.8</v>
      </c>
      <c r="H272" s="25">
        <f t="shared" si="16"/>
        <v>570.03</v>
      </c>
      <c r="I272" s="25">
        <f t="shared" si="16"/>
        <v>570.03</v>
      </c>
      <c r="J272" s="25">
        <f t="shared" si="16"/>
        <v>1329.03</v>
      </c>
      <c r="K272" s="25">
        <f t="shared" si="16"/>
        <v>615.56999999999994</v>
      </c>
      <c r="L272" s="25">
        <f t="shared" si="16"/>
        <v>570.03</v>
      </c>
      <c r="M272" s="25">
        <f t="shared" si="16"/>
        <v>10938.11</v>
      </c>
      <c r="N272" s="25">
        <f t="shared" si="16"/>
        <v>17549.599999999999</v>
      </c>
    </row>
    <row r="273" spans="1:14" x14ac:dyDescent="0.2">
      <c r="A273" s="1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</row>
    <row r="274" spans="1:14" x14ac:dyDescent="0.2">
      <c r="A274" s="11" t="s">
        <v>297</v>
      </c>
      <c r="B274" s="31">
        <v>4111.58</v>
      </c>
      <c r="C274" s="31">
        <v>6908.11</v>
      </c>
      <c r="D274" s="31">
        <v>6487.86</v>
      </c>
      <c r="E274" s="31">
        <v>7963.59</v>
      </c>
      <c r="F274" s="31">
        <v>8512.06</v>
      </c>
      <c r="G274" s="31">
        <v>9529.32</v>
      </c>
      <c r="H274" s="31">
        <v>5827.59</v>
      </c>
      <c r="I274" s="31">
        <v>6695.9</v>
      </c>
      <c r="J274" s="31">
        <v>5668.5700000000006</v>
      </c>
      <c r="K274" s="31">
        <v>8691.09</v>
      </c>
      <c r="L274" s="31">
        <v>9035.0500000000011</v>
      </c>
      <c r="M274" s="31">
        <v>6098.54</v>
      </c>
      <c r="N274" s="29">
        <f t="shared" ref="N274:N297" si="17">SUM(B274:M274)</f>
        <v>85529.26</v>
      </c>
    </row>
    <row r="275" spans="1:14" x14ac:dyDescent="0.2">
      <c r="A275" s="11" t="s">
        <v>298</v>
      </c>
      <c r="B275" s="31">
        <v>89.29</v>
      </c>
      <c r="C275" s="31">
        <v>277.47000000000003</v>
      </c>
      <c r="D275" s="31">
        <v>235.34</v>
      </c>
      <c r="E275" s="31">
        <v>157.4</v>
      </c>
      <c r="F275" s="31">
        <v>163.16999999999999</v>
      </c>
      <c r="G275" s="31">
        <v>364.68</v>
      </c>
      <c r="H275" s="31">
        <v>186.17</v>
      </c>
      <c r="I275" s="31">
        <v>208.14</v>
      </c>
      <c r="J275" s="31">
        <v>137.54</v>
      </c>
      <c r="K275" s="31">
        <v>120.32</v>
      </c>
      <c r="L275" s="31">
        <v>90</v>
      </c>
      <c r="M275" s="31">
        <v>61.74</v>
      </c>
      <c r="N275" s="29">
        <f t="shared" si="17"/>
        <v>2091.2599999999998</v>
      </c>
    </row>
    <row r="276" spans="1:14" x14ac:dyDescent="0.2">
      <c r="A276" s="11" t="s">
        <v>365</v>
      </c>
      <c r="B276" s="32" t="s">
        <v>25</v>
      </c>
      <c r="C276" s="32" t="s">
        <v>25</v>
      </c>
      <c r="D276" s="32" t="s">
        <v>25</v>
      </c>
      <c r="E276" s="32" t="s">
        <v>25</v>
      </c>
      <c r="F276" s="31">
        <v>9.9499999999999993</v>
      </c>
      <c r="G276" s="31">
        <v>0</v>
      </c>
      <c r="H276" s="31">
        <v>0</v>
      </c>
      <c r="I276" s="31">
        <v>0</v>
      </c>
      <c r="J276" s="31">
        <v>0</v>
      </c>
      <c r="K276" s="31">
        <v>5.05</v>
      </c>
      <c r="L276" s="31">
        <v>0</v>
      </c>
      <c r="M276" s="31">
        <v>0</v>
      </c>
      <c r="N276" s="29">
        <f t="shared" si="17"/>
        <v>15</v>
      </c>
    </row>
    <row r="277" spans="1:14" x14ac:dyDescent="0.2">
      <c r="A277" s="11" t="s">
        <v>134</v>
      </c>
      <c r="B277" s="32" t="s">
        <v>25</v>
      </c>
      <c r="C277" s="32" t="s">
        <v>25</v>
      </c>
      <c r="D277" s="32" t="s">
        <v>25</v>
      </c>
      <c r="E277" s="32" t="s">
        <v>25</v>
      </c>
      <c r="F277" s="32" t="s">
        <v>25</v>
      </c>
      <c r="G277" s="32" t="s">
        <v>25</v>
      </c>
      <c r="H277" s="32" t="s">
        <v>25</v>
      </c>
      <c r="I277" s="31">
        <v>2.63</v>
      </c>
      <c r="J277" s="31">
        <v>0</v>
      </c>
      <c r="K277" s="31">
        <v>0</v>
      </c>
      <c r="L277" s="31">
        <v>0</v>
      </c>
      <c r="M277" s="31">
        <v>0</v>
      </c>
      <c r="N277" s="29">
        <f t="shared" si="17"/>
        <v>2.63</v>
      </c>
    </row>
    <row r="278" spans="1:14" x14ac:dyDescent="0.2">
      <c r="A278" s="11" t="s">
        <v>299</v>
      </c>
      <c r="B278" s="31">
        <v>4646.6400000000003</v>
      </c>
      <c r="C278" s="31">
        <v>5698.46</v>
      </c>
      <c r="D278" s="31">
        <v>6105.17</v>
      </c>
      <c r="E278" s="31">
        <v>5870.01</v>
      </c>
      <c r="F278" s="31">
        <v>6837.84</v>
      </c>
      <c r="G278" s="31">
        <v>6700.48</v>
      </c>
      <c r="H278" s="31">
        <v>6372.15</v>
      </c>
      <c r="I278" s="31">
        <v>6077.65</v>
      </c>
      <c r="J278" s="31">
        <v>5495.81</v>
      </c>
      <c r="K278" s="31">
        <v>5048.53</v>
      </c>
      <c r="L278" s="31">
        <v>4551.3500000000004</v>
      </c>
      <c r="M278" s="31">
        <v>4724.8500000000004</v>
      </c>
      <c r="N278" s="29">
        <f t="shared" si="17"/>
        <v>68128.94</v>
      </c>
    </row>
    <row r="279" spans="1:14" x14ac:dyDescent="0.2">
      <c r="A279" s="11" t="s">
        <v>300</v>
      </c>
      <c r="B279" s="31">
        <v>229.15</v>
      </c>
      <c r="C279" s="31">
        <v>1649.77</v>
      </c>
      <c r="D279" s="31">
        <v>1042.72</v>
      </c>
      <c r="E279" s="31">
        <v>1463.88</v>
      </c>
      <c r="F279" s="31">
        <v>1462.71</v>
      </c>
      <c r="G279" s="31">
        <v>794.86</v>
      </c>
      <c r="H279" s="31">
        <v>452.14</v>
      </c>
      <c r="I279" s="31">
        <v>451.51</v>
      </c>
      <c r="J279" s="31">
        <v>291.70999999999998</v>
      </c>
      <c r="K279" s="31">
        <v>418.98</v>
      </c>
      <c r="L279" s="31">
        <v>371.89</v>
      </c>
      <c r="M279" s="31">
        <v>469.81</v>
      </c>
      <c r="N279" s="29">
        <f t="shared" si="17"/>
        <v>9099.1299999999992</v>
      </c>
    </row>
    <row r="280" spans="1:14" x14ac:dyDescent="0.2">
      <c r="A280" s="11" t="s">
        <v>135</v>
      </c>
      <c r="B280" s="31">
        <v>885.9</v>
      </c>
      <c r="C280" s="31">
        <v>2287.4</v>
      </c>
      <c r="D280" s="31">
        <v>1959.94</v>
      </c>
      <c r="E280" s="31">
        <v>4278.8599999999997</v>
      </c>
      <c r="F280" s="31">
        <v>3414.48</v>
      </c>
      <c r="G280" s="31">
        <v>3357.84</v>
      </c>
      <c r="H280" s="31">
        <v>2755.7</v>
      </c>
      <c r="I280" s="31">
        <v>3640.48</v>
      </c>
      <c r="J280" s="31">
        <v>3513.16</v>
      </c>
      <c r="K280" s="31">
        <v>1436.18</v>
      </c>
      <c r="L280" s="31">
        <v>1437.14</v>
      </c>
      <c r="M280" s="31">
        <v>1416.47</v>
      </c>
      <c r="N280" s="29">
        <f t="shared" si="17"/>
        <v>30383.55</v>
      </c>
    </row>
    <row r="281" spans="1:14" x14ac:dyDescent="0.2">
      <c r="A281" s="11" t="s">
        <v>475</v>
      </c>
      <c r="B281" s="31">
        <v>21.2</v>
      </c>
      <c r="C281" s="31">
        <v>97.78</v>
      </c>
      <c r="D281" s="31">
        <v>98.9</v>
      </c>
      <c r="E281" s="31">
        <v>304.13</v>
      </c>
      <c r="F281" s="31">
        <v>0</v>
      </c>
      <c r="G281" s="31">
        <v>102.17</v>
      </c>
      <c r="H281" s="31">
        <v>97.37</v>
      </c>
      <c r="I281" s="31">
        <v>192.79</v>
      </c>
      <c r="J281" s="31">
        <v>47.68</v>
      </c>
      <c r="K281" s="31">
        <v>98.64</v>
      </c>
      <c r="L281" s="31">
        <v>225.93</v>
      </c>
      <c r="M281" s="31">
        <v>127.12</v>
      </c>
      <c r="N281" s="29">
        <f t="shared" si="17"/>
        <v>1413.71</v>
      </c>
    </row>
    <row r="282" spans="1:14" x14ac:dyDescent="0.2">
      <c r="A282" s="11" t="s">
        <v>476</v>
      </c>
      <c r="B282" s="31">
        <v>63.58</v>
      </c>
      <c r="C282" s="31">
        <v>27.19</v>
      </c>
      <c r="D282" s="31">
        <v>0</v>
      </c>
      <c r="E282" s="31">
        <v>0</v>
      </c>
      <c r="F282" s="31">
        <v>0</v>
      </c>
      <c r="G282" s="31">
        <v>0</v>
      </c>
      <c r="H282" s="31">
        <v>21.19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29">
        <f t="shared" si="17"/>
        <v>111.96</v>
      </c>
    </row>
    <row r="283" spans="1:14" x14ac:dyDescent="0.2">
      <c r="A283" s="11" t="s">
        <v>477</v>
      </c>
      <c r="B283" s="32" t="s">
        <v>25</v>
      </c>
      <c r="C283" s="32" t="s">
        <v>25</v>
      </c>
      <c r="D283" s="32" t="s">
        <v>25</v>
      </c>
      <c r="E283" s="32" t="s">
        <v>25</v>
      </c>
      <c r="F283" s="32" t="s">
        <v>25</v>
      </c>
      <c r="G283" s="32" t="s">
        <v>25</v>
      </c>
      <c r="H283" s="32" t="s">
        <v>25</v>
      </c>
      <c r="I283" s="32" t="s">
        <v>25</v>
      </c>
      <c r="J283" s="31">
        <v>42.39</v>
      </c>
      <c r="K283" s="31">
        <v>0</v>
      </c>
      <c r="L283" s="31">
        <v>0</v>
      </c>
      <c r="M283" s="31">
        <v>0</v>
      </c>
      <c r="N283" s="29">
        <f t="shared" si="17"/>
        <v>42.39</v>
      </c>
    </row>
    <row r="284" spans="1:14" x14ac:dyDescent="0.2">
      <c r="A284" s="11" t="s">
        <v>136</v>
      </c>
      <c r="B284" s="31">
        <v>588</v>
      </c>
      <c r="C284" s="31">
        <v>12312.890000000001</v>
      </c>
      <c r="D284" s="31">
        <v>12272.279999999999</v>
      </c>
      <c r="E284" s="31">
        <v>20194.739999999998</v>
      </c>
      <c r="F284" s="31">
        <v>2585.71</v>
      </c>
      <c r="G284" s="31">
        <v>11564.170000000004</v>
      </c>
      <c r="H284" s="31">
        <v>10865.49</v>
      </c>
      <c r="I284" s="31">
        <v>17009.359999999997</v>
      </c>
      <c r="J284" s="31">
        <v>5608.7099999999991</v>
      </c>
      <c r="K284" s="31">
        <v>12097.22</v>
      </c>
      <c r="L284" s="31">
        <v>21043.84</v>
      </c>
      <c r="M284" s="31">
        <v>11480.369999999999</v>
      </c>
      <c r="N284" s="29">
        <f t="shared" si="17"/>
        <v>137622.78</v>
      </c>
    </row>
    <row r="285" spans="1:14" x14ac:dyDescent="0.2">
      <c r="A285" s="11" t="s">
        <v>301</v>
      </c>
      <c r="B285" s="32" t="s">
        <v>25</v>
      </c>
      <c r="C285" s="32" t="s">
        <v>25</v>
      </c>
      <c r="D285" s="31">
        <v>1943.32</v>
      </c>
      <c r="E285" s="31">
        <v>5947.26</v>
      </c>
      <c r="F285" s="31">
        <v>399.92</v>
      </c>
      <c r="G285" s="31">
        <v>4175.28</v>
      </c>
      <c r="H285" s="31">
        <v>4442.13</v>
      </c>
      <c r="I285" s="31">
        <v>8151.8</v>
      </c>
      <c r="J285" s="31">
        <v>740.82</v>
      </c>
      <c r="K285" s="31">
        <v>5355.57</v>
      </c>
      <c r="L285" s="31">
        <v>9801.0300000000007</v>
      </c>
      <c r="M285" s="31">
        <v>4748.75</v>
      </c>
      <c r="N285" s="29">
        <f t="shared" si="17"/>
        <v>45705.88</v>
      </c>
    </row>
    <row r="286" spans="1:14" x14ac:dyDescent="0.2">
      <c r="A286" s="11" t="s">
        <v>227</v>
      </c>
      <c r="B286" s="32" t="s">
        <v>25</v>
      </c>
      <c r="C286" s="31">
        <v>82.62</v>
      </c>
      <c r="D286" s="31">
        <v>476.99</v>
      </c>
      <c r="E286" s="31">
        <v>21.18</v>
      </c>
      <c r="F286" s="31">
        <v>0</v>
      </c>
      <c r="G286" s="31">
        <v>129.16</v>
      </c>
      <c r="H286" s="31">
        <v>97.14</v>
      </c>
      <c r="I286" s="31">
        <v>68.84</v>
      </c>
      <c r="J286" s="31">
        <v>210.94</v>
      </c>
      <c r="K286" s="31">
        <v>276.24</v>
      </c>
      <c r="L286" s="31">
        <v>63.59</v>
      </c>
      <c r="M286" s="31">
        <v>1225.45</v>
      </c>
      <c r="N286" s="29">
        <f t="shared" si="17"/>
        <v>2652.1499999999996</v>
      </c>
    </row>
    <row r="287" spans="1:14" x14ac:dyDescent="0.2">
      <c r="A287" s="11" t="s">
        <v>478</v>
      </c>
      <c r="B287" s="32" t="s">
        <v>25</v>
      </c>
      <c r="C287" s="32" t="s">
        <v>25</v>
      </c>
      <c r="D287" s="32" t="s">
        <v>25</v>
      </c>
      <c r="E287" s="32" t="s">
        <v>25</v>
      </c>
      <c r="F287" s="32" t="s">
        <v>25</v>
      </c>
      <c r="G287" s="32" t="s">
        <v>25</v>
      </c>
      <c r="H287" s="32" t="s">
        <v>25</v>
      </c>
      <c r="I287" s="31">
        <v>34.97</v>
      </c>
      <c r="J287" s="31">
        <v>0</v>
      </c>
      <c r="K287" s="31">
        <v>0</v>
      </c>
      <c r="L287" s="31">
        <v>0</v>
      </c>
      <c r="M287" s="31">
        <v>0</v>
      </c>
      <c r="N287" s="29">
        <f t="shared" si="17"/>
        <v>34.97</v>
      </c>
    </row>
    <row r="288" spans="1:14" x14ac:dyDescent="0.2">
      <c r="A288" s="11" t="s">
        <v>479</v>
      </c>
      <c r="B288" s="32" t="s">
        <v>25</v>
      </c>
      <c r="C288" s="32" t="s">
        <v>25</v>
      </c>
      <c r="D288" s="31">
        <v>24.38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29">
        <f t="shared" si="17"/>
        <v>24.38</v>
      </c>
    </row>
    <row r="289" spans="1:14" x14ac:dyDescent="0.2">
      <c r="A289" s="11" t="s">
        <v>352</v>
      </c>
      <c r="B289" s="32" t="s">
        <v>25</v>
      </c>
      <c r="C289" s="32" t="s">
        <v>25</v>
      </c>
      <c r="D289" s="32" t="s">
        <v>25</v>
      </c>
      <c r="E289" s="31">
        <v>27.63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29">
        <f t="shared" si="17"/>
        <v>27.63</v>
      </c>
    </row>
    <row r="290" spans="1:14" x14ac:dyDescent="0.2">
      <c r="A290" s="11" t="s">
        <v>302</v>
      </c>
      <c r="B290" s="31">
        <v>104.6</v>
      </c>
      <c r="C290" s="31">
        <v>133.51999999999998</v>
      </c>
      <c r="D290" s="31">
        <v>48.67</v>
      </c>
      <c r="E290" s="31">
        <v>0</v>
      </c>
      <c r="F290" s="31">
        <v>0</v>
      </c>
      <c r="G290" s="31">
        <v>0</v>
      </c>
      <c r="H290" s="31">
        <v>10.56</v>
      </c>
      <c r="I290" s="31">
        <v>0</v>
      </c>
      <c r="J290" s="31">
        <v>0</v>
      </c>
      <c r="K290" s="31">
        <v>0</v>
      </c>
      <c r="L290" s="31">
        <v>0</v>
      </c>
      <c r="M290" s="31">
        <v>31.79</v>
      </c>
      <c r="N290" s="29">
        <f t="shared" si="17"/>
        <v>329.14</v>
      </c>
    </row>
    <row r="291" spans="1:14" x14ac:dyDescent="0.2">
      <c r="A291" s="11" t="s">
        <v>480</v>
      </c>
      <c r="B291" s="31">
        <v>68.87</v>
      </c>
      <c r="C291" s="31">
        <v>63.58</v>
      </c>
      <c r="D291" s="31">
        <v>36.020000000000003</v>
      </c>
      <c r="E291" s="31">
        <v>0</v>
      </c>
      <c r="F291" s="31">
        <v>40.270000000000003</v>
      </c>
      <c r="G291" s="31">
        <v>0</v>
      </c>
      <c r="H291" s="31">
        <v>0</v>
      </c>
      <c r="I291" s="31">
        <v>16.95</v>
      </c>
      <c r="J291" s="31">
        <v>101.61</v>
      </c>
      <c r="K291" s="31">
        <v>0</v>
      </c>
      <c r="L291" s="31">
        <v>10.59</v>
      </c>
      <c r="M291" s="31">
        <v>49.7</v>
      </c>
      <c r="N291" s="29">
        <f t="shared" si="17"/>
        <v>387.59</v>
      </c>
    </row>
    <row r="292" spans="1:14" x14ac:dyDescent="0.2">
      <c r="A292" s="11" t="s">
        <v>481</v>
      </c>
      <c r="B292" s="32" t="s">
        <v>25</v>
      </c>
      <c r="C292" s="32" t="s">
        <v>25</v>
      </c>
      <c r="D292" s="31">
        <v>-12.44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29">
        <f t="shared" si="17"/>
        <v>-12.44</v>
      </c>
    </row>
    <row r="293" spans="1:14" x14ac:dyDescent="0.2">
      <c r="A293" s="11" t="s">
        <v>482</v>
      </c>
      <c r="B293" s="31">
        <v>-11.13</v>
      </c>
      <c r="C293" s="31">
        <v>-50.67</v>
      </c>
      <c r="D293" s="31">
        <v>-50.46</v>
      </c>
      <c r="E293" s="31">
        <v>-156.36000000000001</v>
      </c>
      <c r="F293" s="31">
        <v>0</v>
      </c>
      <c r="G293" s="31">
        <v>-55.19</v>
      </c>
      <c r="H293" s="31">
        <v>-52.52</v>
      </c>
      <c r="I293" s="31">
        <v>-106.09</v>
      </c>
      <c r="J293" s="31">
        <v>-26.43</v>
      </c>
      <c r="K293" s="31">
        <v>-54.71</v>
      </c>
      <c r="L293" s="31">
        <v>-120.42</v>
      </c>
      <c r="M293" s="31">
        <v>-73.12</v>
      </c>
      <c r="N293" s="29">
        <f t="shared" si="17"/>
        <v>-757.09999999999991</v>
      </c>
    </row>
    <row r="294" spans="1:14" x14ac:dyDescent="0.2">
      <c r="A294" s="11" t="s">
        <v>353</v>
      </c>
      <c r="B294" s="32" t="s">
        <v>25</v>
      </c>
      <c r="C294" s="32" t="s">
        <v>25</v>
      </c>
      <c r="D294" s="32" t="s">
        <v>25</v>
      </c>
      <c r="E294" s="31">
        <v>-14.21</v>
      </c>
      <c r="F294" s="31">
        <v>-5.35</v>
      </c>
      <c r="G294" s="31">
        <v>0</v>
      </c>
      <c r="H294" s="31">
        <v>0</v>
      </c>
      <c r="I294" s="31">
        <v>0</v>
      </c>
      <c r="J294" s="31">
        <v>0</v>
      </c>
      <c r="K294" s="31">
        <v>-2.8</v>
      </c>
      <c r="L294" s="31">
        <v>0</v>
      </c>
      <c r="M294" s="31">
        <v>0</v>
      </c>
      <c r="N294" s="29">
        <f t="shared" si="17"/>
        <v>-22.360000000000003</v>
      </c>
    </row>
    <row r="295" spans="1:14" x14ac:dyDescent="0.2">
      <c r="A295" s="11" t="s">
        <v>303</v>
      </c>
      <c r="B295" s="31">
        <v>-88.34</v>
      </c>
      <c r="C295" s="31">
        <v>-83.28</v>
      </c>
      <c r="D295" s="31">
        <v>-24.83</v>
      </c>
      <c r="E295" s="31">
        <v>0</v>
      </c>
      <c r="F295" s="31">
        <v>0</v>
      </c>
      <c r="G295" s="31">
        <v>0</v>
      </c>
      <c r="H295" s="31">
        <v>-17.13</v>
      </c>
      <c r="I295" s="31">
        <v>0</v>
      </c>
      <c r="J295" s="31">
        <v>0</v>
      </c>
      <c r="K295" s="31">
        <v>0</v>
      </c>
      <c r="L295" s="31">
        <v>0</v>
      </c>
      <c r="M295" s="31">
        <v>-18.29</v>
      </c>
      <c r="N295" s="29">
        <f t="shared" si="17"/>
        <v>-231.86999999999998</v>
      </c>
    </row>
    <row r="296" spans="1:14" x14ac:dyDescent="0.2">
      <c r="A296" s="11" t="s">
        <v>483</v>
      </c>
      <c r="B296" s="31">
        <v>-36.17</v>
      </c>
      <c r="C296" s="31">
        <v>-32.94</v>
      </c>
      <c r="D296" s="31">
        <v>-18.38</v>
      </c>
      <c r="E296" s="31">
        <v>0</v>
      </c>
      <c r="F296" s="31">
        <v>-21.64</v>
      </c>
      <c r="G296" s="31">
        <v>0</v>
      </c>
      <c r="H296" s="31">
        <v>0</v>
      </c>
      <c r="I296" s="31">
        <v>-9.33</v>
      </c>
      <c r="J296" s="31">
        <v>-79.83</v>
      </c>
      <c r="K296" s="31">
        <v>0</v>
      </c>
      <c r="L296" s="31">
        <v>-5.64</v>
      </c>
      <c r="M296" s="31">
        <v>-28.59</v>
      </c>
      <c r="N296" s="29">
        <f t="shared" si="17"/>
        <v>-232.51999999999998</v>
      </c>
    </row>
    <row r="297" spans="1:14" x14ac:dyDescent="0.2">
      <c r="A297" s="11" t="s">
        <v>304</v>
      </c>
      <c r="B297" s="34">
        <v>-2933.69</v>
      </c>
      <c r="C297" s="34">
        <v>-10710.68</v>
      </c>
      <c r="D297" s="34">
        <v>-11380.5</v>
      </c>
      <c r="E297" s="34">
        <v>-19149.059999999998</v>
      </c>
      <c r="F297" s="34">
        <v>-7952.52</v>
      </c>
      <c r="G297" s="34">
        <v>-15060.100000000002</v>
      </c>
      <c r="H297" s="34">
        <v>-12486.32</v>
      </c>
      <c r="I297" s="34">
        <v>-18785.009999999998</v>
      </c>
      <c r="J297" s="34">
        <v>-8621.6</v>
      </c>
      <c r="K297" s="34">
        <v>-15029.95</v>
      </c>
      <c r="L297" s="34">
        <v>-21360.649999999998</v>
      </c>
      <c r="M297" s="34">
        <v>-13877.17</v>
      </c>
      <c r="N297" s="35">
        <f t="shared" si="17"/>
        <v>-157347.25</v>
      </c>
    </row>
    <row r="298" spans="1:14" s="1" customFormat="1" x14ac:dyDescent="0.2">
      <c r="A298" s="24" t="s">
        <v>11</v>
      </c>
      <c r="B298" s="25">
        <f>SUM(B274:B297)</f>
        <v>7739.4800000000014</v>
      </c>
      <c r="C298" s="25">
        <f t="shared" ref="C298:N298" si="18">SUM(C274:C297)</f>
        <v>18661.220000000005</v>
      </c>
      <c r="D298" s="25">
        <f t="shared" si="18"/>
        <v>19244.98</v>
      </c>
      <c r="E298" s="25">
        <f t="shared" si="18"/>
        <v>26909.050000000003</v>
      </c>
      <c r="F298" s="25">
        <f t="shared" si="18"/>
        <v>15446.599999999999</v>
      </c>
      <c r="G298" s="25">
        <f t="shared" si="18"/>
        <v>21602.670000000002</v>
      </c>
      <c r="H298" s="25">
        <f t="shared" si="18"/>
        <v>18571.660000000003</v>
      </c>
      <c r="I298" s="25">
        <f t="shared" si="18"/>
        <v>23650.59</v>
      </c>
      <c r="J298" s="25">
        <f t="shared" si="18"/>
        <v>13131.079999999996</v>
      </c>
      <c r="K298" s="25">
        <f t="shared" si="18"/>
        <v>18460.35999999999</v>
      </c>
      <c r="L298" s="25">
        <f t="shared" si="18"/>
        <v>25143.699999999993</v>
      </c>
      <c r="M298" s="25">
        <f t="shared" si="18"/>
        <v>16437.420000000006</v>
      </c>
      <c r="N298" s="25">
        <f t="shared" si="18"/>
        <v>224998.81000000006</v>
      </c>
    </row>
    <row r="299" spans="1:14" x14ac:dyDescent="0.2">
      <c r="A299" s="1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</row>
    <row r="300" spans="1:14" x14ac:dyDescent="0.2">
      <c r="A300" s="11" t="s">
        <v>484</v>
      </c>
      <c r="B300" s="32" t="s">
        <v>25</v>
      </c>
      <c r="C300" s="32" t="s">
        <v>25</v>
      </c>
      <c r="D300" s="32" t="s">
        <v>25</v>
      </c>
      <c r="E300" s="32" t="s">
        <v>25</v>
      </c>
      <c r="F300" s="32" t="s">
        <v>25</v>
      </c>
      <c r="G300" s="32" t="s">
        <v>25</v>
      </c>
      <c r="H300" s="31">
        <v>125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29">
        <f t="shared" ref="N300:N318" si="19">SUM(B300:M300)</f>
        <v>125</v>
      </c>
    </row>
    <row r="301" spans="1:14" x14ac:dyDescent="0.2">
      <c r="A301" s="11" t="s">
        <v>485</v>
      </c>
      <c r="B301" s="32" t="s">
        <v>25</v>
      </c>
      <c r="C301" s="32" t="s">
        <v>25</v>
      </c>
      <c r="D301" s="32" t="s">
        <v>25</v>
      </c>
      <c r="E301" s="32" t="s">
        <v>25</v>
      </c>
      <c r="F301" s="32" t="s">
        <v>25</v>
      </c>
      <c r="G301" s="32" t="s">
        <v>25</v>
      </c>
      <c r="H301" s="32" t="s">
        <v>25</v>
      </c>
      <c r="I301" s="32" t="s">
        <v>25</v>
      </c>
      <c r="J301" s="32" t="s">
        <v>25</v>
      </c>
      <c r="K301" s="32" t="s">
        <v>25</v>
      </c>
      <c r="L301" s="31">
        <v>26</v>
      </c>
      <c r="M301" s="31">
        <v>0</v>
      </c>
      <c r="N301" s="29">
        <f t="shared" si="19"/>
        <v>26</v>
      </c>
    </row>
    <row r="302" spans="1:14" x14ac:dyDescent="0.2">
      <c r="A302" s="11" t="s">
        <v>486</v>
      </c>
      <c r="B302" s="32" t="s">
        <v>25</v>
      </c>
      <c r="C302" s="31">
        <v>14.78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29">
        <f t="shared" si="19"/>
        <v>14.78</v>
      </c>
    </row>
    <row r="303" spans="1:14" x14ac:dyDescent="0.2">
      <c r="A303" s="11" t="s">
        <v>487</v>
      </c>
      <c r="B303" s="32" t="s">
        <v>25</v>
      </c>
      <c r="C303" s="31">
        <v>15.22</v>
      </c>
      <c r="D303" s="31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29">
        <f t="shared" si="19"/>
        <v>15.22</v>
      </c>
    </row>
    <row r="304" spans="1:14" x14ac:dyDescent="0.2">
      <c r="A304" s="11" t="s">
        <v>488</v>
      </c>
      <c r="B304" s="32" t="s">
        <v>25</v>
      </c>
      <c r="C304" s="32" t="s">
        <v>25</v>
      </c>
      <c r="D304" s="32" t="s">
        <v>25</v>
      </c>
      <c r="E304" s="31">
        <v>35</v>
      </c>
      <c r="F304" s="31">
        <v>0</v>
      </c>
      <c r="G304" s="31">
        <v>0</v>
      </c>
      <c r="H304" s="31">
        <v>0</v>
      </c>
      <c r="I304" s="31">
        <v>35</v>
      </c>
      <c r="J304" s="31">
        <v>75</v>
      </c>
      <c r="K304" s="31">
        <v>110</v>
      </c>
      <c r="L304" s="31">
        <v>49.13</v>
      </c>
      <c r="M304" s="31">
        <v>0</v>
      </c>
      <c r="N304" s="29">
        <f t="shared" si="19"/>
        <v>304.13</v>
      </c>
    </row>
    <row r="305" spans="1:14" x14ac:dyDescent="0.2">
      <c r="A305" s="11" t="s">
        <v>137</v>
      </c>
      <c r="B305" s="31">
        <v>186.33</v>
      </c>
      <c r="C305" s="31">
        <v>63.55</v>
      </c>
      <c r="D305" s="31">
        <v>280.01</v>
      </c>
      <c r="E305" s="31">
        <v>243.39</v>
      </c>
      <c r="F305" s="31">
        <v>224.55</v>
      </c>
      <c r="G305" s="31">
        <v>159.47999999999999</v>
      </c>
      <c r="H305" s="31">
        <v>137.05000000000001</v>
      </c>
      <c r="I305" s="31">
        <v>172.61</v>
      </c>
      <c r="J305" s="31">
        <v>525.37</v>
      </c>
      <c r="K305" s="31">
        <v>0</v>
      </c>
      <c r="L305" s="31">
        <v>0</v>
      </c>
      <c r="M305" s="31">
        <v>353.2</v>
      </c>
      <c r="N305" s="29">
        <f t="shared" si="19"/>
        <v>2345.5399999999995</v>
      </c>
    </row>
    <row r="306" spans="1:14" x14ac:dyDescent="0.2">
      <c r="A306" s="11" t="s">
        <v>138</v>
      </c>
      <c r="B306" s="32" t="s">
        <v>25</v>
      </c>
      <c r="C306" s="32" t="s">
        <v>25</v>
      </c>
      <c r="D306" s="32" t="s">
        <v>25</v>
      </c>
      <c r="E306" s="32" t="s">
        <v>25</v>
      </c>
      <c r="F306" s="32" t="s">
        <v>25</v>
      </c>
      <c r="G306" s="32" t="s">
        <v>25</v>
      </c>
      <c r="H306" s="32" t="s">
        <v>25</v>
      </c>
      <c r="I306" s="32" t="s">
        <v>25</v>
      </c>
      <c r="J306" s="31">
        <v>1552.47</v>
      </c>
      <c r="K306" s="31">
        <v>163.38999999999999</v>
      </c>
      <c r="L306" s="31">
        <v>0</v>
      </c>
      <c r="M306" s="31">
        <v>0</v>
      </c>
      <c r="N306" s="29">
        <f t="shared" si="19"/>
        <v>1715.8600000000001</v>
      </c>
    </row>
    <row r="307" spans="1:14" x14ac:dyDescent="0.2">
      <c r="A307" s="11" t="s">
        <v>242</v>
      </c>
      <c r="B307" s="31">
        <v>359</v>
      </c>
      <c r="C307" s="31">
        <v>0</v>
      </c>
      <c r="D307" s="31">
        <v>56.89</v>
      </c>
      <c r="E307" s="31">
        <v>0</v>
      </c>
      <c r="F307" s="31">
        <v>100</v>
      </c>
      <c r="G307" s="31">
        <v>0</v>
      </c>
      <c r="H307" s="31">
        <v>197.56</v>
      </c>
      <c r="I307" s="31">
        <v>0</v>
      </c>
      <c r="J307" s="31">
        <v>0</v>
      </c>
      <c r="K307" s="31">
        <v>0</v>
      </c>
      <c r="L307" s="31">
        <v>0</v>
      </c>
      <c r="M307" s="31">
        <v>0</v>
      </c>
      <c r="N307" s="29">
        <f t="shared" si="19"/>
        <v>713.45</v>
      </c>
    </row>
    <row r="308" spans="1:14" x14ac:dyDescent="0.2">
      <c r="A308" s="11" t="s">
        <v>489</v>
      </c>
      <c r="B308" s="32" t="s">
        <v>25</v>
      </c>
      <c r="C308" s="32" t="s">
        <v>25</v>
      </c>
      <c r="D308" s="32" t="s">
        <v>25</v>
      </c>
      <c r="E308" s="32" t="s">
        <v>25</v>
      </c>
      <c r="F308" s="32" t="s">
        <v>25</v>
      </c>
      <c r="G308" s="31">
        <v>127.68</v>
      </c>
      <c r="H308" s="31">
        <v>0</v>
      </c>
      <c r="I308" s="31">
        <v>0</v>
      </c>
      <c r="J308" s="31">
        <v>0</v>
      </c>
      <c r="K308" s="31">
        <v>0</v>
      </c>
      <c r="L308" s="31">
        <v>0</v>
      </c>
      <c r="M308" s="31">
        <v>0</v>
      </c>
      <c r="N308" s="29">
        <f t="shared" si="19"/>
        <v>127.68</v>
      </c>
    </row>
    <row r="309" spans="1:14" x14ac:dyDescent="0.2">
      <c r="A309" s="11" t="s">
        <v>341</v>
      </c>
      <c r="B309" s="31">
        <v>60.28</v>
      </c>
      <c r="C309" s="31">
        <v>274.04000000000002</v>
      </c>
      <c r="D309" s="31">
        <v>69.959999999999994</v>
      </c>
      <c r="E309" s="31">
        <v>690</v>
      </c>
      <c r="F309" s="31">
        <v>0</v>
      </c>
      <c r="G309" s="31">
        <v>343.41999999999996</v>
      </c>
      <c r="H309" s="31">
        <v>2363.9699999999998</v>
      </c>
      <c r="I309" s="31">
        <v>732.94</v>
      </c>
      <c r="J309" s="31">
        <v>0</v>
      </c>
      <c r="K309" s="31">
        <v>0</v>
      </c>
      <c r="L309" s="31">
        <v>555</v>
      </c>
      <c r="M309" s="31">
        <v>0</v>
      </c>
      <c r="N309" s="29">
        <f t="shared" si="19"/>
        <v>5089.6099999999997</v>
      </c>
    </row>
    <row r="310" spans="1:14" x14ac:dyDescent="0.2">
      <c r="A310" s="11" t="s">
        <v>234</v>
      </c>
      <c r="B310" s="31">
        <v>1787.11</v>
      </c>
      <c r="C310" s="31">
        <v>1152.7</v>
      </c>
      <c r="D310" s="31">
        <v>711.6</v>
      </c>
      <c r="E310" s="31">
        <v>1583.3</v>
      </c>
      <c r="F310" s="31">
        <v>1571.3</v>
      </c>
      <c r="G310" s="31">
        <v>703.8</v>
      </c>
      <c r="H310" s="31">
        <v>528.17999999999995</v>
      </c>
      <c r="I310" s="31">
        <v>71.8</v>
      </c>
      <c r="J310" s="31">
        <v>730.6</v>
      </c>
      <c r="K310" s="31">
        <v>244</v>
      </c>
      <c r="L310" s="31">
        <v>187.5</v>
      </c>
      <c r="M310" s="31">
        <v>670.47</v>
      </c>
      <c r="N310" s="29">
        <f t="shared" si="19"/>
        <v>9942.36</v>
      </c>
    </row>
    <row r="311" spans="1:14" x14ac:dyDescent="0.2">
      <c r="A311" s="11" t="s">
        <v>490</v>
      </c>
      <c r="B311" s="32" t="s">
        <v>25</v>
      </c>
      <c r="C311" s="32" t="s">
        <v>25</v>
      </c>
      <c r="D311" s="32" t="s">
        <v>25</v>
      </c>
      <c r="E311" s="31">
        <v>150</v>
      </c>
      <c r="F311" s="31">
        <v>0</v>
      </c>
      <c r="G311" s="31">
        <v>0</v>
      </c>
      <c r="H311" s="31">
        <v>75</v>
      </c>
      <c r="I311" s="31">
        <v>0</v>
      </c>
      <c r="J311" s="31">
        <v>0</v>
      </c>
      <c r="K311" s="31">
        <v>0</v>
      </c>
      <c r="L311" s="31">
        <v>0</v>
      </c>
      <c r="M311" s="31">
        <v>0</v>
      </c>
      <c r="N311" s="29">
        <f t="shared" si="19"/>
        <v>225</v>
      </c>
    </row>
    <row r="312" spans="1:14" x14ac:dyDescent="0.2">
      <c r="A312" s="11" t="s">
        <v>240</v>
      </c>
      <c r="B312" s="32" t="s">
        <v>25</v>
      </c>
      <c r="C312" s="31">
        <v>153.22</v>
      </c>
      <c r="D312" s="31">
        <v>0</v>
      </c>
      <c r="E312" s="31">
        <v>0</v>
      </c>
      <c r="F312" s="31">
        <v>200</v>
      </c>
      <c r="G312" s="31">
        <v>0</v>
      </c>
      <c r="H312" s="31">
        <v>0</v>
      </c>
      <c r="I312" s="31">
        <v>0</v>
      </c>
      <c r="J312" s="31">
        <v>0</v>
      </c>
      <c r="K312" s="31">
        <v>2000</v>
      </c>
      <c r="L312" s="31">
        <v>0</v>
      </c>
      <c r="M312" s="31">
        <v>0</v>
      </c>
      <c r="N312" s="29">
        <f t="shared" si="19"/>
        <v>2353.2200000000003</v>
      </c>
    </row>
    <row r="313" spans="1:14" x14ac:dyDescent="0.2">
      <c r="A313" s="11" t="s">
        <v>355</v>
      </c>
      <c r="B313" s="31">
        <v>757.5</v>
      </c>
      <c r="C313" s="31">
        <v>599</v>
      </c>
      <c r="D313" s="31">
        <v>799.25</v>
      </c>
      <c r="E313" s="31">
        <v>199</v>
      </c>
      <c r="F313" s="31">
        <v>200</v>
      </c>
      <c r="G313" s="31">
        <v>3222.85</v>
      </c>
      <c r="H313" s="31">
        <v>890</v>
      </c>
      <c r="I313" s="31">
        <v>610</v>
      </c>
      <c r="J313" s="31">
        <v>765</v>
      </c>
      <c r="K313" s="31">
        <v>905</v>
      </c>
      <c r="L313" s="31">
        <v>275.09000000000003</v>
      </c>
      <c r="M313" s="31">
        <v>320</v>
      </c>
      <c r="N313" s="29">
        <f t="shared" si="19"/>
        <v>9542.69</v>
      </c>
    </row>
    <row r="314" spans="1:14" x14ac:dyDescent="0.2">
      <c r="A314" s="11" t="s">
        <v>308</v>
      </c>
      <c r="B314" s="32" t="s">
        <v>25</v>
      </c>
      <c r="C314" s="32" t="s">
        <v>25</v>
      </c>
      <c r="D314" s="32" t="s">
        <v>25</v>
      </c>
      <c r="E314" s="32" t="s">
        <v>25</v>
      </c>
      <c r="F314" s="32" t="s">
        <v>25</v>
      </c>
      <c r="G314" s="31">
        <v>179.33</v>
      </c>
      <c r="H314" s="31">
        <v>0</v>
      </c>
      <c r="I314" s="31">
        <v>0</v>
      </c>
      <c r="J314" s="31">
        <v>0</v>
      </c>
      <c r="K314" s="31">
        <v>0</v>
      </c>
      <c r="L314" s="31">
        <v>0</v>
      </c>
      <c r="M314" s="31">
        <v>0</v>
      </c>
      <c r="N314" s="29">
        <f t="shared" si="19"/>
        <v>179.33</v>
      </c>
    </row>
    <row r="315" spans="1:14" x14ac:dyDescent="0.2">
      <c r="A315" s="11" t="s">
        <v>491</v>
      </c>
      <c r="B315" s="31">
        <v>11588.53</v>
      </c>
      <c r="C315" s="31">
        <v>3899.75</v>
      </c>
      <c r="D315" s="31">
        <v>9.51</v>
      </c>
      <c r="E315" s="31">
        <v>0</v>
      </c>
      <c r="F315" s="31">
        <v>0</v>
      </c>
      <c r="G315" s="31">
        <v>419.28</v>
      </c>
      <c r="H315" s="31">
        <v>0</v>
      </c>
      <c r="I315" s="31">
        <v>1060.28</v>
      </c>
      <c r="J315" s="31">
        <v>99.02</v>
      </c>
      <c r="K315" s="31">
        <v>0</v>
      </c>
      <c r="L315" s="31">
        <v>598.27</v>
      </c>
      <c r="M315" s="31">
        <v>0</v>
      </c>
      <c r="N315" s="29">
        <f t="shared" si="19"/>
        <v>17674.640000000003</v>
      </c>
    </row>
    <row r="316" spans="1:14" x14ac:dyDescent="0.2">
      <c r="A316" s="11" t="s">
        <v>309</v>
      </c>
      <c r="B316" s="31">
        <v>390</v>
      </c>
      <c r="C316" s="31">
        <v>2916.14</v>
      </c>
      <c r="D316" s="31">
        <v>0</v>
      </c>
      <c r="E316" s="31">
        <v>312</v>
      </c>
      <c r="F316" s="31">
        <v>1341.19</v>
      </c>
      <c r="G316" s="31">
        <v>138.65</v>
      </c>
      <c r="H316" s="31">
        <v>368.54999999999995</v>
      </c>
      <c r="I316" s="31">
        <v>1455.72</v>
      </c>
      <c r="J316" s="31">
        <v>3000</v>
      </c>
      <c r="K316" s="31">
        <v>0</v>
      </c>
      <c r="L316" s="31">
        <v>1277.6300000000001</v>
      </c>
      <c r="M316" s="31">
        <v>889.62</v>
      </c>
      <c r="N316" s="29">
        <f t="shared" si="19"/>
        <v>12089.500000000002</v>
      </c>
    </row>
    <row r="317" spans="1:14" x14ac:dyDescent="0.2">
      <c r="A317" s="11" t="s">
        <v>140</v>
      </c>
      <c r="B317" s="31">
        <v>6042.26</v>
      </c>
      <c r="C317" s="31">
        <v>4093</v>
      </c>
      <c r="D317" s="31">
        <v>2377.52</v>
      </c>
      <c r="E317" s="31">
        <v>16338.12</v>
      </c>
      <c r="F317" s="31">
        <v>10276.869999999999</v>
      </c>
      <c r="G317" s="31">
        <v>6603.74</v>
      </c>
      <c r="H317" s="31">
        <v>3412.08</v>
      </c>
      <c r="I317" s="31">
        <v>4966.45</v>
      </c>
      <c r="J317" s="31">
        <v>1884.52</v>
      </c>
      <c r="K317" s="31">
        <v>4225.7999999999993</v>
      </c>
      <c r="L317" s="31">
        <v>2627.42</v>
      </c>
      <c r="M317" s="31">
        <v>10330.209999999999</v>
      </c>
      <c r="N317" s="29">
        <f t="shared" si="19"/>
        <v>73177.989999999991</v>
      </c>
    </row>
    <row r="318" spans="1:14" x14ac:dyDescent="0.2">
      <c r="A318" s="11" t="s">
        <v>492</v>
      </c>
      <c r="B318" s="33" t="s">
        <v>25</v>
      </c>
      <c r="C318" s="33" t="s">
        <v>25</v>
      </c>
      <c r="D318" s="33" t="s">
        <v>25</v>
      </c>
      <c r="E318" s="34">
        <v>875</v>
      </c>
      <c r="F318" s="34">
        <v>495</v>
      </c>
      <c r="G318" s="34">
        <v>545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5">
        <f t="shared" si="19"/>
        <v>1915</v>
      </c>
    </row>
    <row r="319" spans="1:14" s="1" customFormat="1" x14ac:dyDescent="0.2">
      <c r="A319" s="24" t="s">
        <v>6</v>
      </c>
      <c r="B319" s="25">
        <f>SUM(B300:B318)</f>
        <v>21171.010000000002</v>
      </c>
      <c r="C319" s="25">
        <f t="shared" ref="C319:N319" si="20">SUM(C300:C318)</f>
        <v>13181.4</v>
      </c>
      <c r="D319" s="25">
        <f t="shared" si="20"/>
        <v>4304.74</v>
      </c>
      <c r="E319" s="25">
        <f t="shared" si="20"/>
        <v>20425.810000000001</v>
      </c>
      <c r="F319" s="25">
        <f t="shared" si="20"/>
        <v>14408.91</v>
      </c>
      <c r="G319" s="25">
        <f t="shared" si="20"/>
        <v>12443.23</v>
      </c>
      <c r="H319" s="25">
        <f t="shared" si="20"/>
        <v>8097.39</v>
      </c>
      <c r="I319" s="25">
        <f t="shared" si="20"/>
        <v>9104.7999999999993</v>
      </c>
      <c r="J319" s="25">
        <f t="shared" si="20"/>
        <v>8631.98</v>
      </c>
      <c r="K319" s="25">
        <f t="shared" si="20"/>
        <v>7648.1899999999987</v>
      </c>
      <c r="L319" s="25">
        <f t="shared" si="20"/>
        <v>5596.04</v>
      </c>
      <c r="M319" s="25">
        <f t="shared" si="20"/>
        <v>12563.5</v>
      </c>
      <c r="N319" s="25">
        <f t="shared" si="20"/>
        <v>137577</v>
      </c>
    </row>
    <row r="320" spans="1:14" x14ac:dyDescent="0.2">
      <c r="A320" s="1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</row>
    <row r="321" spans="1:14" x14ac:dyDescent="0.2">
      <c r="A321" s="11" t="s">
        <v>493</v>
      </c>
      <c r="B321" s="32" t="s">
        <v>25</v>
      </c>
      <c r="C321" s="32" t="s">
        <v>25</v>
      </c>
      <c r="D321" s="32" t="s">
        <v>25</v>
      </c>
      <c r="E321" s="32" t="s">
        <v>25</v>
      </c>
      <c r="F321" s="31">
        <v>50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29">
        <f t="shared" ref="N321:N339" si="21">SUM(B321:M321)</f>
        <v>50</v>
      </c>
    </row>
    <row r="322" spans="1:14" x14ac:dyDescent="0.2">
      <c r="A322" s="11" t="s">
        <v>494</v>
      </c>
      <c r="B322" s="34">
        <v>78.36</v>
      </c>
      <c r="C322" s="34">
        <v>0</v>
      </c>
      <c r="D322" s="34">
        <v>0</v>
      </c>
      <c r="E322" s="34">
        <v>0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5">
        <f t="shared" si="21"/>
        <v>78.36</v>
      </c>
    </row>
    <row r="323" spans="1:14" s="1" customFormat="1" x14ac:dyDescent="0.2">
      <c r="A323" s="24" t="s">
        <v>10</v>
      </c>
      <c r="B323" s="25">
        <f>SUM(B321:B322)</f>
        <v>78.36</v>
      </c>
      <c r="C323" s="25">
        <f t="shared" ref="C323:N323" si="22">SUM(C321:C322)</f>
        <v>0</v>
      </c>
      <c r="D323" s="25">
        <f t="shared" si="22"/>
        <v>0</v>
      </c>
      <c r="E323" s="25">
        <f t="shared" si="22"/>
        <v>0</v>
      </c>
      <c r="F323" s="25">
        <f t="shared" si="22"/>
        <v>50</v>
      </c>
      <c r="G323" s="25">
        <f t="shared" si="22"/>
        <v>0</v>
      </c>
      <c r="H323" s="25">
        <f t="shared" si="22"/>
        <v>0</v>
      </c>
      <c r="I323" s="25">
        <f t="shared" si="22"/>
        <v>0</v>
      </c>
      <c r="J323" s="25">
        <f t="shared" si="22"/>
        <v>0</v>
      </c>
      <c r="K323" s="25">
        <f t="shared" si="22"/>
        <v>0</v>
      </c>
      <c r="L323" s="25">
        <f t="shared" si="22"/>
        <v>0</v>
      </c>
      <c r="M323" s="25">
        <f t="shared" si="22"/>
        <v>0</v>
      </c>
      <c r="N323" s="25">
        <f t="shared" si="22"/>
        <v>128.36000000000001</v>
      </c>
    </row>
    <row r="324" spans="1:14" x14ac:dyDescent="0.2">
      <c r="A324" s="1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</row>
    <row r="325" spans="1:14" x14ac:dyDescent="0.2">
      <c r="A325" s="11" t="s">
        <v>142</v>
      </c>
      <c r="B325" s="32" t="s">
        <v>25</v>
      </c>
      <c r="C325" s="32" t="s">
        <v>25</v>
      </c>
      <c r="D325" s="32" t="s">
        <v>25</v>
      </c>
      <c r="E325" s="32" t="s">
        <v>25</v>
      </c>
      <c r="F325" s="31">
        <v>29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29">
        <f t="shared" si="21"/>
        <v>29</v>
      </c>
    </row>
    <row r="326" spans="1:14" x14ac:dyDescent="0.2">
      <c r="A326" s="11" t="s">
        <v>495</v>
      </c>
      <c r="B326" s="32" t="s">
        <v>25</v>
      </c>
      <c r="C326" s="32" t="s">
        <v>25</v>
      </c>
      <c r="D326" s="32" t="s">
        <v>25</v>
      </c>
      <c r="E326" s="32" t="s">
        <v>25</v>
      </c>
      <c r="F326" s="31">
        <v>89.04</v>
      </c>
      <c r="G326" s="31">
        <v>0</v>
      </c>
      <c r="H326" s="31">
        <v>78</v>
      </c>
      <c r="I326" s="31">
        <v>0</v>
      </c>
      <c r="J326" s="31">
        <v>0</v>
      </c>
      <c r="K326" s="31">
        <v>0</v>
      </c>
      <c r="L326" s="31">
        <v>0</v>
      </c>
      <c r="M326" s="31">
        <v>0</v>
      </c>
      <c r="N326" s="29">
        <f t="shared" si="21"/>
        <v>167.04000000000002</v>
      </c>
    </row>
    <row r="327" spans="1:14" x14ac:dyDescent="0.2">
      <c r="A327" s="11" t="s">
        <v>310</v>
      </c>
      <c r="B327" s="32" t="s">
        <v>25</v>
      </c>
      <c r="C327" s="32" t="s">
        <v>25</v>
      </c>
      <c r="D327" s="32" t="s">
        <v>25</v>
      </c>
      <c r="E327" s="31">
        <v>100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29">
        <f t="shared" si="21"/>
        <v>100</v>
      </c>
    </row>
    <row r="328" spans="1:14" x14ac:dyDescent="0.2">
      <c r="A328" s="11" t="s">
        <v>144</v>
      </c>
      <c r="B328" s="32" t="s">
        <v>25</v>
      </c>
      <c r="C328" s="32" t="s">
        <v>25</v>
      </c>
      <c r="D328" s="32" t="s">
        <v>25</v>
      </c>
      <c r="E328" s="32" t="s">
        <v>25</v>
      </c>
      <c r="F328" s="32" t="s">
        <v>25</v>
      </c>
      <c r="G328" s="32" t="s">
        <v>25</v>
      </c>
      <c r="H328" s="32" t="s">
        <v>25</v>
      </c>
      <c r="I328" s="31">
        <v>31.9</v>
      </c>
      <c r="J328" s="31">
        <v>51.85</v>
      </c>
      <c r="K328" s="31">
        <v>35.369999999999997</v>
      </c>
      <c r="L328" s="31">
        <v>0</v>
      </c>
      <c r="M328" s="31">
        <v>0</v>
      </c>
      <c r="N328" s="29">
        <f t="shared" si="21"/>
        <v>119.12</v>
      </c>
    </row>
    <row r="329" spans="1:14" x14ac:dyDescent="0.2">
      <c r="A329" s="11" t="s">
        <v>145</v>
      </c>
      <c r="B329" s="32" t="s">
        <v>25</v>
      </c>
      <c r="C329" s="32" t="s">
        <v>25</v>
      </c>
      <c r="D329" s="32" t="s">
        <v>25</v>
      </c>
      <c r="E329" s="31">
        <v>50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29">
        <f t="shared" si="21"/>
        <v>50</v>
      </c>
    </row>
    <row r="330" spans="1:14" x14ac:dyDescent="0.2">
      <c r="A330" s="11" t="s">
        <v>146</v>
      </c>
      <c r="B330" s="32" t="s">
        <v>25</v>
      </c>
      <c r="C330" s="32" t="s">
        <v>25</v>
      </c>
      <c r="D330" s="32" t="s">
        <v>25</v>
      </c>
      <c r="E330" s="32" t="s">
        <v>25</v>
      </c>
      <c r="F330" s="32" t="s">
        <v>25</v>
      </c>
      <c r="G330" s="31">
        <v>250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29">
        <f t="shared" si="21"/>
        <v>250</v>
      </c>
    </row>
    <row r="331" spans="1:14" x14ac:dyDescent="0.2">
      <c r="A331" s="11" t="s">
        <v>147</v>
      </c>
      <c r="B331" s="32" t="s">
        <v>25</v>
      </c>
      <c r="C331" s="32" t="s">
        <v>25</v>
      </c>
      <c r="D331" s="32" t="s">
        <v>25</v>
      </c>
      <c r="E331" s="32" t="s">
        <v>25</v>
      </c>
      <c r="F331" s="32" t="s">
        <v>25</v>
      </c>
      <c r="G331" s="32" t="s">
        <v>25</v>
      </c>
      <c r="H331" s="32" t="s">
        <v>25</v>
      </c>
      <c r="I331" s="32" t="s">
        <v>25</v>
      </c>
      <c r="J331" s="32" t="s">
        <v>25</v>
      </c>
      <c r="K331" s="31">
        <v>28.2</v>
      </c>
      <c r="L331" s="31">
        <v>0</v>
      </c>
      <c r="M331" s="31">
        <v>0</v>
      </c>
      <c r="N331" s="29">
        <f t="shared" si="21"/>
        <v>28.2</v>
      </c>
    </row>
    <row r="332" spans="1:14" x14ac:dyDescent="0.2">
      <c r="A332" s="11" t="s">
        <v>211</v>
      </c>
      <c r="B332" s="32" t="s">
        <v>25</v>
      </c>
      <c r="C332" s="31">
        <v>100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73</v>
      </c>
      <c r="K332" s="31">
        <v>0</v>
      </c>
      <c r="L332" s="31">
        <v>0</v>
      </c>
      <c r="M332" s="31">
        <v>0</v>
      </c>
      <c r="N332" s="29">
        <f t="shared" si="21"/>
        <v>173</v>
      </c>
    </row>
    <row r="333" spans="1:14" x14ac:dyDescent="0.2">
      <c r="A333" s="11" t="s">
        <v>203</v>
      </c>
      <c r="B333" s="32" t="s">
        <v>25</v>
      </c>
      <c r="C333" s="32" t="s">
        <v>25</v>
      </c>
      <c r="D333" s="32" t="s">
        <v>25</v>
      </c>
      <c r="E333" s="32" t="s">
        <v>25</v>
      </c>
      <c r="F333" s="32" t="s">
        <v>25</v>
      </c>
      <c r="G333" s="32" t="s">
        <v>25</v>
      </c>
      <c r="H333" s="32" t="s">
        <v>25</v>
      </c>
      <c r="I333" s="32" t="s">
        <v>25</v>
      </c>
      <c r="J333" s="32" t="s">
        <v>25</v>
      </c>
      <c r="K333" s="31">
        <v>50</v>
      </c>
      <c r="L333" s="31">
        <v>0</v>
      </c>
      <c r="M333" s="31">
        <v>0</v>
      </c>
      <c r="N333" s="29">
        <f t="shared" si="21"/>
        <v>50</v>
      </c>
    </row>
    <row r="334" spans="1:14" x14ac:dyDescent="0.2">
      <c r="A334" s="11" t="s">
        <v>148</v>
      </c>
      <c r="B334" s="32" t="s">
        <v>25</v>
      </c>
      <c r="C334" s="31">
        <v>835</v>
      </c>
      <c r="D334" s="31">
        <v>435</v>
      </c>
      <c r="E334" s="31">
        <v>7410</v>
      </c>
      <c r="F334" s="31">
        <v>712</v>
      </c>
      <c r="G334" s="31">
        <v>1160</v>
      </c>
      <c r="H334" s="31">
        <v>10090</v>
      </c>
      <c r="I334" s="31">
        <v>520</v>
      </c>
      <c r="J334" s="31">
        <v>1943.5</v>
      </c>
      <c r="K334" s="31">
        <v>3535</v>
      </c>
      <c r="L334" s="31">
        <v>5375</v>
      </c>
      <c r="M334" s="31">
        <v>15</v>
      </c>
      <c r="N334" s="29">
        <f t="shared" si="21"/>
        <v>32030.5</v>
      </c>
    </row>
    <row r="335" spans="1:14" x14ac:dyDescent="0.2">
      <c r="A335" s="11" t="s">
        <v>496</v>
      </c>
      <c r="B335" s="32" t="s">
        <v>25</v>
      </c>
      <c r="C335" s="32" t="s">
        <v>25</v>
      </c>
      <c r="D335" s="32" t="s">
        <v>25</v>
      </c>
      <c r="E335" s="32" t="s">
        <v>25</v>
      </c>
      <c r="F335" s="32" t="s">
        <v>25</v>
      </c>
      <c r="G335" s="32" t="s">
        <v>25</v>
      </c>
      <c r="H335" s="32" t="s">
        <v>25</v>
      </c>
      <c r="I335" s="32" t="s">
        <v>25</v>
      </c>
      <c r="J335" s="32" t="s">
        <v>25</v>
      </c>
      <c r="K335" s="32" t="s">
        <v>25</v>
      </c>
      <c r="L335" s="31">
        <v>8.4700000000000006</v>
      </c>
      <c r="M335" s="31">
        <v>0</v>
      </c>
      <c r="N335" s="29">
        <f t="shared" si="21"/>
        <v>8.4700000000000006</v>
      </c>
    </row>
    <row r="336" spans="1:14" x14ac:dyDescent="0.2">
      <c r="A336" s="11" t="s">
        <v>497</v>
      </c>
      <c r="B336" s="32" t="s">
        <v>25</v>
      </c>
      <c r="C336" s="32" t="s">
        <v>25</v>
      </c>
      <c r="D336" s="32" t="s">
        <v>25</v>
      </c>
      <c r="E336" s="32" t="s">
        <v>25</v>
      </c>
      <c r="F336" s="32" t="s">
        <v>25</v>
      </c>
      <c r="G336" s="32" t="s">
        <v>25</v>
      </c>
      <c r="H336" s="32" t="s">
        <v>25</v>
      </c>
      <c r="I336" s="32" t="s">
        <v>25</v>
      </c>
      <c r="J336" s="32" t="s">
        <v>25</v>
      </c>
      <c r="K336" s="32" t="s">
        <v>25</v>
      </c>
      <c r="L336" s="31">
        <v>87.2</v>
      </c>
      <c r="M336" s="31">
        <v>0</v>
      </c>
      <c r="N336" s="29">
        <f t="shared" si="21"/>
        <v>87.2</v>
      </c>
    </row>
    <row r="337" spans="1:14" x14ac:dyDescent="0.2">
      <c r="A337" s="11" t="s">
        <v>498</v>
      </c>
      <c r="B337" s="32" t="s">
        <v>25</v>
      </c>
      <c r="C337" s="32" t="s">
        <v>25</v>
      </c>
      <c r="D337" s="32" t="s">
        <v>25</v>
      </c>
      <c r="E337" s="32" t="s">
        <v>25</v>
      </c>
      <c r="F337" s="32" t="s">
        <v>25</v>
      </c>
      <c r="G337" s="32" t="s">
        <v>25</v>
      </c>
      <c r="H337" s="32" t="s">
        <v>25</v>
      </c>
      <c r="I337" s="32" t="s">
        <v>25</v>
      </c>
      <c r="J337" s="31">
        <v>595</v>
      </c>
      <c r="K337" s="31">
        <v>875</v>
      </c>
      <c r="L337" s="31">
        <v>0</v>
      </c>
      <c r="M337" s="31">
        <v>0</v>
      </c>
      <c r="N337" s="29">
        <f t="shared" si="21"/>
        <v>1470</v>
      </c>
    </row>
    <row r="338" spans="1:14" x14ac:dyDescent="0.2">
      <c r="A338" s="11" t="s">
        <v>499</v>
      </c>
      <c r="B338" s="31">
        <v>401.25</v>
      </c>
      <c r="C338" s="31">
        <v>0</v>
      </c>
      <c r="D338" s="31">
        <v>0</v>
      </c>
      <c r="E338" s="31">
        <v>0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29">
        <f t="shared" si="21"/>
        <v>401.25</v>
      </c>
    </row>
    <row r="339" spans="1:14" x14ac:dyDescent="0.2">
      <c r="A339" s="11" t="s">
        <v>311</v>
      </c>
      <c r="B339" s="33" t="s">
        <v>25</v>
      </c>
      <c r="C339" s="33" t="s">
        <v>25</v>
      </c>
      <c r="D339" s="33" t="s">
        <v>25</v>
      </c>
      <c r="E339" s="33" t="s">
        <v>25</v>
      </c>
      <c r="F339" s="33" t="s">
        <v>25</v>
      </c>
      <c r="G339" s="33" t="s">
        <v>25</v>
      </c>
      <c r="H339" s="33" t="s">
        <v>25</v>
      </c>
      <c r="I339" s="33" t="s">
        <v>25</v>
      </c>
      <c r="J339" s="34">
        <v>300</v>
      </c>
      <c r="K339" s="34">
        <v>0</v>
      </c>
      <c r="L339" s="34">
        <v>0</v>
      </c>
      <c r="M339" s="34">
        <v>0</v>
      </c>
      <c r="N339" s="35">
        <f t="shared" si="21"/>
        <v>300</v>
      </c>
    </row>
    <row r="340" spans="1:14" s="1" customFormat="1" x14ac:dyDescent="0.2">
      <c r="A340" s="24" t="s">
        <v>13</v>
      </c>
      <c r="B340" s="25">
        <f>SUM(B325:B339)</f>
        <v>401.25</v>
      </c>
      <c r="C340" s="25">
        <f t="shared" ref="C340:N340" si="23">SUM(C325:C339)</f>
        <v>935</v>
      </c>
      <c r="D340" s="25">
        <f t="shared" si="23"/>
        <v>435</v>
      </c>
      <c r="E340" s="25">
        <f t="shared" si="23"/>
        <v>7560</v>
      </c>
      <c r="F340" s="25">
        <f t="shared" si="23"/>
        <v>830.04</v>
      </c>
      <c r="G340" s="25">
        <f t="shared" si="23"/>
        <v>1410</v>
      </c>
      <c r="H340" s="25">
        <f t="shared" si="23"/>
        <v>10168</v>
      </c>
      <c r="I340" s="25">
        <f t="shared" si="23"/>
        <v>551.9</v>
      </c>
      <c r="J340" s="25">
        <f t="shared" si="23"/>
        <v>2963.35</v>
      </c>
      <c r="K340" s="25">
        <f t="shared" si="23"/>
        <v>4523.57</v>
      </c>
      <c r="L340" s="25">
        <f t="shared" si="23"/>
        <v>5470.67</v>
      </c>
      <c r="M340" s="25">
        <f t="shared" si="23"/>
        <v>15</v>
      </c>
      <c r="N340" s="25">
        <f t="shared" si="23"/>
        <v>35263.78</v>
      </c>
    </row>
    <row r="341" spans="1:14" x14ac:dyDescent="0.2">
      <c r="A341" s="1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</row>
    <row r="342" spans="1:14" x14ac:dyDescent="0.2">
      <c r="A342" s="11" t="s">
        <v>312</v>
      </c>
      <c r="B342" s="32" t="s">
        <v>25</v>
      </c>
      <c r="C342" s="32" t="s">
        <v>25</v>
      </c>
      <c r="D342" s="32" t="s">
        <v>25</v>
      </c>
      <c r="E342" s="32" t="s">
        <v>25</v>
      </c>
      <c r="F342" s="32" t="s">
        <v>25</v>
      </c>
      <c r="G342" s="31">
        <v>62.9</v>
      </c>
      <c r="H342" s="31">
        <v>0</v>
      </c>
      <c r="I342" s="31">
        <v>0</v>
      </c>
      <c r="J342" s="31">
        <v>0</v>
      </c>
      <c r="K342" s="31">
        <v>105.68</v>
      </c>
      <c r="L342" s="31">
        <v>0</v>
      </c>
      <c r="M342" s="31">
        <v>18.399999999999999</v>
      </c>
      <c r="N342" s="29">
        <f t="shared" ref="N342:N355" si="24">SUM(B342:M342)</f>
        <v>186.98000000000002</v>
      </c>
    </row>
    <row r="343" spans="1:14" x14ac:dyDescent="0.2">
      <c r="A343" s="11" t="s">
        <v>149</v>
      </c>
      <c r="B343" s="31">
        <v>242.86</v>
      </c>
      <c r="C343" s="31">
        <v>282.72000000000003</v>
      </c>
      <c r="D343" s="31">
        <v>315.10000000000002</v>
      </c>
      <c r="E343" s="31">
        <v>229.26999999999998</v>
      </c>
      <c r="F343" s="31">
        <v>450.61999999999995</v>
      </c>
      <c r="G343" s="31">
        <v>41.010000000000005</v>
      </c>
      <c r="H343" s="31">
        <v>431.64</v>
      </c>
      <c r="I343" s="31">
        <v>54.83</v>
      </c>
      <c r="J343" s="31">
        <v>405.91999999999996</v>
      </c>
      <c r="K343" s="31">
        <v>479.39</v>
      </c>
      <c r="L343" s="31">
        <v>301.66000000000003</v>
      </c>
      <c r="M343" s="31">
        <v>70.19</v>
      </c>
      <c r="N343" s="29">
        <f t="shared" si="24"/>
        <v>3305.2099999999996</v>
      </c>
    </row>
    <row r="344" spans="1:14" x14ac:dyDescent="0.2">
      <c r="A344" s="11" t="s">
        <v>150</v>
      </c>
      <c r="B344" s="31">
        <v>298.84999999999997</v>
      </c>
      <c r="C344" s="31">
        <v>128.72999999999999</v>
      </c>
      <c r="D344" s="31">
        <v>483.5</v>
      </c>
      <c r="E344" s="31">
        <v>83.78</v>
      </c>
      <c r="F344" s="31">
        <v>133.66999999999999</v>
      </c>
      <c r="G344" s="31">
        <v>143.32999999999998</v>
      </c>
      <c r="H344" s="31">
        <v>30.26</v>
      </c>
      <c r="I344" s="31">
        <v>0</v>
      </c>
      <c r="J344" s="31">
        <v>360.82</v>
      </c>
      <c r="K344" s="31">
        <v>218.69</v>
      </c>
      <c r="L344" s="31">
        <v>203.8</v>
      </c>
      <c r="M344" s="31">
        <v>83.97999999999999</v>
      </c>
      <c r="N344" s="29">
        <f t="shared" si="24"/>
        <v>2169.41</v>
      </c>
    </row>
    <row r="345" spans="1:14" x14ac:dyDescent="0.2">
      <c r="A345" s="11" t="s">
        <v>500</v>
      </c>
      <c r="B345" s="32" t="s">
        <v>25</v>
      </c>
      <c r="C345" s="32" t="s">
        <v>25</v>
      </c>
      <c r="D345" s="32" t="s">
        <v>25</v>
      </c>
      <c r="E345" s="32" t="s">
        <v>25</v>
      </c>
      <c r="F345" s="32" t="s">
        <v>25</v>
      </c>
      <c r="G345" s="32" t="s">
        <v>25</v>
      </c>
      <c r="H345" s="32" t="s">
        <v>25</v>
      </c>
      <c r="I345" s="32" t="s">
        <v>25</v>
      </c>
      <c r="J345" s="31">
        <v>11.8</v>
      </c>
      <c r="K345" s="31">
        <v>0</v>
      </c>
      <c r="L345" s="31">
        <v>0</v>
      </c>
      <c r="M345" s="31">
        <v>0</v>
      </c>
      <c r="N345" s="29">
        <f t="shared" si="24"/>
        <v>11.8</v>
      </c>
    </row>
    <row r="346" spans="1:14" x14ac:dyDescent="0.2">
      <c r="A346" s="11" t="s">
        <v>501</v>
      </c>
      <c r="B346" s="32" t="s">
        <v>25</v>
      </c>
      <c r="C346" s="31">
        <v>4.8</v>
      </c>
      <c r="D346" s="31">
        <v>15.75</v>
      </c>
      <c r="E346" s="31">
        <v>0</v>
      </c>
      <c r="F346" s="31">
        <v>0</v>
      </c>
      <c r="G346" s="31">
        <v>11.41</v>
      </c>
      <c r="H346" s="31">
        <v>0</v>
      </c>
      <c r="I346" s="31">
        <v>0</v>
      </c>
      <c r="J346" s="31">
        <v>67.64</v>
      </c>
      <c r="K346" s="31">
        <v>3.44</v>
      </c>
      <c r="L346" s="31">
        <v>0</v>
      </c>
      <c r="M346" s="31">
        <v>5.2</v>
      </c>
      <c r="N346" s="29">
        <f t="shared" si="24"/>
        <v>108.24</v>
      </c>
    </row>
    <row r="347" spans="1:14" x14ac:dyDescent="0.2">
      <c r="A347" s="11" t="s">
        <v>151</v>
      </c>
      <c r="B347" s="31">
        <v>598.32000000000005</v>
      </c>
      <c r="C347" s="31">
        <v>105.89</v>
      </c>
      <c r="D347" s="31">
        <v>0</v>
      </c>
      <c r="E347" s="31">
        <v>0</v>
      </c>
      <c r="F347" s="31">
        <v>615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>
        <v>0</v>
      </c>
      <c r="N347" s="29">
        <f t="shared" si="24"/>
        <v>1319.21</v>
      </c>
    </row>
    <row r="348" spans="1:14" x14ac:dyDescent="0.2">
      <c r="A348" s="11" t="s">
        <v>502</v>
      </c>
      <c r="B348" s="32" t="s">
        <v>25</v>
      </c>
      <c r="C348" s="32" t="s">
        <v>25</v>
      </c>
      <c r="D348" s="32" t="s">
        <v>25</v>
      </c>
      <c r="E348" s="32" t="s">
        <v>25</v>
      </c>
      <c r="F348" s="31">
        <v>84.88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  <c r="N348" s="29">
        <f t="shared" si="24"/>
        <v>84.88</v>
      </c>
    </row>
    <row r="349" spans="1:14" x14ac:dyDescent="0.2">
      <c r="A349" s="11" t="s">
        <v>503</v>
      </c>
      <c r="B349" s="31">
        <v>22.61</v>
      </c>
      <c r="C349" s="31">
        <v>341.58</v>
      </c>
      <c r="D349" s="31">
        <v>304.48</v>
      </c>
      <c r="E349" s="31">
        <v>250.07</v>
      </c>
      <c r="F349" s="31">
        <v>240.6</v>
      </c>
      <c r="G349" s="31">
        <v>235.10000000000002</v>
      </c>
      <c r="H349" s="31">
        <v>11.29</v>
      </c>
      <c r="I349" s="31">
        <v>179.04000000000002</v>
      </c>
      <c r="J349" s="31">
        <v>35.340000000000003</v>
      </c>
      <c r="K349" s="31">
        <v>117.39</v>
      </c>
      <c r="L349" s="31">
        <v>576.51</v>
      </c>
      <c r="M349" s="31">
        <v>163.69999999999999</v>
      </c>
      <c r="N349" s="29">
        <f t="shared" si="24"/>
        <v>2477.71</v>
      </c>
    </row>
    <row r="350" spans="1:14" x14ac:dyDescent="0.2">
      <c r="A350" s="11" t="s">
        <v>212</v>
      </c>
      <c r="B350" s="31">
        <v>13.28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0</v>
      </c>
      <c r="I350" s="31">
        <v>0</v>
      </c>
      <c r="J350" s="31">
        <v>1.5</v>
      </c>
      <c r="K350" s="31">
        <v>0</v>
      </c>
      <c r="L350" s="31">
        <v>0</v>
      </c>
      <c r="M350" s="31">
        <v>0</v>
      </c>
      <c r="N350" s="29">
        <f t="shared" si="24"/>
        <v>14.78</v>
      </c>
    </row>
    <row r="351" spans="1:14" x14ac:dyDescent="0.2">
      <c r="A351" s="11" t="s">
        <v>247</v>
      </c>
      <c r="B351" s="31">
        <v>54.99</v>
      </c>
      <c r="C351" s="31">
        <v>115.74</v>
      </c>
      <c r="D351" s="31">
        <v>195.83</v>
      </c>
      <c r="E351" s="31">
        <v>128.51999999999998</v>
      </c>
      <c r="F351" s="31">
        <v>109.5</v>
      </c>
      <c r="G351" s="31">
        <v>78.849999999999994</v>
      </c>
      <c r="H351" s="31">
        <v>337.19</v>
      </c>
      <c r="I351" s="31">
        <v>180.06</v>
      </c>
      <c r="J351" s="31">
        <v>0</v>
      </c>
      <c r="K351" s="31">
        <v>15.4</v>
      </c>
      <c r="L351" s="31">
        <v>91.4</v>
      </c>
      <c r="M351" s="31">
        <v>268.33</v>
      </c>
      <c r="N351" s="29">
        <f t="shared" si="24"/>
        <v>1575.81</v>
      </c>
    </row>
    <row r="352" spans="1:14" x14ac:dyDescent="0.2">
      <c r="A352" s="11" t="s">
        <v>366</v>
      </c>
      <c r="B352" s="32" t="s">
        <v>25</v>
      </c>
      <c r="C352" s="32" t="s">
        <v>25</v>
      </c>
      <c r="D352" s="31">
        <v>247.88</v>
      </c>
      <c r="E352" s="31">
        <v>133.65</v>
      </c>
      <c r="F352" s="31">
        <v>76.66</v>
      </c>
      <c r="G352" s="31">
        <v>65.06</v>
      </c>
      <c r="H352" s="31">
        <v>0</v>
      </c>
      <c r="I352" s="31">
        <v>0</v>
      </c>
      <c r="J352" s="31">
        <v>67</v>
      </c>
      <c r="K352" s="31">
        <v>0</v>
      </c>
      <c r="L352" s="31">
        <v>0</v>
      </c>
      <c r="M352" s="31">
        <v>0</v>
      </c>
      <c r="N352" s="29">
        <f t="shared" si="24"/>
        <v>590.25</v>
      </c>
    </row>
    <row r="353" spans="1:14" x14ac:dyDescent="0.2">
      <c r="A353" s="11" t="s">
        <v>204</v>
      </c>
      <c r="B353" s="32" t="s">
        <v>25</v>
      </c>
      <c r="C353" s="32" t="s">
        <v>25</v>
      </c>
      <c r="D353" s="32" t="s">
        <v>25</v>
      </c>
      <c r="E353" s="32" t="s">
        <v>25</v>
      </c>
      <c r="F353" s="32" t="s">
        <v>25</v>
      </c>
      <c r="G353" s="32" t="s">
        <v>25</v>
      </c>
      <c r="H353" s="31">
        <v>29.18</v>
      </c>
      <c r="I353" s="31">
        <v>0</v>
      </c>
      <c r="J353" s="31">
        <v>308.79000000000002</v>
      </c>
      <c r="K353" s="31">
        <v>0</v>
      </c>
      <c r="L353" s="31">
        <v>0</v>
      </c>
      <c r="M353" s="31">
        <v>0</v>
      </c>
      <c r="N353" s="29">
        <f t="shared" si="24"/>
        <v>337.97</v>
      </c>
    </row>
    <row r="354" spans="1:14" x14ac:dyDescent="0.2">
      <c r="A354" s="11" t="s">
        <v>152</v>
      </c>
      <c r="B354" s="32" t="s">
        <v>25</v>
      </c>
      <c r="C354" s="32" t="s">
        <v>25</v>
      </c>
      <c r="D354" s="32" t="s">
        <v>25</v>
      </c>
      <c r="E354" s="31">
        <v>148.34</v>
      </c>
      <c r="F354" s="31">
        <v>0</v>
      </c>
      <c r="G354" s="31">
        <v>0</v>
      </c>
      <c r="H354" s="31">
        <v>0</v>
      </c>
      <c r="I354" s="31">
        <v>0</v>
      </c>
      <c r="J354" s="31">
        <v>165.04</v>
      </c>
      <c r="K354" s="31">
        <v>0</v>
      </c>
      <c r="L354" s="31">
        <v>11.7</v>
      </c>
      <c r="M354" s="31">
        <v>0</v>
      </c>
      <c r="N354" s="29">
        <f t="shared" si="24"/>
        <v>325.08</v>
      </c>
    </row>
    <row r="355" spans="1:14" x14ac:dyDescent="0.2">
      <c r="A355" s="11" t="s">
        <v>504</v>
      </c>
      <c r="B355" s="34">
        <v>37.83</v>
      </c>
      <c r="C355" s="34">
        <v>5.8</v>
      </c>
      <c r="D355" s="34">
        <v>0</v>
      </c>
      <c r="E355" s="34">
        <v>0</v>
      </c>
      <c r="F355" s="34">
        <v>0</v>
      </c>
      <c r="G355" s="34">
        <v>0</v>
      </c>
      <c r="H355" s="34">
        <v>0</v>
      </c>
      <c r="I355" s="34">
        <v>0</v>
      </c>
      <c r="J355" s="34">
        <v>0</v>
      </c>
      <c r="K355" s="34">
        <v>32</v>
      </c>
      <c r="L355" s="34">
        <v>0</v>
      </c>
      <c r="M355" s="34">
        <v>0</v>
      </c>
      <c r="N355" s="35">
        <f t="shared" si="24"/>
        <v>75.63</v>
      </c>
    </row>
    <row r="356" spans="1:14" s="1" customFormat="1" x14ac:dyDescent="0.2">
      <c r="A356" s="24" t="s">
        <v>4</v>
      </c>
      <c r="B356" s="25">
        <f>SUM(B342:B355)</f>
        <v>1268.74</v>
      </c>
      <c r="C356" s="25">
        <f t="shared" ref="C356:N356" si="25">SUM(C342:C355)</f>
        <v>985.26</v>
      </c>
      <c r="D356" s="25">
        <f t="shared" si="25"/>
        <v>1562.54</v>
      </c>
      <c r="E356" s="25">
        <f t="shared" si="25"/>
        <v>973.62999999999988</v>
      </c>
      <c r="F356" s="25">
        <f t="shared" si="25"/>
        <v>1710.93</v>
      </c>
      <c r="G356" s="25">
        <f t="shared" si="25"/>
        <v>637.66000000000008</v>
      </c>
      <c r="H356" s="25">
        <f t="shared" si="25"/>
        <v>839.56</v>
      </c>
      <c r="I356" s="25">
        <f t="shared" si="25"/>
        <v>413.93</v>
      </c>
      <c r="J356" s="25">
        <f t="shared" si="25"/>
        <v>1423.85</v>
      </c>
      <c r="K356" s="25">
        <f t="shared" si="25"/>
        <v>971.99</v>
      </c>
      <c r="L356" s="25">
        <f t="shared" si="25"/>
        <v>1185.0700000000002</v>
      </c>
      <c r="M356" s="25">
        <f t="shared" si="25"/>
        <v>609.79999999999995</v>
      </c>
      <c r="N356" s="25">
        <f t="shared" si="25"/>
        <v>12582.959999999997</v>
      </c>
    </row>
    <row r="357" spans="1:14" x14ac:dyDescent="0.2">
      <c r="A357" s="1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</row>
    <row r="358" spans="1:14" x14ac:dyDescent="0.2">
      <c r="A358" s="11" t="s">
        <v>153</v>
      </c>
      <c r="B358" s="31">
        <v>2021.59</v>
      </c>
      <c r="C358" s="31">
        <v>5157.6599999999989</v>
      </c>
      <c r="D358" s="31">
        <v>5081.78</v>
      </c>
      <c r="E358" s="31">
        <v>4827.25</v>
      </c>
      <c r="F358" s="31">
        <v>6072.55</v>
      </c>
      <c r="G358" s="31">
        <v>2469.9799999999996</v>
      </c>
      <c r="H358" s="31">
        <v>4943.7599999999993</v>
      </c>
      <c r="I358" s="31">
        <v>7984.2300000000005</v>
      </c>
      <c r="J358" s="31">
        <v>6253.7800000000007</v>
      </c>
      <c r="K358" s="31">
        <v>4623.3599999999997</v>
      </c>
      <c r="L358" s="31">
        <v>4709.4500000000007</v>
      </c>
      <c r="M358" s="31">
        <v>6417.1899999999987</v>
      </c>
      <c r="N358" s="29">
        <f t="shared" ref="N358:N410" si="26">SUM(B358:M358)</f>
        <v>60562.58</v>
      </c>
    </row>
    <row r="359" spans="1:14" x14ac:dyDescent="0.2">
      <c r="A359" s="11" t="s">
        <v>213</v>
      </c>
      <c r="B359" s="31">
        <v>309.13</v>
      </c>
      <c r="C359" s="31">
        <v>291.63</v>
      </c>
      <c r="D359" s="31">
        <v>527.59</v>
      </c>
      <c r="E359" s="31">
        <v>386.97999999999996</v>
      </c>
      <c r="F359" s="31">
        <v>236</v>
      </c>
      <c r="G359" s="31">
        <v>318.56</v>
      </c>
      <c r="H359" s="31">
        <v>715.14999999999986</v>
      </c>
      <c r="I359" s="31">
        <v>703.59999999999991</v>
      </c>
      <c r="J359" s="31">
        <v>1138.3600000000001</v>
      </c>
      <c r="K359" s="31">
        <v>397.56</v>
      </c>
      <c r="L359" s="31">
        <v>340.85</v>
      </c>
      <c r="M359" s="31">
        <v>398.34</v>
      </c>
      <c r="N359" s="29">
        <f t="shared" si="26"/>
        <v>5763.7500000000009</v>
      </c>
    </row>
    <row r="360" spans="1:14" x14ac:dyDescent="0.2">
      <c r="A360" s="11" t="s">
        <v>314</v>
      </c>
      <c r="B360" s="31">
        <v>175.36</v>
      </c>
      <c r="C360" s="31">
        <v>185.74</v>
      </c>
      <c r="D360" s="31">
        <v>20.260000000000002</v>
      </c>
      <c r="E360" s="31">
        <v>525.18999999999994</v>
      </c>
      <c r="F360" s="31">
        <v>136.06</v>
      </c>
      <c r="G360" s="31">
        <v>111.49000000000001</v>
      </c>
      <c r="H360" s="31">
        <v>96.15</v>
      </c>
      <c r="I360" s="31">
        <v>198.88</v>
      </c>
      <c r="J360" s="31">
        <v>421.92</v>
      </c>
      <c r="K360" s="31">
        <v>216.97</v>
      </c>
      <c r="L360" s="31">
        <v>0</v>
      </c>
      <c r="M360" s="31">
        <v>218.57</v>
      </c>
      <c r="N360" s="29">
        <f t="shared" si="26"/>
        <v>2306.59</v>
      </c>
    </row>
    <row r="361" spans="1:14" x14ac:dyDescent="0.2">
      <c r="A361" s="11" t="s">
        <v>315</v>
      </c>
      <c r="B361" s="32" t="s">
        <v>25</v>
      </c>
      <c r="C361" s="32" t="s">
        <v>25</v>
      </c>
      <c r="D361" s="32" t="s">
        <v>25</v>
      </c>
      <c r="E361" s="31">
        <v>233.04</v>
      </c>
      <c r="F361" s="31">
        <v>0</v>
      </c>
      <c r="G361" s="31">
        <v>0</v>
      </c>
      <c r="H361" s="31">
        <v>0</v>
      </c>
      <c r="I361" s="31">
        <v>0</v>
      </c>
      <c r="J361" s="31">
        <v>0</v>
      </c>
      <c r="K361" s="31">
        <v>0</v>
      </c>
      <c r="L361" s="31">
        <v>0</v>
      </c>
      <c r="M361" s="31">
        <v>0</v>
      </c>
      <c r="N361" s="29">
        <f t="shared" si="26"/>
        <v>233.04</v>
      </c>
    </row>
    <row r="362" spans="1:14" x14ac:dyDescent="0.2">
      <c r="A362" s="11" t="s">
        <v>505</v>
      </c>
      <c r="B362" s="31">
        <v>46.29</v>
      </c>
      <c r="C362" s="31">
        <v>0</v>
      </c>
      <c r="D362" s="31">
        <v>0</v>
      </c>
      <c r="E362" s="31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0</v>
      </c>
      <c r="M362" s="31">
        <v>0</v>
      </c>
      <c r="N362" s="29">
        <f t="shared" si="26"/>
        <v>46.29</v>
      </c>
    </row>
    <row r="363" spans="1:14" x14ac:dyDescent="0.2">
      <c r="A363" s="11" t="s">
        <v>506</v>
      </c>
      <c r="B363" s="31">
        <v>24.11</v>
      </c>
      <c r="C363" s="31">
        <v>81.06</v>
      </c>
      <c r="D363" s="31">
        <v>136.72</v>
      </c>
      <c r="E363" s="31">
        <v>352.39</v>
      </c>
      <c r="F363" s="31">
        <v>0</v>
      </c>
      <c r="G363" s="31">
        <v>0</v>
      </c>
      <c r="H363" s="31">
        <v>213.55</v>
      </c>
      <c r="I363" s="31">
        <v>346</v>
      </c>
      <c r="J363" s="31">
        <v>31.01</v>
      </c>
      <c r="K363" s="31">
        <v>0</v>
      </c>
      <c r="L363" s="31">
        <v>143.30000000000001</v>
      </c>
      <c r="M363" s="31">
        <v>66.319999999999993</v>
      </c>
      <c r="N363" s="29">
        <f t="shared" si="26"/>
        <v>1394.4599999999998</v>
      </c>
    </row>
    <row r="364" spans="1:14" x14ac:dyDescent="0.2">
      <c r="A364" s="11" t="s">
        <v>206</v>
      </c>
      <c r="B364" s="32" t="s">
        <v>25</v>
      </c>
      <c r="C364" s="31">
        <v>11.54</v>
      </c>
      <c r="D364" s="31">
        <v>0</v>
      </c>
      <c r="E364" s="31">
        <v>0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1">
        <v>0</v>
      </c>
      <c r="L364" s="31">
        <v>0</v>
      </c>
      <c r="M364" s="31">
        <v>0</v>
      </c>
      <c r="N364" s="29">
        <f t="shared" si="26"/>
        <v>11.54</v>
      </c>
    </row>
    <row r="365" spans="1:14" x14ac:dyDescent="0.2">
      <c r="A365" s="11" t="s">
        <v>214</v>
      </c>
      <c r="B365" s="32" t="s">
        <v>25</v>
      </c>
      <c r="C365" s="32" t="s">
        <v>25</v>
      </c>
      <c r="D365" s="32" t="s">
        <v>25</v>
      </c>
      <c r="E365" s="32" t="s">
        <v>25</v>
      </c>
      <c r="F365" s="32" t="s">
        <v>25</v>
      </c>
      <c r="G365" s="32" t="s">
        <v>25</v>
      </c>
      <c r="H365" s="32" t="s">
        <v>25</v>
      </c>
      <c r="I365" s="32" t="s">
        <v>25</v>
      </c>
      <c r="J365" s="32" t="s">
        <v>25</v>
      </c>
      <c r="K365" s="32" t="s">
        <v>25</v>
      </c>
      <c r="L365" s="32" t="s">
        <v>25</v>
      </c>
      <c r="M365" s="31">
        <v>222.52</v>
      </c>
      <c r="N365" s="29">
        <f t="shared" si="26"/>
        <v>222.52</v>
      </c>
    </row>
    <row r="366" spans="1:14" x14ac:dyDescent="0.2">
      <c r="A366" s="11" t="s">
        <v>154</v>
      </c>
      <c r="B366" s="32" t="s">
        <v>25</v>
      </c>
      <c r="C366" s="32" t="s">
        <v>25</v>
      </c>
      <c r="D366" s="31">
        <v>119.77</v>
      </c>
      <c r="E366" s="31">
        <v>0</v>
      </c>
      <c r="F366" s="31">
        <v>0</v>
      </c>
      <c r="G366" s="31">
        <v>195.24</v>
      </c>
      <c r="H366" s="31">
        <v>0</v>
      </c>
      <c r="I366" s="31">
        <v>0</v>
      </c>
      <c r="J366" s="31">
        <v>0</v>
      </c>
      <c r="K366" s="31">
        <v>54.76</v>
      </c>
      <c r="L366" s="31">
        <v>69.66</v>
      </c>
      <c r="M366" s="31">
        <v>105.56</v>
      </c>
      <c r="N366" s="29">
        <f t="shared" si="26"/>
        <v>544.99</v>
      </c>
    </row>
    <row r="367" spans="1:14" x14ac:dyDescent="0.2">
      <c r="A367" s="11" t="s">
        <v>155</v>
      </c>
      <c r="B367" s="31">
        <v>26.5</v>
      </c>
      <c r="C367" s="31">
        <v>0</v>
      </c>
      <c r="D367" s="31">
        <v>0</v>
      </c>
      <c r="E367" s="31">
        <v>14.26</v>
      </c>
      <c r="F367" s="31">
        <v>0</v>
      </c>
      <c r="G367" s="31">
        <v>14.21</v>
      </c>
      <c r="H367" s="31">
        <v>301.55</v>
      </c>
      <c r="I367" s="31">
        <v>116.06</v>
      </c>
      <c r="J367" s="31">
        <v>182.65</v>
      </c>
      <c r="K367" s="31">
        <v>0</v>
      </c>
      <c r="L367" s="31">
        <v>163.82999999999998</v>
      </c>
      <c r="M367" s="31">
        <v>0</v>
      </c>
      <c r="N367" s="29">
        <f t="shared" si="26"/>
        <v>819.06</v>
      </c>
    </row>
    <row r="368" spans="1:14" x14ac:dyDescent="0.2">
      <c r="A368" s="11" t="s">
        <v>507</v>
      </c>
      <c r="B368" s="32" t="s">
        <v>25</v>
      </c>
      <c r="C368" s="31">
        <v>132.06</v>
      </c>
      <c r="D368" s="31">
        <v>174.56</v>
      </c>
      <c r="E368" s="31">
        <v>100.07</v>
      </c>
      <c r="F368" s="31">
        <v>269.8</v>
      </c>
      <c r="G368" s="31">
        <v>0</v>
      </c>
      <c r="H368" s="31">
        <v>198.6</v>
      </c>
      <c r="I368" s="31">
        <v>687.89</v>
      </c>
      <c r="J368" s="31">
        <v>313.01</v>
      </c>
      <c r="K368" s="31">
        <v>320.58</v>
      </c>
      <c r="L368" s="31">
        <v>0</v>
      </c>
      <c r="M368" s="31">
        <v>698</v>
      </c>
      <c r="N368" s="29">
        <f t="shared" si="26"/>
        <v>2894.57</v>
      </c>
    </row>
    <row r="369" spans="1:14" x14ac:dyDescent="0.2">
      <c r="A369" s="11" t="s">
        <v>356</v>
      </c>
      <c r="B369" s="31">
        <v>159.25</v>
      </c>
      <c r="C369" s="31">
        <v>347.01</v>
      </c>
      <c r="D369" s="31">
        <v>129.22999999999999</v>
      </c>
      <c r="E369" s="31">
        <v>733.91000000000008</v>
      </c>
      <c r="F369" s="31">
        <v>580.89</v>
      </c>
      <c r="G369" s="31">
        <v>429.29999999999995</v>
      </c>
      <c r="H369" s="31">
        <v>381.44</v>
      </c>
      <c r="I369" s="31">
        <v>576.85</v>
      </c>
      <c r="J369" s="31">
        <v>274.82</v>
      </c>
      <c r="K369" s="31">
        <v>696.8</v>
      </c>
      <c r="L369" s="31">
        <v>372.95</v>
      </c>
      <c r="M369" s="31">
        <v>537.09</v>
      </c>
      <c r="N369" s="29">
        <f t="shared" si="26"/>
        <v>5219.54</v>
      </c>
    </row>
    <row r="370" spans="1:14" x14ac:dyDescent="0.2">
      <c r="A370" s="11" t="s">
        <v>156</v>
      </c>
      <c r="B370" s="31">
        <v>14.12</v>
      </c>
      <c r="C370" s="31">
        <v>66.92</v>
      </c>
      <c r="D370" s="31">
        <v>93.08</v>
      </c>
      <c r="E370" s="31">
        <v>28.46</v>
      </c>
      <c r="F370" s="31">
        <v>128.57999999999998</v>
      </c>
      <c r="G370" s="31">
        <v>99.79</v>
      </c>
      <c r="H370" s="31">
        <v>6.15</v>
      </c>
      <c r="I370" s="31">
        <v>123.44999999999999</v>
      </c>
      <c r="J370" s="31">
        <v>67.61</v>
      </c>
      <c r="K370" s="31">
        <v>14.47</v>
      </c>
      <c r="L370" s="31">
        <v>0</v>
      </c>
      <c r="M370" s="31">
        <v>150.54</v>
      </c>
      <c r="N370" s="29">
        <f t="shared" si="26"/>
        <v>793.17</v>
      </c>
    </row>
    <row r="371" spans="1:14" x14ac:dyDescent="0.2">
      <c r="A371" s="11" t="s">
        <v>158</v>
      </c>
      <c r="B371" s="32" t="s">
        <v>25</v>
      </c>
      <c r="C371" s="32" t="s">
        <v>25</v>
      </c>
      <c r="D371" s="32" t="s">
        <v>25</v>
      </c>
      <c r="E371" s="32" t="s">
        <v>25</v>
      </c>
      <c r="F371" s="31">
        <v>138.13999999999999</v>
      </c>
      <c r="G371" s="31">
        <v>194.72</v>
      </c>
      <c r="H371" s="31">
        <v>0</v>
      </c>
      <c r="I371" s="31">
        <v>121.68</v>
      </c>
      <c r="J371" s="31">
        <v>0</v>
      </c>
      <c r="K371" s="31">
        <v>105.58</v>
      </c>
      <c r="L371" s="31">
        <v>0</v>
      </c>
      <c r="M371" s="31">
        <v>0</v>
      </c>
      <c r="N371" s="29">
        <f t="shared" si="26"/>
        <v>560.12</v>
      </c>
    </row>
    <row r="372" spans="1:14" x14ac:dyDescent="0.2">
      <c r="A372" s="11" t="s">
        <v>216</v>
      </c>
      <c r="B372" s="31">
        <v>1344.53</v>
      </c>
      <c r="C372" s="31">
        <v>0</v>
      </c>
      <c r="D372" s="31">
        <v>79.48</v>
      </c>
      <c r="E372" s="31">
        <v>0</v>
      </c>
      <c r="F372" s="31">
        <v>250</v>
      </c>
      <c r="G372" s="31">
        <v>0</v>
      </c>
      <c r="H372" s="31">
        <v>0</v>
      </c>
      <c r="I372" s="31">
        <v>0</v>
      </c>
      <c r="J372" s="31">
        <v>0</v>
      </c>
      <c r="K372" s="31">
        <v>70.429999999999993</v>
      </c>
      <c r="L372" s="31">
        <v>0</v>
      </c>
      <c r="M372" s="31">
        <v>59.66</v>
      </c>
      <c r="N372" s="29">
        <f t="shared" si="26"/>
        <v>1804.1000000000001</v>
      </c>
    </row>
    <row r="373" spans="1:14" x14ac:dyDescent="0.2">
      <c r="A373" s="11" t="s">
        <v>508</v>
      </c>
      <c r="B373" s="32" t="s">
        <v>25</v>
      </c>
      <c r="C373" s="32" t="s">
        <v>25</v>
      </c>
      <c r="D373" s="32" t="s">
        <v>25</v>
      </c>
      <c r="E373" s="32" t="s">
        <v>25</v>
      </c>
      <c r="F373" s="32" t="s">
        <v>25</v>
      </c>
      <c r="G373" s="32" t="s">
        <v>25</v>
      </c>
      <c r="H373" s="32" t="s">
        <v>25</v>
      </c>
      <c r="I373" s="32" t="s">
        <v>25</v>
      </c>
      <c r="J373" s="32" t="s">
        <v>25</v>
      </c>
      <c r="K373" s="32" t="s">
        <v>25</v>
      </c>
      <c r="L373" s="31">
        <v>43.99</v>
      </c>
      <c r="M373" s="31">
        <v>0</v>
      </c>
      <c r="N373" s="29">
        <f t="shared" si="26"/>
        <v>43.99</v>
      </c>
    </row>
    <row r="374" spans="1:14" x14ac:dyDescent="0.2">
      <c r="A374" s="11" t="s">
        <v>248</v>
      </c>
      <c r="B374" s="32" t="s">
        <v>25</v>
      </c>
      <c r="C374" s="32" t="s">
        <v>25</v>
      </c>
      <c r="D374" s="32" t="s">
        <v>25</v>
      </c>
      <c r="E374" s="32" t="s">
        <v>25</v>
      </c>
      <c r="F374" s="32" t="s">
        <v>25</v>
      </c>
      <c r="G374" s="32" t="s">
        <v>25</v>
      </c>
      <c r="H374" s="32" t="s">
        <v>25</v>
      </c>
      <c r="I374" s="32" t="s">
        <v>25</v>
      </c>
      <c r="J374" s="32" t="s">
        <v>25</v>
      </c>
      <c r="K374" s="32" t="s">
        <v>25</v>
      </c>
      <c r="L374" s="32" t="s">
        <v>25</v>
      </c>
      <c r="M374" s="31">
        <v>25.99</v>
      </c>
      <c r="N374" s="29">
        <f t="shared" si="26"/>
        <v>25.99</v>
      </c>
    </row>
    <row r="375" spans="1:14" x14ac:dyDescent="0.2">
      <c r="A375" s="11" t="s">
        <v>509</v>
      </c>
      <c r="B375" s="32" t="s">
        <v>25</v>
      </c>
      <c r="C375" s="32" t="s">
        <v>25</v>
      </c>
      <c r="D375" s="32" t="s">
        <v>25</v>
      </c>
      <c r="E375" s="32" t="s">
        <v>25</v>
      </c>
      <c r="F375" s="31">
        <v>100</v>
      </c>
      <c r="G375" s="31">
        <v>0</v>
      </c>
      <c r="H375" s="31">
        <v>0</v>
      </c>
      <c r="I375" s="31">
        <v>0</v>
      </c>
      <c r="J375" s="31">
        <v>0</v>
      </c>
      <c r="K375" s="31">
        <v>0</v>
      </c>
      <c r="L375" s="31">
        <v>0</v>
      </c>
      <c r="M375" s="31">
        <v>0</v>
      </c>
      <c r="N375" s="29">
        <f t="shared" si="26"/>
        <v>100</v>
      </c>
    </row>
    <row r="376" spans="1:14" x14ac:dyDescent="0.2">
      <c r="A376" s="11" t="s">
        <v>357</v>
      </c>
      <c r="B376" s="32" t="s">
        <v>25</v>
      </c>
      <c r="C376" s="31">
        <v>5.66</v>
      </c>
      <c r="D376" s="31">
        <v>0</v>
      </c>
      <c r="E376" s="31">
        <v>2.2599999999999998</v>
      </c>
      <c r="F376" s="31">
        <v>0</v>
      </c>
      <c r="G376" s="31">
        <v>0</v>
      </c>
      <c r="H376" s="31">
        <v>0</v>
      </c>
      <c r="I376" s="31">
        <v>0</v>
      </c>
      <c r="J376" s="31">
        <v>0</v>
      </c>
      <c r="K376" s="31">
        <v>0</v>
      </c>
      <c r="L376" s="31">
        <v>0</v>
      </c>
      <c r="M376" s="31">
        <v>0</v>
      </c>
      <c r="N376" s="29">
        <f t="shared" si="26"/>
        <v>7.92</v>
      </c>
    </row>
    <row r="377" spans="1:14" x14ac:dyDescent="0.2">
      <c r="A377" s="11" t="s">
        <v>159</v>
      </c>
      <c r="B377" s="32" t="s">
        <v>25</v>
      </c>
      <c r="C377" s="32" t="s">
        <v>25</v>
      </c>
      <c r="D377" s="32" t="s">
        <v>25</v>
      </c>
      <c r="E377" s="31">
        <v>2.79</v>
      </c>
      <c r="F377" s="31">
        <v>0</v>
      </c>
      <c r="G377" s="31">
        <v>0</v>
      </c>
      <c r="H377" s="31">
        <v>0</v>
      </c>
      <c r="I377" s="31">
        <v>0</v>
      </c>
      <c r="J377" s="31">
        <v>0</v>
      </c>
      <c r="K377" s="31">
        <v>0</v>
      </c>
      <c r="L377" s="31">
        <v>0</v>
      </c>
      <c r="M377" s="31">
        <v>14.42</v>
      </c>
      <c r="N377" s="29">
        <f t="shared" si="26"/>
        <v>17.21</v>
      </c>
    </row>
    <row r="378" spans="1:14" x14ac:dyDescent="0.2">
      <c r="A378" s="11" t="s">
        <v>510</v>
      </c>
      <c r="B378" s="32" t="s">
        <v>25</v>
      </c>
      <c r="C378" s="31">
        <v>25</v>
      </c>
      <c r="D378" s="31">
        <v>70</v>
      </c>
      <c r="E378" s="31">
        <v>0</v>
      </c>
      <c r="F378" s="31">
        <v>0</v>
      </c>
      <c r="G378" s="31">
        <v>0</v>
      </c>
      <c r="H378" s="31">
        <v>0</v>
      </c>
      <c r="I378" s="31">
        <v>0</v>
      </c>
      <c r="J378" s="31">
        <v>0</v>
      </c>
      <c r="K378" s="31">
        <v>0</v>
      </c>
      <c r="L378" s="31">
        <v>0</v>
      </c>
      <c r="M378" s="31">
        <v>0</v>
      </c>
      <c r="N378" s="29">
        <f t="shared" si="26"/>
        <v>95</v>
      </c>
    </row>
    <row r="379" spans="1:14" x14ac:dyDescent="0.2">
      <c r="A379" s="11" t="s">
        <v>160</v>
      </c>
      <c r="B379" s="31">
        <v>11.1</v>
      </c>
      <c r="C379" s="31">
        <v>414.84</v>
      </c>
      <c r="D379" s="31">
        <v>358.9</v>
      </c>
      <c r="E379" s="31">
        <v>0</v>
      </c>
      <c r="F379" s="31">
        <v>0</v>
      </c>
      <c r="G379" s="31">
        <v>39.36</v>
      </c>
      <c r="H379" s="31">
        <v>1643.24</v>
      </c>
      <c r="I379" s="31">
        <v>744.84</v>
      </c>
      <c r="J379" s="31">
        <v>0</v>
      </c>
      <c r="K379" s="31">
        <v>15.32</v>
      </c>
      <c r="L379" s="31">
        <v>106.81</v>
      </c>
      <c r="M379" s="31">
        <v>142.5</v>
      </c>
      <c r="N379" s="29">
        <f t="shared" si="26"/>
        <v>3476.9100000000003</v>
      </c>
    </row>
    <row r="380" spans="1:14" x14ac:dyDescent="0.2">
      <c r="A380" s="11" t="s">
        <v>161</v>
      </c>
      <c r="B380" s="32" t="s">
        <v>25</v>
      </c>
      <c r="C380" s="32" t="s">
        <v>25</v>
      </c>
      <c r="D380" s="32" t="s">
        <v>25</v>
      </c>
      <c r="E380" s="32" t="s">
        <v>25</v>
      </c>
      <c r="F380" s="31">
        <v>909.73</v>
      </c>
      <c r="G380" s="31">
        <v>991.91</v>
      </c>
      <c r="H380" s="31">
        <v>0</v>
      </c>
      <c r="I380" s="31">
        <v>702.7</v>
      </c>
      <c r="J380" s="31">
        <v>0</v>
      </c>
      <c r="K380" s="31">
        <v>1587.11</v>
      </c>
      <c r="L380" s="31">
        <v>0</v>
      </c>
      <c r="M380" s="31">
        <v>0</v>
      </c>
      <c r="N380" s="29">
        <f t="shared" si="26"/>
        <v>4191.45</v>
      </c>
    </row>
    <row r="381" spans="1:14" x14ac:dyDescent="0.2">
      <c r="A381" s="11" t="s">
        <v>218</v>
      </c>
      <c r="B381" s="31">
        <v>1433.43</v>
      </c>
      <c r="C381" s="31">
        <v>441.42</v>
      </c>
      <c r="D381" s="31">
        <v>439.41</v>
      </c>
      <c r="E381" s="31">
        <v>461.65</v>
      </c>
      <c r="F381" s="31">
        <v>412.73</v>
      </c>
      <c r="G381" s="31">
        <v>1858.4199999999998</v>
      </c>
      <c r="H381" s="31">
        <v>2319.4899999999998</v>
      </c>
      <c r="I381" s="31">
        <v>3146.57</v>
      </c>
      <c r="J381" s="31">
        <v>220.9</v>
      </c>
      <c r="K381" s="31">
        <v>507.08000000000004</v>
      </c>
      <c r="L381" s="31">
        <v>713.80000000000007</v>
      </c>
      <c r="M381" s="31">
        <v>1034.3400000000001</v>
      </c>
      <c r="N381" s="29">
        <f t="shared" si="26"/>
        <v>12989.24</v>
      </c>
    </row>
    <row r="382" spans="1:14" x14ac:dyDescent="0.2">
      <c r="A382" s="11" t="s">
        <v>162</v>
      </c>
      <c r="B382" s="32" t="s">
        <v>25</v>
      </c>
      <c r="C382" s="32" t="s">
        <v>25</v>
      </c>
      <c r="D382" s="32" t="s">
        <v>25</v>
      </c>
      <c r="E382" s="32" t="s">
        <v>25</v>
      </c>
      <c r="F382" s="32" t="s">
        <v>25</v>
      </c>
      <c r="G382" s="32" t="s">
        <v>25</v>
      </c>
      <c r="H382" s="32" t="s">
        <v>25</v>
      </c>
      <c r="I382" s="32" t="s">
        <v>25</v>
      </c>
      <c r="J382" s="31">
        <v>50</v>
      </c>
      <c r="K382" s="31">
        <v>0</v>
      </c>
      <c r="L382" s="31">
        <v>0</v>
      </c>
      <c r="M382" s="31">
        <v>0</v>
      </c>
      <c r="N382" s="29">
        <f t="shared" si="26"/>
        <v>50</v>
      </c>
    </row>
    <row r="383" spans="1:14" x14ac:dyDescent="0.2">
      <c r="A383" s="11" t="s">
        <v>511</v>
      </c>
      <c r="B383" s="31">
        <v>55.5</v>
      </c>
      <c r="C383" s="31">
        <v>506.9</v>
      </c>
      <c r="D383" s="31">
        <v>0</v>
      </c>
      <c r="E383" s="31">
        <v>0</v>
      </c>
      <c r="F383" s="31">
        <v>0</v>
      </c>
      <c r="G383" s="31">
        <v>0</v>
      </c>
      <c r="H383" s="31">
        <v>0</v>
      </c>
      <c r="I383" s="31">
        <v>42</v>
      </c>
      <c r="J383" s="31">
        <v>0</v>
      </c>
      <c r="K383" s="31">
        <v>0</v>
      </c>
      <c r="L383" s="31">
        <v>230.1</v>
      </c>
      <c r="M383" s="31">
        <v>0</v>
      </c>
      <c r="N383" s="29">
        <f t="shared" si="26"/>
        <v>834.5</v>
      </c>
    </row>
    <row r="384" spans="1:14" x14ac:dyDescent="0.2">
      <c r="A384" s="11" t="s">
        <v>219</v>
      </c>
      <c r="B384" s="32" t="s">
        <v>25</v>
      </c>
      <c r="C384" s="32" t="s">
        <v>25</v>
      </c>
      <c r="D384" s="32" t="s">
        <v>25</v>
      </c>
      <c r="E384" s="32" t="s">
        <v>25</v>
      </c>
      <c r="F384" s="32" t="s">
        <v>25</v>
      </c>
      <c r="G384" s="32" t="s">
        <v>25</v>
      </c>
      <c r="H384" s="32" t="s">
        <v>25</v>
      </c>
      <c r="I384" s="32" t="s">
        <v>25</v>
      </c>
      <c r="J384" s="32" t="s">
        <v>25</v>
      </c>
      <c r="K384" s="32" t="s">
        <v>25</v>
      </c>
      <c r="L384" s="32" t="s">
        <v>25</v>
      </c>
      <c r="M384" s="31">
        <v>374.9</v>
      </c>
      <c r="N384" s="29">
        <f t="shared" si="26"/>
        <v>374.9</v>
      </c>
    </row>
    <row r="385" spans="1:14" x14ac:dyDescent="0.2">
      <c r="A385" s="11" t="s">
        <v>164</v>
      </c>
      <c r="B385" s="32" t="s">
        <v>25</v>
      </c>
      <c r="C385" s="31">
        <v>41.07</v>
      </c>
      <c r="D385" s="31">
        <v>0</v>
      </c>
      <c r="E385" s="31">
        <v>0</v>
      </c>
      <c r="F385" s="31">
        <v>99.9</v>
      </c>
      <c r="G385" s="31">
        <v>0</v>
      </c>
      <c r="H385" s="31">
        <v>0</v>
      </c>
      <c r="I385" s="31">
        <v>0</v>
      </c>
      <c r="J385" s="31">
        <v>0</v>
      </c>
      <c r="K385" s="31">
        <v>0</v>
      </c>
      <c r="L385" s="31">
        <v>0</v>
      </c>
      <c r="M385" s="31">
        <v>0</v>
      </c>
      <c r="N385" s="29">
        <f t="shared" si="26"/>
        <v>140.97</v>
      </c>
    </row>
    <row r="386" spans="1:14" x14ac:dyDescent="0.2">
      <c r="A386" s="11" t="s">
        <v>512</v>
      </c>
      <c r="B386" s="32" t="s">
        <v>25</v>
      </c>
      <c r="C386" s="31">
        <v>887.37</v>
      </c>
      <c r="D386" s="31">
        <v>695.97</v>
      </c>
      <c r="E386" s="31">
        <v>998.04</v>
      </c>
      <c r="F386" s="31">
        <v>506.16</v>
      </c>
      <c r="G386" s="31">
        <v>0</v>
      </c>
      <c r="H386" s="31">
        <v>1107.21</v>
      </c>
      <c r="I386" s="31">
        <v>353.8</v>
      </c>
      <c r="J386" s="31">
        <v>777.18</v>
      </c>
      <c r="K386" s="31">
        <v>1520.55</v>
      </c>
      <c r="L386" s="31">
        <v>748.28</v>
      </c>
      <c r="M386" s="31">
        <v>1995.19</v>
      </c>
      <c r="N386" s="29">
        <f t="shared" si="26"/>
        <v>9589.75</v>
      </c>
    </row>
    <row r="387" spans="1:14" x14ac:dyDescent="0.2">
      <c r="A387" s="11" t="s">
        <v>358</v>
      </c>
      <c r="B387" s="31">
        <v>1267.8899999999999</v>
      </c>
      <c r="C387" s="31">
        <v>2471.67</v>
      </c>
      <c r="D387" s="31">
        <v>2235.1</v>
      </c>
      <c r="E387" s="31">
        <v>2019.9299999999998</v>
      </c>
      <c r="F387" s="31">
        <v>2738.46</v>
      </c>
      <c r="G387" s="31">
        <v>2764.19</v>
      </c>
      <c r="H387" s="31">
        <v>2177.6400000000003</v>
      </c>
      <c r="I387" s="31">
        <v>3436.1099999999997</v>
      </c>
      <c r="J387" s="31">
        <v>2431.81</v>
      </c>
      <c r="K387" s="31">
        <v>1991.1599999999999</v>
      </c>
      <c r="L387" s="31">
        <v>2915.36</v>
      </c>
      <c r="M387" s="31">
        <v>3765.98</v>
      </c>
      <c r="N387" s="29">
        <f t="shared" si="26"/>
        <v>30215.300000000003</v>
      </c>
    </row>
    <row r="388" spans="1:14" x14ac:dyDescent="0.2">
      <c r="A388" s="11" t="s">
        <v>513</v>
      </c>
      <c r="B388" s="32" t="s">
        <v>25</v>
      </c>
      <c r="C388" s="31">
        <v>104.68</v>
      </c>
      <c r="D388" s="31">
        <v>211.37</v>
      </c>
      <c r="E388" s="31">
        <v>89.38</v>
      </c>
      <c r="F388" s="31">
        <v>808.43</v>
      </c>
      <c r="G388" s="31">
        <v>0</v>
      </c>
      <c r="H388" s="31">
        <v>526.53</v>
      </c>
      <c r="I388" s="31">
        <v>0</v>
      </c>
      <c r="J388" s="31">
        <v>242.82</v>
      </c>
      <c r="K388" s="31">
        <v>524.48</v>
      </c>
      <c r="L388" s="31">
        <v>0</v>
      </c>
      <c r="M388" s="31">
        <v>295.02999999999997</v>
      </c>
      <c r="N388" s="29">
        <f t="shared" si="26"/>
        <v>2802.7199999999993</v>
      </c>
    </row>
    <row r="389" spans="1:14" x14ac:dyDescent="0.2">
      <c r="A389" s="11" t="s">
        <v>359</v>
      </c>
      <c r="B389" s="31">
        <v>518.70000000000005</v>
      </c>
      <c r="C389" s="31">
        <v>724.65</v>
      </c>
      <c r="D389" s="31">
        <v>338.85</v>
      </c>
      <c r="E389" s="31">
        <v>329.15</v>
      </c>
      <c r="F389" s="31">
        <v>1291.3899999999999</v>
      </c>
      <c r="G389" s="31">
        <v>1468.29</v>
      </c>
      <c r="H389" s="31">
        <v>244.33</v>
      </c>
      <c r="I389" s="31">
        <v>1261.99</v>
      </c>
      <c r="J389" s="31">
        <v>717.46</v>
      </c>
      <c r="K389" s="31">
        <v>673.86</v>
      </c>
      <c r="L389" s="31">
        <v>525.66999999999996</v>
      </c>
      <c r="M389" s="31">
        <v>673.79</v>
      </c>
      <c r="N389" s="29">
        <f t="shared" si="26"/>
        <v>8768.1299999999992</v>
      </c>
    </row>
    <row r="390" spans="1:14" x14ac:dyDescent="0.2">
      <c r="A390" s="11" t="s">
        <v>165</v>
      </c>
      <c r="B390" s="31">
        <v>185.75</v>
      </c>
      <c r="C390" s="31">
        <v>734.82</v>
      </c>
      <c r="D390" s="31">
        <v>0</v>
      </c>
      <c r="E390" s="31">
        <v>0</v>
      </c>
      <c r="F390" s="31">
        <v>0</v>
      </c>
      <c r="G390" s="31">
        <v>157.12</v>
      </c>
      <c r="H390" s="31">
        <v>116.08</v>
      </c>
      <c r="I390" s="31">
        <v>349.44</v>
      </c>
      <c r="J390" s="31">
        <v>0</v>
      </c>
      <c r="K390" s="31">
        <v>0</v>
      </c>
      <c r="L390" s="31">
        <v>123.56</v>
      </c>
      <c r="M390" s="31">
        <v>213</v>
      </c>
      <c r="N390" s="29">
        <f t="shared" si="26"/>
        <v>1879.77</v>
      </c>
    </row>
    <row r="391" spans="1:14" x14ac:dyDescent="0.2">
      <c r="A391" s="11" t="s">
        <v>514</v>
      </c>
      <c r="B391" s="32" t="s">
        <v>25</v>
      </c>
      <c r="C391" s="32" t="s">
        <v>25</v>
      </c>
      <c r="D391" s="31">
        <v>862.96</v>
      </c>
      <c r="E391" s="31">
        <v>0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1">
        <v>0</v>
      </c>
      <c r="N391" s="29">
        <f t="shared" si="26"/>
        <v>862.96</v>
      </c>
    </row>
    <row r="392" spans="1:14" x14ac:dyDescent="0.2">
      <c r="A392" s="11" t="s">
        <v>166</v>
      </c>
      <c r="B392" s="32" t="s">
        <v>25</v>
      </c>
      <c r="C392" s="32" t="s">
        <v>25</v>
      </c>
      <c r="D392" s="32" t="s">
        <v>25</v>
      </c>
      <c r="E392" s="32" t="s">
        <v>25</v>
      </c>
      <c r="F392" s="31">
        <v>244.94</v>
      </c>
      <c r="G392" s="31">
        <v>465.26</v>
      </c>
      <c r="H392" s="31">
        <v>0</v>
      </c>
      <c r="I392" s="31">
        <v>0</v>
      </c>
      <c r="J392" s="31">
        <v>0</v>
      </c>
      <c r="K392" s="31">
        <v>149.97</v>
      </c>
      <c r="L392" s="31">
        <v>0</v>
      </c>
      <c r="M392" s="31">
        <v>0</v>
      </c>
      <c r="N392" s="29">
        <f t="shared" si="26"/>
        <v>860.17000000000007</v>
      </c>
    </row>
    <row r="393" spans="1:14" x14ac:dyDescent="0.2">
      <c r="A393" s="11" t="s">
        <v>208</v>
      </c>
      <c r="B393" s="31">
        <v>1574.37</v>
      </c>
      <c r="C393" s="31">
        <v>1008.8199999999999</v>
      </c>
      <c r="D393" s="31">
        <v>469.47</v>
      </c>
      <c r="E393" s="31">
        <v>508.29</v>
      </c>
      <c r="F393" s="31">
        <v>4937.0200000000004</v>
      </c>
      <c r="G393" s="31">
        <v>2063.42</v>
      </c>
      <c r="H393" s="31">
        <v>5097.63</v>
      </c>
      <c r="I393" s="31">
        <v>5203.8899999999994</v>
      </c>
      <c r="J393" s="31">
        <v>6013.78</v>
      </c>
      <c r="K393" s="31">
        <v>2880.3999999999996</v>
      </c>
      <c r="L393" s="31">
        <v>3518.0199999999995</v>
      </c>
      <c r="M393" s="31">
        <v>4371.3200000000006</v>
      </c>
      <c r="N393" s="29">
        <f t="shared" si="26"/>
        <v>37646.429999999993</v>
      </c>
    </row>
    <row r="394" spans="1:14" x14ac:dyDescent="0.2">
      <c r="A394" s="11" t="s">
        <v>167</v>
      </c>
      <c r="B394" s="32" t="s">
        <v>25</v>
      </c>
      <c r="C394" s="32" t="s">
        <v>25</v>
      </c>
      <c r="D394" s="31">
        <v>1114.1100000000001</v>
      </c>
      <c r="E394" s="31">
        <v>0</v>
      </c>
      <c r="F394" s="31">
        <v>432.34</v>
      </c>
      <c r="G394" s="31">
        <v>201.58</v>
      </c>
      <c r="H394" s="31">
        <v>1590.03</v>
      </c>
      <c r="I394" s="31">
        <v>1423.0700000000002</v>
      </c>
      <c r="J394" s="31">
        <v>1445.38</v>
      </c>
      <c r="K394" s="31">
        <v>0</v>
      </c>
      <c r="L394" s="31">
        <v>143.32</v>
      </c>
      <c r="M394" s="31">
        <v>1350.01</v>
      </c>
      <c r="N394" s="29">
        <f t="shared" si="26"/>
        <v>7699.84</v>
      </c>
    </row>
    <row r="395" spans="1:14" x14ac:dyDescent="0.2">
      <c r="A395" s="11" t="s">
        <v>318</v>
      </c>
      <c r="B395" s="32" t="s">
        <v>25</v>
      </c>
      <c r="C395" s="31">
        <v>289.68</v>
      </c>
      <c r="D395" s="31">
        <v>0</v>
      </c>
      <c r="E395" s="31">
        <v>49.59</v>
      </c>
      <c r="F395" s="31">
        <v>0</v>
      </c>
      <c r="G395" s="31">
        <v>114.55</v>
      </c>
      <c r="H395" s="31">
        <v>302.82</v>
      </c>
      <c r="I395" s="31">
        <v>489.88</v>
      </c>
      <c r="J395" s="31">
        <v>0</v>
      </c>
      <c r="K395" s="31">
        <v>266.64</v>
      </c>
      <c r="L395" s="31">
        <v>0</v>
      </c>
      <c r="M395" s="31">
        <v>0</v>
      </c>
      <c r="N395" s="29">
        <f t="shared" si="26"/>
        <v>1513.1599999999999</v>
      </c>
    </row>
    <row r="396" spans="1:14" x14ac:dyDescent="0.2">
      <c r="A396" s="11" t="s">
        <v>319</v>
      </c>
      <c r="B396" s="32" t="s">
        <v>25</v>
      </c>
      <c r="C396" s="32" t="s">
        <v>25</v>
      </c>
      <c r="D396" s="32" t="s">
        <v>25</v>
      </c>
      <c r="E396" s="31">
        <v>51.36</v>
      </c>
      <c r="F396" s="31">
        <v>0</v>
      </c>
      <c r="G396" s="31">
        <v>0</v>
      </c>
      <c r="H396" s="31">
        <v>0</v>
      </c>
      <c r="I396" s="31">
        <v>0</v>
      </c>
      <c r="J396" s="31">
        <v>0</v>
      </c>
      <c r="K396" s="31">
        <v>0</v>
      </c>
      <c r="L396" s="31">
        <v>0</v>
      </c>
      <c r="M396" s="31">
        <v>0</v>
      </c>
      <c r="N396" s="29">
        <f t="shared" si="26"/>
        <v>51.36</v>
      </c>
    </row>
    <row r="397" spans="1:14" x14ac:dyDescent="0.2">
      <c r="A397" s="11" t="s">
        <v>515</v>
      </c>
      <c r="B397" s="32" t="s">
        <v>25</v>
      </c>
      <c r="C397" s="32" t="s">
        <v>25</v>
      </c>
      <c r="D397" s="31">
        <v>151.41</v>
      </c>
      <c r="E397" s="31">
        <v>0</v>
      </c>
      <c r="F397" s="31">
        <v>0</v>
      </c>
      <c r="G397" s="31">
        <v>0</v>
      </c>
      <c r="H397" s="31">
        <v>0</v>
      </c>
      <c r="I397" s="31">
        <v>0</v>
      </c>
      <c r="J397" s="31">
        <v>0</v>
      </c>
      <c r="K397" s="31">
        <v>0</v>
      </c>
      <c r="L397" s="31">
        <v>0</v>
      </c>
      <c r="M397" s="31">
        <v>0</v>
      </c>
      <c r="N397" s="29">
        <f t="shared" si="26"/>
        <v>151.41</v>
      </c>
    </row>
    <row r="398" spans="1:14" x14ac:dyDescent="0.2">
      <c r="A398" s="11" t="s">
        <v>516</v>
      </c>
      <c r="B398" s="32" t="s">
        <v>25</v>
      </c>
      <c r="C398" s="31">
        <v>504.84</v>
      </c>
      <c r="D398" s="31">
        <v>124.62</v>
      </c>
      <c r="E398" s="31">
        <v>0</v>
      </c>
      <c r="F398" s="31">
        <v>0</v>
      </c>
      <c r="G398" s="31">
        <v>-1383.55</v>
      </c>
      <c r="H398" s="31">
        <v>280.19</v>
      </c>
      <c r="I398" s="31">
        <v>503.59</v>
      </c>
      <c r="J398" s="31">
        <v>0</v>
      </c>
      <c r="K398" s="31">
        <v>244.94</v>
      </c>
      <c r="L398" s="31">
        <v>0</v>
      </c>
      <c r="M398" s="31">
        <v>0</v>
      </c>
      <c r="N398" s="29">
        <f t="shared" si="26"/>
        <v>274.63000000000005</v>
      </c>
    </row>
    <row r="399" spans="1:14" x14ac:dyDescent="0.2">
      <c r="A399" s="11" t="s">
        <v>320</v>
      </c>
      <c r="B399" s="32" t="s">
        <v>25</v>
      </c>
      <c r="C399" s="31">
        <v>244.94</v>
      </c>
      <c r="D399" s="31">
        <v>0</v>
      </c>
      <c r="E399" s="31">
        <v>0</v>
      </c>
      <c r="F399" s="31">
        <v>0</v>
      </c>
      <c r="G399" s="31">
        <v>0</v>
      </c>
      <c r="H399" s="31">
        <v>0</v>
      </c>
      <c r="I399" s="31">
        <v>0</v>
      </c>
      <c r="J399" s="31">
        <v>0</v>
      </c>
      <c r="K399" s="31">
        <v>0</v>
      </c>
      <c r="L399" s="31">
        <v>0</v>
      </c>
      <c r="M399" s="31">
        <v>0</v>
      </c>
      <c r="N399" s="29">
        <f t="shared" si="26"/>
        <v>244.94</v>
      </c>
    </row>
    <row r="400" spans="1:14" x14ac:dyDescent="0.2">
      <c r="A400" s="11" t="s">
        <v>221</v>
      </c>
      <c r="B400" s="32" t="s">
        <v>25</v>
      </c>
      <c r="C400" s="32" t="s">
        <v>25</v>
      </c>
      <c r="D400" s="32" t="s">
        <v>25</v>
      </c>
      <c r="E400" s="32" t="s">
        <v>25</v>
      </c>
      <c r="F400" s="32" t="s">
        <v>25</v>
      </c>
      <c r="G400" s="32" t="s">
        <v>25</v>
      </c>
      <c r="H400" s="32" t="s">
        <v>25</v>
      </c>
      <c r="I400" s="32" t="s">
        <v>25</v>
      </c>
      <c r="J400" s="32" t="s">
        <v>25</v>
      </c>
      <c r="K400" s="32" t="s">
        <v>25</v>
      </c>
      <c r="L400" s="32" t="s">
        <v>25</v>
      </c>
      <c r="M400" s="31">
        <v>971.08</v>
      </c>
      <c r="N400" s="29">
        <f t="shared" si="26"/>
        <v>971.08</v>
      </c>
    </row>
    <row r="401" spans="1:14" x14ac:dyDescent="0.2">
      <c r="A401" s="11" t="s">
        <v>243</v>
      </c>
      <c r="B401" s="32" t="s">
        <v>25</v>
      </c>
      <c r="C401" s="32" t="s">
        <v>25</v>
      </c>
      <c r="D401" s="32" t="s">
        <v>25</v>
      </c>
      <c r="E401" s="32" t="s">
        <v>25</v>
      </c>
      <c r="F401" s="32" t="s">
        <v>25</v>
      </c>
      <c r="G401" s="31">
        <v>483.08</v>
      </c>
      <c r="H401" s="31">
        <v>0</v>
      </c>
      <c r="I401" s="31">
        <v>0</v>
      </c>
      <c r="J401" s="31">
        <v>0</v>
      </c>
      <c r="K401" s="31">
        <v>565.09</v>
      </c>
      <c r="L401" s="31">
        <v>0</v>
      </c>
      <c r="M401" s="31">
        <v>0</v>
      </c>
      <c r="N401" s="29">
        <f t="shared" si="26"/>
        <v>1048.17</v>
      </c>
    </row>
    <row r="402" spans="1:14" x14ac:dyDescent="0.2">
      <c r="A402" s="11" t="s">
        <v>168</v>
      </c>
      <c r="B402" s="32" t="s">
        <v>25</v>
      </c>
      <c r="C402" s="32" t="s">
        <v>25</v>
      </c>
      <c r="D402" s="32" t="s">
        <v>25</v>
      </c>
      <c r="E402" s="32" t="s">
        <v>25</v>
      </c>
      <c r="F402" s="31">
        <v>139.53</v>
      </c>
      <c r="G402" s="31">
        <v>320.21999999999997</v>
      </c>
      <c r="H402" s="31">
        <v>146.31</v>
      </c>
      <c r="I402" s="31">
        <v>0</v>
      </c>
      <c r="J402" s="31">
        <v>244.94</v>
      </c>
      <c r="K402" s="31">
        <v>125.08</v>
      </c>
      <c r="L402" s="31">
        <v>0</v>
      </c>
      <c r="M402" s="31">
        <v>0</v>
      </c>
      <c r="N402" s="29">
        <f t="shared" si="26"/>
        <v>976.08</v>
      </c>
    </row>
    <row r="403" spans="1:14" x14ac:dyDescent="0.2">
      <c r="A403" s="11" t="s">
        <v>517</v>
      </c>
      <c r="B403" s="32" t="s">
        <v>25</v>
      </c>
      <c r="C403" s="31">
        <v>31</v>
      </c>
      <c r="D403" s="31">
        <v>0</v>
      </c>
      <c r="E403" s="31">
        <v>0</v>
      </c>
      <c r="F403" s="31">
        <v>0</v>
      </c>
      <c r="G403" s="31">
        <v>0</v>
      </c>
      <c r="H403" s="31">
        <v>0</v>
      </c>
      <c r="I403" s="31">
        <v>0</v>
      </c>
      <c r="J403" s="31">
        <v>0</v>
      </c>
      <c r="K403" s="31">
        <v>0</v>
      </c>
      <c r="L403" s="31">
        <v>558.9</v>
      </c>
      <c r="M403" s="31">
        <v>0</v>
      </c>
      <c r="N403" s="29">
        <f t="shared" si="26"/>
        <v>589.9</v>
      </c>
    </row>
    <row r="404" spans="1:14" x14ac:dyDescent="0.2">
      <c r="A404" s="11" t="s">
        <v>518</v>
      </c>
      <c r="B404" s="32" t="s">
        <v>25</v>
      </c>
      <c r="C404" s="32" t="s">
        <v>25</v>
      </c>
      <c r="D404" s="31">
        <v>119.36</v>
      </c>
      <c r="E404" s="31">
        <v>0</v>
      </c>
      <c r="F404" s="31">
        <v>0</v>
      </c>
      <c r="G404" s="31">
        <v>0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1">
        <v>0</v>
      </c>
      <c r="N404" s="29">
        <f t="shared" si="26"/>
        <v>119.36</v>
      </c>
    </row>
    <row r="405" spans="1:14" x14ac:dyDescent="0.2">
      <c r="A405" s="11" t="s">
        <v>321</v>
      </c>
      <c r="B405" s="31">
        <v>58</v>
      </c>
      <c r="C405" s="31">
        <v>0</v>
      </c>
      <c r="D405" s="31">
        <v>0</v>
      </c>
      <c r="E405" s="31">
        <v>0</v>
      </c>
      <c r="F405" s="31">
        <v>0</v>
      </c>
      <c r="G405" s="31">
        <v>0</v>
      </c>
      <c r="H405" s="31">
        <v>0</v>
      </c>
      <c r="I405" s="31">
        <v>0</v>
      </c>
      <c r="J405" s="31">
        <v>0</v>
      </c>
      <c r="K405" s="31">
        <v>0</v>
      </c>
      <c r="L405" s="31">
        <v>0</v>
      </c>
      <c r="M405" s="31">
        <v>0</v>
      </c>
      <c r="N405" s="29">
        <f t="shared" si="26"/>
        <v>58</v>
      </c>
    </row>
    <row r="406" spans="1:14" x14ac:dyDescent="0.2">
      <c r="A406" s="11" t="s">
        <v>170</v>
      </c>
      <c r="B406" s="31">
        <v>4.9800000000000004</v>
      </c>
      <c r="C406" s="31">
        <v>6744.13</v>
      </c>
      <c r="D406" s="31">
        <v>-399.5</v>
      </c>
      <c r="E406" s="31">
        <v>58</v>
      </c>
      <c r="F406" s="31">
        <v>0</v>
      </c>
      <c r="G406" s="31">
        <v>0</v>
      </c>
      <c r="H406" s="31">
        <v>0</v>
      </c>
      <c r="I406" s="31">
        <v>38</v>
      </c>
      <c r="J406" s="31">
        <v>0</v>
      </c>
      <c r="K406" s="31">
        <v>0</v>
      </c>
      <c r="L406" s="31">
        <v>0</v>
      </c>
      <c r="M406" s="31">
        <v>294.25</v>
      </c>
      <c r="N406" s="29">
        <f t="shared" si="26"/>
        <v>6739.86</v>
      </c>
    </row>
    <row r="407" spans="1:14" x14ac:dyDescent="0.2">
      <c r="A407" s="11" t="s">
        <v>374</v>
      </c>
      <c r="B407" s="31">
        <v>25</v>
      </c>
      <c r="C407" s="31">
        <v>0</v>
      </c>
      <c r="D407" s="31">
        <v>58</v>
      </c>
      <c r="E407" s="31">
        <v>0</v>
      </c>
      <c r="F407" s="31">
        <v>13</v>
      </c>
      <c r="G407" s="31">
        <v>0</v>
      </c>
      <c r="H407" s="31">
        <v>58</v>
      </c>
      <c r="I407" s="31">
        <v>0</v>
      </c>
      <c r="J407" s="31">
        <v>0</v>
      </c>
      <c r="K407" s="31">
        <v>60</v>
      </c>
      <c r="L407" s="31">
        <v>118</v>
      </c>
      <c r="M407" s="31">
        <v>58</v>
      </c>
      <c r="N407" s="29">
        <f t="shared" si="26"/>
        <v>390</v>
      </c>
    </row>
    <row r="408" spans="1:14" x14ac:dyDescent="0.2">
      <c r="A408" s="11" t="s">
        <v>519</v>
      </c>
      <c r="B408" s="32" t="s">
        <v>25</v>
      </c>
      <c r="C408" s="32" t="s">
        <v>25</v>
      </c>
      <c r="D408" s="32" t="s">
        <v>25</v>
      </c>
      <c r="E408" s="32" t="s">
        <v>25</v>
      </c>
      <c r="F408" s="32" t="s">
        <v>25</v>
      </c>
      <c r="G408" s="32" t="s">
        <v>25</v>
      </c>
      <c r="H408" s="32" t="s">
        <v>25</v>
      </c>
      <c r="I408" s="32" t="s">
        <v>25</v>
      </c>
      <c r="J408" s="32" t="s">
        <v>25</v>
      </c>
      <c r="K408" s="32" t="s">
        <v>25</v>
      </c>
      <c r="L408" s="32" t="s">
        <v>25</v>
      </c>
      <c r="M408" s="31">
        <v>150</v>
      </c>
      <c r="N408" s="29">
        <f t="shared" si="26"/>
        <v>150</v>
      </c>
    </row>
    <row r="409" spans="1:14" x14ac:dyDescent="0.2">
      <c r="A409" s="11" t="s">
        <v>520</v>
      </c>
      <c r="B409" s="32" t="s">
        <v>25</v>
      </c>
      <c r="C409" s="32" t="s">
        <v>25</v>
      </c>
      <c r="D409" s="32" t="s">
        <v>25</v>
      </c>
      <c r="E409" s="31">
        <v>95</v>
      </c>
      <c r="F409" s="31">
        <v>0</v>
      </c>
      <c r="G409" s="31">
        <v>0</v>
      </c>
      <c r="H409" s="31">
        <v>0</v>
      </c>
      <c r="I409" s="31">
        <v>0</v>
      </c>
      <c r="J409" s="31">
        <v>0</v>
      </c>
      <c r="K409" s="31">
        <v>0</v>
      </c>
      <c r="L409" s="31">
        <v>0</v>
      </c>
      <c r="M409" s="31">
        <v>0</v>
      </c>
      <c r="N409" s="29">
        <f t="shared" si="26"/>
        <v>95</v>
      </c>
    </row>
    <row r="410" spans="1:14" x14ac:dyDescent="0.2">
      <c r="A410" s="11" t="s">
        <v>360</v>
      </c>
      <c r="B410" s="33" t="s">
        <v>25</v>
      </c>
      <c r="C410" s="33" t="s">
        <v>25</v>
      </c>
      <c r="D410" s="33" t="s">
        <v>25</v>
      </c>
      <c r="E410" s="34">
        <v>7.88</v>
      </c>
      <c r="F410" s="34">
        <v>29.3</v>
      </c>
      <c r="G410" s="34">
        <v>0</v>
      </c>
      <c r="H410" s="34">
        <v>0</v>
      </c>
      <c r="I410" s="34">
        <v>0</v>
      </c>
      <c r="J410" s="34">
        <v>0</v>
      </c>
      <c r="K410" s="34">
        <v>0</v>
      </c>
      <c r="L410" s="34">
        <v>0</v>
      </c>
      <c r="M410" s="34">
        <v>0</v>
      </c>
      <c r="N410" s="35">
        <f t="shared" si="26"/>
        <v>37.18</v>
      </c>
    </row>
    <row r="411" spans="1:14" s="1" customFormat="1" x14ac:dyDescent="0.2">
      <c r="A411" s="24" t="s">
        <v>12</v>
      </c>
      <c r="B411" s="25">
        <f>SUM(B358:B410)</f>
        <v>9255.6</v>
      </c>
      <c r="C411" s="25">
        <f t="shared" ref="C411:N411" si="27">SUM(C358:C410)</f>
        <v>21455.11</v>
      </c>
      <c r="D411" s="25">
        <f t="shared" si="27"/>
        <v>13212.500000000004</v>
      </c>
      <c r="E411" s="25">
        <f t="shared" si="27"/>
        <v>11874.869999999999</v>
      </c>
      <c r="F411" s="25">
        <f t="shared" si="27"/>
        <v>20474.949999999997</v>
      </c>
      <c r="G411" s="25">
        <f t="shared" si="27"/>
        <v>13377.14</v>
      </c>
      <c r="H411" s="25">
        <f t="shared" si="27"/>
        <v>22465.849999999995</v>
      </c>
      <c r="I411" s="25">
        <f t="shared" si="27"/>
        <v>28554.52</v>
      </c>
      <c r="J411" s="25">
        <f t="shared" si="27"/>
        <v>20827.43</v>
      </c>
      <c r="K411" s="25">
        <f t="shared" si="27"/>
        <v>17612.189999999999</v>
      </c>
      <c r="L411" s="25">
        <f t="shared" si="27"/>
        <v>15545.85</v>
      </c>
      <c r="M411" s="25">
        <f t="shared" si="27"/>
        <v>24603.59</v>
      </c>
      <c r="N411" s="25">
        <f t="shared" si="27"/>
        <v>219259.59999999995</v>
      </c>
    </row>
    <row r="412" spans="1:14" x14ac:dyDescent="0.2">
      <c r="A412" s="1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</row>
    <row r="413" spans="1:14" x14ac:dyDescent="0.2">
      <c r="A413" s="11" t="s">
        <v>322</v>
      </c>
      <c r="B413" s="32" t="s">
        <v>25</v>
      </c>
      <c r="C413" s="32" t="s">
        <v>25</v>
      </c>
      <c r="D413" s="32" t="s">
        <v>25</v>
      </c>
      <c r="E413" s="32" t="s">
        <v>25</v>
      </c>
      <c r="F413" s="32" t="s">
        <v>25</v>
      </c>
      <c r="G413" s="31">
        <v>725</v>
      </c>
      <c r="H413" s="31">
        <v>0</v>
      </c>
      <c r="I413" s="31">
        <v>850</v>
      </c>
      <c r="J413" s="31">
        <v>0</v>
      </c>
      <c r="K413" s="31">
        <v>0</v>
      </c>
      <c r="L413" s="31">
        <v>0</v>
      </c>
      <c r="M413" s="31">
        <v>0</v>
      </c>
      <c r="N413" s="29">
        <f t="shared" ref="N413:N435" si="28">SUM(B413:M413)</f>
        <v>1575</v>
      </c>
    </row>
    <row r="414" spans="1:14" x14ac:dyDescent="0.2">
      <c r="A414" s="11" t="s">
        <v>367</v>
      </c>
      <c r="B414" s="32" t="s">
        <v>25</v>
      </c>
      <c r="C414" s="32" t="s">
        <v>25</v>
      </c>
      <c r="D414" s="32" t="s">
        <v>25</v>
      </c>
      <c r="E414" s="32" t="s">
        <v>25</v>
      </c>
      <c r="F414" s="31">
        <v>135</v>
      </c>
      <c r="G414" s="31">
        <v>0</v>
      </c>
      <c r="H414" s="31">
        <v>0</v>
      </c>
      <c r="I414" s="31">
        <v>0</v>
      </c>
      <c r="J414" s="31">
        <v>0</v>
      </c>
      <c r="K414" s="31">
        <v>0</v>
      </c>
      <c r="L414" s="31">
        <v>0</v>
      </c>
      <c r="M414" s="31">
        <v>0</v>
      </c>
      <c r="N414" s="29">
        <f t="shared" si="28"/>
        <v>135</v>
      </c>
    </row>
    <row r="415" spans="1:14" x14ac:dyDescent="0.2">
      <c r="A415" s="11" t="s">
        <v>375</v>
      </c>
      <c r="B415" s="32" t="s">
        <v>25</v>
      </c>
      <c r="C415" s="32" t="s">
        <v>25</v>
      </c>
      <c r="D415" s="32" t="s">
        <v>25</v>
      </c>
      <c r="E415" s="32" t="s">
        <v>25</v>
      </c>
      <c r="F415" s="31">
        <v>150</v>
      </c>
      <c r="G415" s="31">
        <v>0</v>
      </c>
      <c r="H415" s="31">
        <v>0</v>
      </c>
      <c r="I415" s="31">
        <v>0</v>
      </c>
      <c r="J415" s="31">
        <v>0</v>
      </c>
      <c r="K415" s="31">
        <v>0</v>
      </c>
      <c r="L415" s="31">
        <v>0</v>
      </c>
      <c r="M415" s="31">
        <v>0</v>
      </c>
      <c r="N415" s="29">
        <f t="shared" si="28"/>
        <v>150</v>
      </c>
    </row>
    <row r="416" spans="1:14" x14ac:dyDescent="0.2">
      <c r="A416" s="11" t="s">
        <v>368</v>
      </c>
      <c r="B416" s="32" t="s">
        <v>25</v>
      </c>
      <c r="C416" s="32" t="s">
        <v>25</v>
      </c>
      <c r="D416" s="32" t="s">
        <v>25</v>
      </c>
      <c r="E416" s="32" t="s">
        <v>25</v>
      </c>
      <c r="F416" s="32" t="s">
        <v>25</v>
      </c>
      <c r="G416" s="32" t="s">
        <v>25</v>
      </c>
      <c r="H416" s="32" t="s">
        <v>25</v>
      </c>
      <c r="I416" s="32" t="s">
        <v>25</v>
      </c>
      <c r="J416" s="31">
        <v>41.67</v>
      </c>
      <c r="K416" s="31">
        <v>7.88</v>
      </c>
      <c r="L416" s="31">
        <v>655</v>
      </c>
      <c r="M416" s="31">
        <v>0</v>
      </c>
      <c r="N416" s="29">
        <f t="shared" si="28"/>
        <v>704.55</v>
      </c>
    </row>
    <row r="417" spans="1:14" x14ac:dyDescent="0.2">
      <c r="A417" s="11" t="s">
        <v>521</v>
      </c>
      <c r="B417" s="32" t="s">
        <v>25</v>
      </c>
      <c r="C417" s="32" t="s">
        <v>25</v>
      </c>
      <c r="D417" s="32" t="s">
        <v>25</v>
      </c>
      <c r="E417" s="31">
        <v>185</v>
      </c>
      <c r="F417" s="31">
        <v>0</v>
      </c>
      <c r="G417" s="31">
        <v>0</v>
      </c>
      <c r="H417" s="31">
        <v>0</v>
      </c>
      <c r="I417" s="31">
        <v>0</v>
      </c>
      <c r="J417" s="31">
        <v>0</v>
      </c>
      <c r="K417" s="31">
        <v>0</v>
      </c>
      <c r="L417" s="31">
        <v>50</v>
      </c>
      <c r="M417" s="31">
        <v>0</v>
      </c>
      <c r="N417" s="29">
        <f t="shared" si="28"/>
        <v>235</v>
      </c>
    </row>
    <row r="418" spans="1:14" x14ac:dyDescent="0.2">
      <c r="A418" s="11" t="s">
        <v>323</v>
      </c>
      <c r="B418" s="31">
        <v>107.34</v>
      </c>
      <c r="C418" s="31">
        <v>0</v>
      </c>
      <c r="D418" s="31">
        <v>0</v>
      </c>
      <c r="E418" s="31">
        <v>0</v>
      </c>
      <c r="F418" s="31">
        <v>0</v>
      </c>
      <c r="G418" s="31">
        <v>0</v>
      </c>
      <c r="H418" s="31">
        <v>0</v>
      </c>
      <c r="I418" s="31">
        <v>4295.92</v>
      </c>
      <c r="J418" s="31">
        <v>75</v>
      </c>
      <c r="K418" s="31">
        <v>0</v>
      </c>
      <c r="L418" s="31">
        <v>0</v>
      </c>
      <c r="M418" s="31">
        <v>0</v>
      </c>
      <c r="N418" s="29">
        <f t="shared" si="28"/>
        <v>4478.26</v>
      </c>
    </row>
    <row r="419" spans="1:14" x14ac:dyDescent="0.2">
      <c r="A419" s="11" t="s">
        <v>324</v>
      </c>
      <c r="B419" s="32" t="s">
        <v>25</v>
      </c>
      <c r="C419" s="31">
        <v>368.89</v>
      </c>
      <c r="D419" s="31">
        <v>0</v>
      </c>
      <c r="E419" s="31">
        <v>0</v>
      </c>
      <c r="F419" s="31">
        <v>0</v>
      </c>
      <c r="G419" s="31">
        <v>0</v>
      </c>
      <c r="H419" s="31">
        <v>0</v>
      </c>
      <c r="I419" s="31">
        <v>205</v>
      </c>
      <c r="J419" s="31">
        <v>20</v>
      </c>
      <c r="K419" s="31">
        <v>0</v>
      </c>
      <c r="L419" s="31">
        <v>0</v>
      </c>
      <c r="M419" s="31">
        <v>545</v>
      </c>
      <c r="N419" s="29">
        <f t="shared" si="28"/>
        <v>1138.8899999999999</v>
      </c>
    </row>
    <row r="420" spans="1:14" x14ac:dyDescent="0.2">
      <c r="A420" s="11" t="s">
        <v>522</v>
      </c>
      <c r="B420" s="32" t="s">
        <v>25</v>
      </c>
      <c r="C420" s="32" t="s">
        <v>25</v>
      </c>
      <c r="D420" s="31">
        <v>226.27</v>
      </c>
      <c r="E420" s="31">
        <v>0</v>
      </c>
      <c r="F420" s="31">
        <v>0</v>
      </c>
      <c r="G420" s="31">
        <v>0</v>
      </c>
      <c r="H420" s="31">
        <v>0</v>
      </c>
      <c r="I420" s="31">
        <v>0</v>
      </c>
      <c r="J420" s="31">
        <v>0</v>
      </c>
      <c r="K420" s="31">
        <v>0</v>
      </c>
      <c r="L420" s="31">
        <v>0</v>
      </c>
      <c r="M420" s="31">
        <v>0</v>
      </c>
      <c r="N420" s="29">
        <f t="shared" si="28"/>
        <v>226.27</v>
      </c>
    </row>
    <row r="421" spans="1:14" x14ac:dyDescent="0.2">
      <c r="A421" s="11" t="s">
        <v>523</v>
      </c>
      <c r="B421" s="32" t="s">
        <v>25</v>
      </c>
      <c r="C421" s="32" t="s">
        <v>25</v>
      </c>
      <c r="D421" s="32" t="s">
        <v>25</v>
      </c>
      <c r="E421" s="32" t="s">
        <v>25</v>
      </c>
      <c r="F421" s="32" t="s">
        <v>25</v>
      </c>
      <c r="G421" s="32" t="s">
        <v>25</v>
      </c>
      <c r="H421" s="32" t="s">
        <v>25</v>
      </c>
      <c r="I421" s="31">
        <v>177.01</v>
      </c>
      <c r="J421" s="31">
        <v>0</v>
      </c>
      <c r="K421" s="31">
        <v>0</v>
      </c>
      <c r="L421" s="31">
        <v>0</v>
      </c>
      <c r="M421" s="31">
        <v>0</v>
      </c>
      <c r="N421" s="29">
        <f t="shared" si="28"/>
        <v>177.01</v>
      </c>
    </row>
    <row r="422" spans="1:14" x14ac:dyDescent="0.2">
      <c r="A422" s="11" t="s">
        <v>173</v>
      </c>
      <c r="B422" s="32" t="s">
        <v>25</v>
      </c>
      <c r="C422" s="32" t="s">
        <v>25</v>
      </c>
      <c r="D422" s="32" t="s">
        <v>25</v>
      </c>
      <c r="E422" s="32" t="s">
        <v>25</v>
      </c>
      <c r="F422" s="31">
        <v>51.21</v>
      </c>
      <c r="G422" s="31">
        <v>0</v>
      </c>
      <c r="H422" s="31">
        <v>11.52</v>
      </c>
      <c r="I422" s="31">
        <v>0</v>
      </c>
      <c r="J422" s="31">
        <v>0</v>
      </c>
      <c r="K422" s="31">
        <v>0</v>
      </c>
      <c r="L422" s="31">
        <v>0</v>
      </c>
      <c r="M422" s="31">
        <v>3.57</v>
      </c>
      <c r="N422" s="29">
        <f t="shared" si="28"/>
        <v>66.3</v>
      </c>
    </row>
    <row r="423" spans="1:14" x14ac:dyDescent="0.2">
      <c r="A423" s="11" t="s">
        <v>524</v>
      </c>
      <c r="B423" s="32" t="s">
        <v>25</v>
      </c>
      <c r="C423" s="32" t="s">
        <v>25</v>
      </c>
      <c r="D423" s="32" t="s">
        <v>25</v>
      </c>
      <c r="E423" s="32" t="s">
        <v>25</v>
      </c>
      <c r="F423" s="31">
        <v>33.880000000000003</v>
      </c>
      <c r="G423" s="31">
        <v>0</v>
      </c>
      <c r="H423" s="31">
        <v>0</v>
      </c>
      <c r="I423" s="31">
        <v>0</v>
      </c>
      <c r="J423" s="31">
        <v>0</v>
      </c>
      <c r="K423" s="31">
        <v>0</v>
      </c>
      <c r="L423" s="31">
        <v>0</v>
      </c>
      <c r="M423" s="31">
        <v>0</v>
      </c>
      <c r="N423" s="29">
        <f t="shared" si="28"/>
        <v>33.880000000000003</v>
      </c>
    </row>
    <row r="424" spans="1:14" x14ac:dyDescent="0.2">
      <c r="A424" s="11" t="s">
        <v>525</v>
      </c>
      <c r="B424" s="32" t="s">
        <v>25</v>
      </c>
      <c r="C424" s="32" t="s">
        <v>25</v>
      </c>
      <c r="D424" s="32" t="s">
        <v>25</v>
      </c>
      <c r="E424" s="32" t="s">
        <v>25</v>
      </c>
      <c r="F424" s="32" t="s">
        <v>25</v>
      </c>
      <c r="G424" s="32" t="s">
        <v>25</v>
      </c>
      <c r="H424" s="31">
        <v>4.22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29">
        <f t="shared" si="28"/>
        <v>4.22</v>
      </c>
    </row>
    <row r="425" spans="1:14" x14ac:dyDescent="0.2">
      <c r="A425" s="11" t="s">
        <v>326</v>
      </c>
      <c r="B425" s="32" t="s">
        <v>25</v>
      </c>
      <c r="C425" s="32" t="s">
        <v>25</v>
      </c>
      <c r="D425" s="32" t="s">
        <v>25</v>
      </c>
      <c r="E425" s="31">
        <v>620</v>
      </c>
      <c r="F425" s="31">
        <v>0</v>
      </c>
      <c r="G425" s="31">
        <v>0</v>
      </c>
      <c r="H425" s="31">
        <v>0</v>
      </c>
      <c r="I425" s="31">
        <v>0</v>
      </c>
      <c r="J425" s="31">
        <v>0</v>
      </c>
      <c r="K425" s="31">
        <v>0</v>
      </c>
      <c r="L425" s="31">
        <v>0</v>
      </c>
      <c r="M425" s="31">
        <v>0</v>
      </c>
      <c r="N425" s="29">
        <f t="shared" si="28"/>
        <v>620</v>
      </c>
    </row>
    <row r="426" spans="1:14" x14ac:dyDescent="0.2">
      <c r="A426" s="11" t="s">
        <v>369</v>
      </c>
      <c r="B426" s="32" t="s">
        <v>25</v>
      </c>
      <c r="C426" s="32" t="s">
        <v>25</v>
      </c>
      <c r="D426" s="32" t="s">
        <v>25</v>
      </c>
      <c r="E426" s="32" t="s">
        <v>25</v>
      </c>
      <c r="F426" s="31">
        <v>45.47</v>
      </c>
      <c r="G426" s="31">
        <v>0</v>
      </c>
      <c r="H426" s="31">
        <v>0</v>
      </c>
      <c r="I426" s="31">
        <v>0</v>
      </c>
      <c r="J426" s="31">
        <v>0</v>
      </c>
      <c r="K426" s="31">
        <v>0</v>
      </c>
      <c r="L426" s="31">
        <v>0</v>
      </c>
      <c r="M426" s="31">
        <v>227.89</v>
      </c>
      <c r="N426" s="29">
        <f t="shared" si="28"/>
        <v>273.36</v>
      </c>
    </row>
    <row r="427" spans="1:14" x14ac:dyDescent="0.2">
      <c r="A427" s="11" t="s">
        <v>174</v>
      </c>
      <c r="B427" s="32" t="s">
        <v>25</v>
      </c>
      <c r="C427" s="32" t="s">
        <v>25</v>
      </c>
      <c r="D427" s="32" t="s">
        <v>25</v>
      </c>
      <c r="E427" s="32" t="s">
        <v>25</v>
      </c>
      <c r="F427" s="32" t="s">
        <v>25</v>
      </c>
      <c r="G427" s="32" t="s">
        <v>25</v>
      </c>
      <c r="H427" s="32" t="s">
        <v>25</v>
      </c>
      <c r="I427" s="32" t="s">
        <v>25</v>
      </c>
      <c r="J427" s="31">
        <v>595</v>
      </c>
      <c r="K427" s="31">
        <v>0</v>
      </c>
      <c r="L427" s="31">
        <v>0</v>
      </c>
      <c r="M427" s="31">
        <v>0</v>
      </c>
      <c r="N427" s="29">
        <f t="shared" si="28"/>
        <v>595</v>
      </c>
    </row>
    <row r="428" spans="1:14" x14ac:dyDescent="0.2">
      <c r="A428" s="11" t="s">
        <v>526</v>
      </c>
      <c r="B428" s="32" t="s">
        <v>25</v>
      </c>
      <c r="C428" s="32" t="s">
        <v>25</v>
      </c>
      <c r="D428" s="32" t="s">
        <v>25</v>
      </c>
      <c r="E428" s="32" t="s">
        <v>25</v>
      </c>
      <c r="F428" s="32" t="s">
        <v>25</v>
      </c>
      <c r="G428" s="32" t="s">
        <v>25</v>
      </c>
      <c r="H428" s="32" t="s">
        <v>25</v>
      </c>
      <c r="I428" s="32" t="s">
        <v>25</v>
      </c>
      <c r="J428" s="31">
        <v>29.54</v>
      </c>
      <c r="K428" s="31">
        <v>13.48</v>
      </c>
      <c r="L428" s="31">
        <v>0</v>
      </c>
      <c r="M428" s="31">
        <v>0</v>
      </c>
      <c r="N428" s="29">
        <f t="shared" si="28"/>
        <v>43.019999999999996</v>
      </c>
    </row>
    <row r="429" spans="1:14" x14ac:dyDescent="0.2">
      <c r="A429" s="11" t="s">
        <v>527</v>
      </c>
      <c r="B429" s="32" t="s">
        <v>25</v>
      </c>
      <c r="C429" s="32" t="s">
        <v>25</v>
      </c>
      <c r="D429" s="32" t="s">
        <v>25</v>
      </c>
      <c r="E429" s="32" t="s">
        <v>25</v>
      </c>
      <c r="F429" s="32" t="s">
        <v>25</v>
      </c>
      <c r="G429" s="32" t="s">
        <v>25</v>
      </c>
      <c r="H429" s="32" t="s">
        <v>25</v>
      </c>
      <c r="I429" s="32" t="s">
        <v>25</v>
      </c>
      <c r="J429" s="31">
        <v>73.14</v>
      </c>
      <c r="K429" s="31">
        <v>0</v>
      </c>
      <c r="L429" s="31">
        <v>0</v>
      </c>
      <c r="M429" s="31">
        <v>0</v>
      </c>
      <c r="N429" s="29">
        <f t="shared" si="28"/>
        <v>73.14</v>
      </c>
    </row>
    <row r="430" spans="1:14" x14ac:dyDescent="0.2">
      <c r="A430" s="11" t="s">
        <v>528</v>
      </c>
      <c r="B430" s="32" t="s">
        <v>25</v>
      </c>
      <c r="C430" s="32" t="s">
        <v>25</v>
      </c>
      <c r="D430" s="32" t="s">
        <v>25</v>
      </c>
      <c r="E430" s="32" t="s">
        <v>25</v>
      </c>
      <c r="F430" s="32" t="s">
        <v>25</v>
      </c>
      <c r="G430" s="31">
        <v>47.38</v>
      </c>
      <c r="H430" s="31">
        <v>0</v>
      </c>
      <c r="I430" s="31">
        <v>0</v>
      </c>
      <c r="J430" s="31">
        <v>0</v>
      </c>
      <c r="K430" s="31">
        <v>0</v>
      </c>
      <c r="L430" s="31">
        <v>0</v>
      </c>
      <c r="M430" s="31">
        <v>0</v>
      </c>
      <c r="N430" s="29">
        <f t="shared" si="28"/>
        <v>47.38</v>
      </c>
    </row>
    <row r="431" spans="1:14" x14ac:dyDescent="0.2">
      <c r="A431" s="11" t="s">
        <v>529</v>
      </c>
      <c r="B431" s="32" t="s">
        <v>25</v>
      </c>
      <c r="C431" s="32" t="s">
        <v>25</v>
      </c>
      <c r="D431" s="32" t="s">
        <v>25</v>
      </c>
      <c r="E431" s="32" t="s">
        <v>25</v>
      </c>
      <c r="F431" s="32" t="s">
        <v>25</v>
      </c>
      <c r="G431" s="32" t="s">
        <v>25</v>
      </c>
      <c r="H431" s="32" t="s">
        <v>25</v>
      </c>
      <c r="I431" s="31">
        <v>322.45</v>
      </c>
      <c r="J431" s="31">
        <v>0</v>
      </c>
      <c r="K431" s="31">
        <v>0</v>
      </c>
      <c r="L431" s="31">
        <v>0</v>
      </c>
      <c r="M431" s="31">
        <v>0</v>
      </c>
      <c r="N431" s="29">
        <f t="shared" si="28"/>
        <v>322.45</v>
      </c>
    </row>
    <row r="432" spans="1:14" x14ac:dyDescent="0.2">
      <c r="A432" s="11" t="s">
        <v>327</v>
      </c>
      <c r="B432" s="32" t="s">
        <v>25</v>
      </c>
      <c r="C432" s="32" t="s">
        <v>25</v>
      </c>
      <c r="D432" s="31">
        <v>103.78</v>
      </c>
      <c r="E432" s="31">
        <v>6.23</v>
      </c>
      <c r="F432" s="31">
        <v>0</v>
      </c>
      <c r="G432" s="31">
        <v>0</v>
      </c>
      <c r="H432" s="31">
        <v>0</v>
      </c>
      <c r="I432" s="31">
        <v>0</v>
      </c>
      <c r="J432" s="31">
        <v>0</v>
      </c>
      <c r="K432" s="31">
        <v>0</v>
      </c>
      <c r="L432" s="31">
        <v>0</v>
      </c>
      <c r="M432" s="31">
        <v>0</v>
      </c>
      <c r="N432" s="29">
        <f t="shared" si="28"/>
        <v>110.01</v>
      </c>
    </row>
    <row r="433" spans="1:14" x14ac:dyDescent="0.2">
      <c r="A433" s="11" t="s">
        <v>530</v>
      </c>
      <c r="B433" s="32" t="s">
        <v>25</v>
      </c>
      <c r="C433" s="32" t="s">
        <v>25</v>
      </c>
      <c r="D433" s="32" t="s">
        <v>25</v>
      </c>
      <c r="E433" s="32" t="s">
        <v>25</v>
      </c>
      <c r="F433" s="31">
        <v>650</v>
      </c>
      <c r="G433" s="31">
        <v>162.03</v>
      </c>
      <c r="H433" s="31">
        <v>0</v>
      </c>
      <c r="I433" s="31">
        <v>0</v>
      </c>
      <c r="J433" s="31">
        <v>0</v>
      </c>
      <c r="K433" s="31">
        <v>0</v>
      </c>
      <c r="L433" s="31">
        <v>0</v>
      </c>
      <c r="M433" s="31">
        <v>0</v>
      </c>
      <c r="N433" s="29">
        <f t="shared" si="28"/>
        <v>812.03</v>
      </c>
    </row>
    <row r="434" spans="1:14" x14ac:dyDescent="0.2">
      <c r="A434" s="11" t="s">
        <v>175</v>
      </c>
      <c r="B434" s="32" t="s">
        <v>25</v>
      </c>
      <c r="C434" s="32" t="s">
        <v>25</v>
      </c>
      <c r="D434" s="32" t="s">
        <v>25</v>
      </c>
      <c r="E434" s="31">
        <v>79.13</v>
      </c>
      <c r="F434" s="31">
        <v>0</v>
      </c>
      <c r="G434" s="31">
        <v>0</v>
      </c>
      <c r="H434" s="31">
        <v>0</v>
      </c>
      <c r="I434" s="31">
        <v>0</v>
      </c>
      <c r="J434" s="31">
        <v>0</v>
      </c>
      <c r="K434" s="31">
        <v>0</v>
      </c>
      <c r="L434" s="31">
        <v>0</v>
      </c>
      <c r="M434" s="31">
        <v>0</v>
      </c>
      <c r="N434" s="29">
        <f t="shared" si="28"/>
        <v>79.13</v>
      </c>
    </row>
    <row r="435" spans="1:14" x14ac:dyDescent="0.2">
      <c r="A435" s="11" t="s">
        <v>531</v>
      </c>
      <c r="B435" s="33" t="s">
        <v>25</v>
      </c>
      <c r="C435" s="34">
        <v>240.1</v>
      </c>
      <c r="D435" s="34">
        <v>140.87</v>
      </c>
      <c r="E435" s="34">
        <v>0</v>
      </c>
      <c r="F435" s="34">
        <v>150</v>
      </c>
      <c r="G435" s="34">
        <v>150</v>
      </c>
      <c r="H435" s="34">
        <v>0</v>
      </c>
      <c r="I435" s="34">
        <v>50</v>
      </c>
      <c r="J435" s="34">
        <v>0</v>
      </c>
      <c r="K435" s="34">
        <v>43.31</v>
      </c>
      <c r="L435" s="34">
        <v>37.42</v>
      </c>
      <c r="M435" s="34">
        <v>20</v>
      </c>
      <c r="N435" s="35">
        <f t="shared" si="28"/>
        <v>831.69999999999993</v>
      </c>
    </row>
    <row r="436" spans="1:14" s="1" customFormat="1" x14ac:dyDescent="0.2">
      <c r="A436" s="24" t="s">
        <v>14</v>
      </c>
      <c r="B436" s="25">
        <f>SUM(B413:B435)</f>
        <v>107.34</v>
      </c>
      <c r="C436" s="25">
        <f t="shared" ref="C436:N436" si="29">SUM(C413:C435)</f>
        <v>608.99</v>
      </c>
      <c r="D436" s="25">
        <f t="shared" si="29"/>
        <v>470.92</v>
      </c>
      <c r="E436" s="25">
        <f t="shared" si="29"/>
        <v>890.36</v>
      </c>
      <c r="F436" s="25">
        <f t="shared" si="29"/>
        <v>1215.56</v>
      </c>
      <c r="G436" s="25">
        <f t="shared" si="29"/>
        <v>1084.4099999999999</v>
      </c>
      <c r="H436" s="25">
        <f t="shared" si="29"/>
        <v>15.739999999999998</v>
      </c>
      <c r="I436" s="25">
        <f t="shared" si="29"/>
        <v>5900.38</v>
      </c>
      <c r="J436" s="25">
        <f t="shared" si="29"/>
        <v>834.35</v>
      </c>
      <c r="K436" s="25">
        <f t="shared" si="29"/>
        <v>64.67</v>
      </c>
      <c r="L436" s="25">
        <f t="shared" si="29"/>
        <v>742.42</v>
      </c>
      <c r="M436" s="25">
        <f t="shared" si="29"/>
        <v>796.46</v>
      </c>
      <c r="N436" s="25">
        <f t="shared" si="29"/>
        <v>12731.6</v>
      </c>
    </row>
    <row r="437" spans="1:14" x14ac:dyDescent="0.2">
      <c r="A437" s="1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</row>
    <row r="438" spans="1:14" x14ac:dyDescent="0.2">
      <c r="A438" s="11" t="s">
        <v>229</v>
      </c>
      <c r="B438" s="31">
        <v>450000</v>
      </c>
      <c r="C438" s="31">
        <v>0</v>
      </c>
      <c r="D438" s="31">
        <v>1980</v>
      </c>
      <c r="E438" s="31">
        <v>10323.950000000001</v>
      </c>
      <c r="F438" s="31">
        <v>6622.98</v>
      </c>
      <c r="G438" s="31">
        <v>14575.05</v>
      </c>
      <c r="H438" s="31">
        <v>25000</v>
      </c>
      <c r="I438" s="31">
        <v>1383.03</v>
      </c>
      <c r="J438" s="31">
        <v>0</v>
      </c>
      <c r="K438" s="31">
        <v>0</v>
      </c>
      <c r="L438" s="31">
        <v>513.54</v>
      </c>
      <c r="M438" s="31">
        <v>700000</v>
      </c>
      <c r="N438" s="29">
        <f t="shared" ref="N438:N455" si="30">SUM(B438:M438)</f>
        <v>1210398.55</v>
      </c>
    </row>
    <row r="439" spans="1:14" x14ac:dyDescent="0.2">
      <c r="A439" s="11" t="s">
        <v>532</v>
      </c>
      <c r="B439" s="31">
        <v>2622.53</v>
      </c>
      <c r="C439" s="31">
        <v>2114.5500000000002</v>
      </c>
      <c r="D439" s="31">
        <v>2946.15</v>
      </c>
      <c r="E439" s="31">
        <v>2004.7</v>
      </c>
      <c r="F439" s="31">
        <v>1808.01</v>
      </c>
      <c r="G439" s="31">
        <v>1860.17</v>
      </c>
      <c r="H439" s="31">
        <v>6747.04</v>
      </c>
      <c r="I439" s="31">
        <v>-1985.8</v>
      </c>
      <c r="J439" s="31">
        <v>3797.67</v>
      </c>
      <c r="K439" s="31">
        <v>3057.27</v>
      </c>
      <c r="L439" s="31">
        <v>3608.81</v>
      </c>
      <c r="M439" s="31">
        <v>3600.03</v>
      </c>
      <c r="N439" s="29">
        <f t="shared" si="30"/>
        <v>32181.130000000005</v>
      </c>
    </row>
    <row r="440" spans="1:14" x14ac:dyDescent="0.2">
      <c r="A440" s="11" t="s">
        <v>533</v>
      </c>
      <c r="B440" s="32" t="s">
        <v>25</v>
      </c>
      <c r="C440" s="32" t="s">
        <v>25</v>
      </c>
      <c r="D440" s="31">
        <v>640</v>
      </c>
      <c r="E440" s="31">
        <v>0</v>
      </c>
      <c r="F440" s="31">
        <v>0</v>
      </c>
      <c r="G440" s="31">
        <v>0</v>
      </c>
      <c r="H440" s="31">
        <v>0</v>
      </c>
      <c r="I440" s="31">
        <v>0</v>
      </c>
      <c r="J440" s="31">
        <v>0</v>
      </c>
      <c r="K440" s="31">
        <v>0</v>
      </c>
      <c r="L440" s="31">
        <v>0</v>
      </c>
      <c r="M440" s="31">
        <v>24962.5</v>
      </c>
      <c r="N440" s="29">
        <f t="shared" si="30"/>
        <v>25602.5</v>
      </c>
    </row>
    <row r="441" spans="1:14" x14ac:dyDescent="0.2">
      <c r="A441" s="11" t="s">
        <v>534</v>
      </c>
      <c r="B441" s="31">
        <v>42452.46</v>
      </c>
      <c r="C441" s="31">
        <v>63385.240000000005</v>
      </c>
      <c r="D441" s="31">
        <v>70785.8</v>
      </c>
      <c r="E441" s="31">
        <v>72529.22</v>
      </c>
      <c r="F441" s="31">
        <v>75152.3</v>
      </c>
      <c r="G441" s="31">
        <v>74037.679999999993</v>
      </c>
      <c r="H441" s="31">
        <v>94906.25</v>
      </c>
      <c r="I441" s="31">
        <v>55322.18</v>
      </c>
      <c r="J441" s="31">
        <v>105201.09</v>
      </c>
      <c r="K441" s="31">
        <v>68533.679999999993</v>
      </c>
      <c r="L441" s="31">
        <v>69533.53</v>
      </c>
      <c r="M441" s="31">
        <v>89926.209999999992</v>
      </c>
      <c r="N441" s="29">
        <f t="shared" si="30"/>
        <v>881765.6399999999</v>
      </c>
    </row>
    <row r="442" spans="1:14" x14ac:dyDescent="0.2">
      <c r="A442" s="11" t="s">
        <v>176</v>
      </c>
      <c r="B442" s="32" t="s">
        <v>25</v>
      </c>
      <c r="C442" s="32" t="s">
        <v>25</v>
      </c>
      <c r="D442" s="32" t="s">
        <v>25</v>
      </c>
      <c r="E442" s="32" t="s">
        <v>25</v>
      </c>
      <c r="F442" s="32" t="s">
        <v>25</v>
      </c>
      <c r="G442" s="32" t="s">
        <v>25</v>
      </c>
      <c r="H442" s="32" t="s">
        <v>25</v>
      </c>
      <c r="I442" s="32" t="s">
        <v>25</v>
      </c>
      <c r="J442" s="32" t="s">
        <v>25</v>
      </c>
      <c r="K442" s="31">
        <v>1113.56</v>
      </c>
      <c r="L442" s="31">
        <v>0</v>
      </c>
      <c r="M442" s="31">
        <v>0</v>
      </c>
      <c r="N442" s="29">
        <f t="shared" si="30"/>
        <v>1113.56</v>
      </c>
    </row>
    <row r="443" spans="1:14" x14ac:dyDescent="0.2">
      <c r="A443" s="11" t="s">
        <v>209</v>
      </c>
      <c r="B443" s="32" t="s">
        <v>25</v>
      </c>
      <c r="C443" s="31">
        <v>154</v>
      </c>
      <c r="D443" s="31">
        <v>1493.24</v>
      </c>
      <c r="E443" s="31">
        <v>0</v>
      </c>
      <c r="F443" s="31">
        <v>284</v>
      </c>
      <c r="G443" s="31">
        <v>701.13</v>
      </c>
      <c r="H443" s="31">
        <v>0</v>
      </c>
      <c r="I443" s="31">
        <v>0</v>
      </c>
      <c r="J443" s="31">
        <v>0</v>
      </c>
      <c r="K443" s="31">
        <v>0</v>
      </c>
      <c r="L443" s="31">
        <v>0</v>
      </c>
      <c r="M443" s="31">
        <v>0</v>
      </c>
      <c r="N443" s="29">
        <f t="shared" si="30"/>
        <v>2632.37</v>
      </c>
    </row>
    <row r="444" spans="1:14" x14ac:dyDescent="0.2">
      <c r="A444" s="11" t="s">
        <v>535</v>
      </c>
      <c r="B444" s="32" t="s">
        <v>25</v>
      </c>
      <c r="C444" s="32" t="s">
        <v>25</v>
      </c>
      <c r="D444" s="32" t="s">
        <v>25</v>
      </c>
      <c r="E444" s="31">
        <v>330</v>
      </c>
      <c r="F444" s="31">
        <v>0</v>
      </c>
      <c r="G444" s="31">
        <v>0</v>
      </c>
      <c r="H444" s="31">
        <v>0</v>
      </c>
      <c r="I444" s="31">
        <v>0</v>
      </c>
      <c r="J444" s="31">
        <v>0</v>
      </c>
      <c r="K444" s="31">
        <v>0</v>
      </c>
      <c r="L444" s="31">
        <v>0</v>
      </c>
      <c r="M444" s="31">
        <v>235.83</v>
      </c>
      <c r="N444" s="29">
        <f t="shared" si="30"/>
        <v>565.83000000000004</v>
      </c>
    </row>
    <row r="445" spans="1:14" x14ac:dyDescent="0.2">
      <c r="A445" s="11" t="s">
        <v>536</v>
      </c>
      <c r="B445" s="32" t="s">
        <v>25</v>
      </c>
      <c r="C445" s="32" t="s">
        <v>25</v>
      </c>
      <c r="D445" s="32" t="s">
        <v>25</v>
      </c>
      <c r="E445" s="32" t="s">
        <v>25</v>
      </c>
      <c r="F445" s="32" t="s">
        <v>25</v>
      </c>
      <c r="G445" s="32" t="s">
        <v>25</v>
      </c>
      <c r="H445" s="32" t="s">
        <v>25</v>
      </c>
      <c r="I445" s="32" t="s">
        <v>25</v>
      </c>
      <c r="J445" s="32" t="s">
        <v>25</v>
      </c>
      <c r="K445" s="31">
        <v>182.99</v>
      </c>
      <c r="L445" s="31">
        <v>0</v>
      </c>
      <c r="M445" s="31">
        <v>0</v>
      </c>
      <c r="N445" s="29">
        <f t="shared" si="30"/>
        <v>182.99</v>
      </c>
    </row>
    <row r="446" spans="1:14" x14ac:dyDescent="0.2">
      <c r="A446" s="11" t="s">
        <v>537</v>
      </c>
      <c r="B446" s="32" t="s">
        <v>25</v>
      </c>
      <c r="C446" s="32" t="s">
        <v>25</v>
      </c>
      <c r="D446" s="32" t="s">
        <v>25</v>
      </c>
      <c r="E446" s="32" t="s">
        <v>25</v>
      </c>
      <c r="F446" s="32" t="s">
        <v>25</v>
      </c>
      <c r="G446" s="32" t="s">
        <v>25</v>
      </c>
      <c r="H446" s="32" t="s">
        <v>25</v>
      </c>
      <c r="I446" s="32" t="s">
        <v>25</v>
      </c>
      <c r="J446" s="31">
        <v>60</v>
      </c>
      <c r="K446" s="31">
        <v>0</v>
      </c>
      <c r="L446" s="31">
        <v>0</v>
      </c>
      <c r="M446" s="31">
        <v>0</v>
      </c>
      <c r="N446" s="29">
        <f t="shared" si="30"/>
        <v>60</v>
      </c>
    </row>
    <row r="447" spans="1:14" x14ac:dyDescent="0.2">
      <c r="A447" s="11" t="s">
        <v>330</v>
      </c>
      <c r="B447" s="31">
        <v>37000</v>
      </c>
      <c r="C447" s="31">
        <v>0</v>
      </c>
      <c r="D447" s="31">
        <v>1598.2</v>
      </c>
      <c r="E447" s="31">
        <v>3196.4</v>
      </c>
      <c r="F447" s="31">
        <v>0</v>
      </c>
      <c r="G447" s="31">
        <v>1598.2</v>
      </c>
      <c r="H447" s="31">
        <v>1598.2</v>
      </c>
      <c r="I447" s="31">
        <v>10984.39</v>
      </c>
      <c r="J447" s="31">
        <v>0</v>
      </c>
      <c r="K447" s="31">
        <v>1598.2</v>
      </c>
      <c r="L447" s="31">
        <v>1598.2</v>
      </c>
      <c r="M447" s="31">
        <v>1598.2</v>
      </c>
      <c r="N447" s="29">
        <f t="shared" si="30"/>
        <v>60769.989999999983</v>
      </c>
    </row>
    <row r="448" spans="1:14" x14ac:dyDescent="0.2">
      <c r="A448" s="11" t="s">
        <v>538</v>
      </c>
      <c r="B448" s="32" t="s">
        <v>25</v>
      </c>
      <c r="C448" s="32" t="s">
        <v>25</v>
      </c>
      <c r="D448" s="32" t="s">
        <v>25</v>
      </c>
      <c r="E448" s="32" t="s">
        <v>25</v>
      </c>
      <c r="F448" s="32" t="s">
        <v>25</v>
      </c>
      <c r="G448" s="32" t="s">
        <v>25</v>
      </c>
      <c r="H448" s="32" t="s">
        <v>25</v>
      </c>
      <c r="I448" s="32" t="s">
        <v>25</v>
      </c>
      <c r="J448" s="32" t="s">
        <v>25</v>
      </c>
      <c r="K448" s="32" t="s">
        <v>25</v>
      </c>
      <c r="L448" s="31">
        <v>1493.44</v>
      </c>
      <c r="M448" s="31">
        <v>89.61</v>
      </c>
      <c r="N448" s="29">
        <f t="shared" si="30"/>
        <v>1583.05</v>
      </c>
    </row>
    <row r="449" spans="1:14" x14ac:dyDescent="0.2">
      <c r="A449" s="11" t="s">
        <v>539</v>
      </c>
      <c r="B449" s="32" t="s">
        <v>25</v>
      </c>
      <c r="C449" s="32" t="s">
        <v>25</v>
      </c>
      <c r="D449" s="31">
        <v>1598.2</v>
      </c>
      <c r="E449" s="31">
        <v>0</v>
      </c>
      <c r="F449" s="31">
        <v>0</v>
      </c>
      <c r="G449" s="31">
        <v>0</v>
      </c>
      <c r="H449" s="31">
        <v>0</v>
      </c>
      <c r="I449" s="31">
        <v>0</v>
      </c>
      <c r="J449" s="31">
        <v>1598.2</v>
      </c>
      <c r="K449" s="31">
        <v>0</v>
      </c>
      <c r="L449" s="31">
        <v>0</v>
      </c>
      <c r="M449" s="31">
        <v>0</v>
      </c>
      <c r="N449" s="29">
        <f t="shared" si="30"/>
        <v>3196.4</v>
      </c>
    </row>
    <row r="450" spans="1:14" x14ac:dyDescent="0.2">
      <c r="A450" s="11" t="s">
        <v>179</v>
      </c>
      <c r="B450" s="31">
        <v>1420</v>
      </c>
      <c r="C450" s="31">
        <v>1952.52</v>
      </c>
      <c r="D450" s="31">
        <v>1136</v>
      </c>
      <c r="E450" s="31">
        <v>0</v>
      </c>
      <c r="F450" s="31">
        <v>450</v>
      </c>
      <c r="G450" s="31">
        <v>0</v>
      </c>
      <c r="H450" s="31">
        <v>0</v>
      </c>
      <c r="I450" s="31">
        <v>1822.82</v>
      </c>
      <c r="J450" s="31">
        <v>0</v>
      </c>
      <c r="K450" s="31">
        <v>801.71</v>
      </c>
      <c r="L450" s="31">
        <v>0</v>
      </c>
      <c r="M450" s="31">
        <v>0</v>
      </c>
      <c r="N450" s="29">
        <f t="shared" si="30"/>
        <v>7583.05</v>
      </c>
    </row>
    <row r="451" spans="1:14" x14ac:dyDescent="0.2">
      <c r="A451" s="11" t="s">
        <v>331</v>
      </c>
      <c r="B451" s="31">
        <v>60119.93</v>
      </c>
      <c r="C451" s="31">
        <v>36368.83</v>
      </c>
      <c r="D451" s="31">
        <v>29855.46</v>
      </c>
      <c r="E451" s="31">
        <v>25693.699999999997</v>
      </c>
      <c r="F451" s="31">
        <v>24858.92</v>
      </c>
      <c r="G451" s="31">
        <v>27159.84</v>
      </c>
      <c r="H451" s="31">
        <v>27279.94</v>
      </c>
      <c r="I451" s="31">
        <v>43980.49</v>
      </c>
      <c r="J451" s="31">
        <v>31243.579999999998</v>
      </c>
      <c r="K451" s="31">
        <v>37156.29</v>
      </c>
      <c r="L451" s="31">
        <v>44463.340000000004</v>
      </c>
      <c r="M451" s="31">
        <v>58307.930000000008</v>
      </c>
      <c r="N451" s="29">
        <f t="shared" si="30"/>
        <v>446488.25</v>
      </c>
    </row>
    <row r="452" spans="1:14" x14ac:dyDescent="0.2">
      <c r="A452" s="11" t="s">
        <v>540</v>
      </c>
      <c r="B452" s="32" t="s">
        <v>25</v>
      </c>
      <c r="C452" s="32" t="s">
        <v>25</v>
      </c>
      <c r="D452" s="32" t="s">
        <v>25</v>
      </c>
      <c r="E452" s="32" t="s">
        <v>25</v>
      </c>
      <c r="F452" s="32" t="s">
        <v>25</v>
      </c>
      <c r="G452" s="32" t="s">
        <v>25</v>
      </c>
      <c r="H452" s="32" t="s">
        <v>25</v>
      </c>
      <c r="I452" s="31">
        <v>1789.29</v>
      </c>
      <c r="J452" s="31">
        <v>0</v>
      </c>
      <c r="K452" s="31">
        <v>0</v>
      </c>
      <c r="L452" s="31">
        <v>0</v>
      </c>
      <c r="M452" s="31">
        <v>0</v>
      </c>
      <c r="N452" s="29">
        <f t="shared" si="30"/>
        <v>1789.29</v>
      </c>
    </row>
    <row r="453" spans="1:14" x14ac:dyDescent="0.2">
      <c r="A453" s="11" t="s">
        <v>361</v>
      </c>
      <c r="B453" s="32" t="s">
        <v>25</v>
      </c>
      <c r="C453" s="32" t="s">
        <v>25</v>
      </c>
      <c r="D453" s="32" t="s">
        <v>25</v>
      </c>
      <c r="E453" s="32" t="s">
        <v>25</v>
      </c>
      <c r="F453" s="32" t="s">
        <v>25</v>
      </c>
      <c r="G453" s="32" t="s">
        <v>25</v>
      </c>
      <c r="H453" s="32" t="s">
        <v>25</v>
      </c>
      <c r="I453" s="32" t="s">
        <v>25</v>
      </c>
      <c r="J453" s="32" t="s">
        <v>25</v>
      </c>
      <c r="K453" s="32" t="s">
        <v>25</v>
      </c>
      <c r="L453" s="32" t="s">
        <v>25</v>
      </c>
      <c r="M453" s="31">
        <v>3680</v>
      </c>
      <c r="N453" s="29">
        <f t="shared" si="30"/>
        <v>3680</v>
      </c>
    </row>
    <row r="454" spans="1:14" x14ac:dyDescent="0.2">
      <c r="A454" s="11" t="s">
        <v>244</v>
      </c>
      <c r="B454" s="31">
        <v>818.39</v>
      </c>
      <c r="C454" s="31">
        <v>0</v>
      </c>
      <c r="D454" s="31">
        <v>0</v>
      </c>
      <c r="E454" s="31">
        <v>0</v>
      </c>
      <c r="F454" s="31">
        <v>0</v>
      </c>
      <c r="G454" s="31">
        <v>0</v>
      </c>
      <c r="H454" s="31">
        <v>74.599999999999994</v>
      </c>
      <c r="I454" s="31">
        <v>276.83999999999997</v>
      </c>
      <c r="J454" s="31">
        <v>809.26</v>
      </c>
      <c r="K454" s="31">
        <v>0</v>
      </c>
      <c r="L454" s="31">
        <v>136.75</v>
      </c>
      <c r="M454" s="31">
        <v>-26.5</v>
      </c>
      <c r="N454" s="29">
        <f t="shared" si="30"/>
        <v>2089.34</v>
      </c>
    </row>
    <row r="455" spans="1:14" x14ac:dyDescent="0.2">
      <c r="A455" s="11" t="s">
        <v>180</v>
      </c>
      <c r="B455" s="34">
        <v>161502.41</v>
      </c>
      <c r="C455" s="34">
        <v>101356.05</v>
      </c>
      <c r="D455" s="34">
        <v>-87879.79</v>
      </c>
      <c r="E455" s="34">
        <v>14472.85</v>
      </c>
      <c r="F455" s="34">
        <v>25954.12</v>
      </c>
      <c r="G455" s="34">
        <v>46211.87</v>
      </c>
      <c r="H455" s="34">
        <v>-21091.360000000001</v>
      </c>
      <c r="I455" s="34">
        <v>22611.5</v>
      </c>
      <c r="J455" s="34">
        <v>40832.800000000003</v>
      </c>
      <c r="K455" s="34">
        <v>27608.97</v>
      </c>
      <c r="L455" s="34">
        <v>19868.310000000001</v>
      </c>
      <c r="M455" s="34">
        <v>23412.92</v>
      </c>
      <c r="N455" s="35">
        <f t="shared" si="30"/>
        <v>374860.65</v>
      </c>
    </row>
    <row r="456" spans="1:14" s="1" customFormat="1" x14ac:dyDescent="0.2">
      <c r="A456" s="24" t="s">
        <v>15</v>
      </c>
      <c r="B456" s="25">
        <f>SUM(B438:B455)</f>
        <v>755935.72000000009</v>
      </c>
      <c r="C456" s="25">
        <f t="shared" ref="C456:N456" si="31">SUM(C438:C455)</f>
        <v>205331.19</v>
      </c>
      <c r="D456" s="25">
        <f t="shared" si="31"/>
        <v>24153.259999999995</v>
      </c>
      <c r="E456" s="25">
        <f t="shared" si="31"/>
        <v>128550.81999999999</v>
      </c>
      <c r="F456" s="25">
        <f t="shared" si="31"/>
        <v>135130.33000000002</v>
      </c>
      <c r="G456" s="25">
        <f t="shared" si="31"/>
        <v>166143.94</v>
      </c>
      <c r="H456" s="25">
        <f t="shared" si="31"/>
        <v>134514.66999999998</v>
      </c>
      <c r="I456" s="25">
        <f t="shared" si="31"/>
        <v>136184.74</v>
      </c>
      <c r="J456" s="25">
        <f t="shared" si="31"/>
        <v>183542.59999999998</v>
      </c>
      <c r="K456" s="25">
        <f t="shared" si="31"/>
        <v>140052.67000000001</v>
      </c>
      <c r="L456" s="25">
        <f t="shared" si="31"/>
        <v>141215.92000000001</v>
      </c>
      <c r="M456" s="25">
        <f t="shared" si="31"/>
        <v>905786.73</v>
      </c>
      <c r="N456" s="25">
        <f t="shared" si="31"/>
        <v>3056542.59</v>
      </c>
    </row>
    <row r="457" spans="1:14" x14ac:dyDescent="0.2">
      <c r="A457" s="1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</row>
    <row r="458" spans="1:14" x14ac:dyDescent="0.2">
      <c r="A458" s="11" t="s">
        <v>332</v>
      </c>
      <c r="B458" s="34">
        <v>17685</v>
      </c>
      <c r="C458" s="34">
        <v>22514</v>
      </c>
      <c r="D458" s="34">
        <v>29321</v>
      </c>
      <c r="E458" s="34">
        <v>32050</v>
      </c>
      <c r="F458" s="34">
        <v>27613</v>
      </c>
      <c r="G458" s="34">
        <v>24393</v>
      </c>
      <c r="H458" s="34">
        <v>18066</v>
      </c>
      <c r="I458" s="34">
        <v>15378</v>
      </c>
      <c r="J458" s="34">
        <v>15226</v>
      </c>
      <c r="K458" s="34">
        <v>-69711.77</v>
      </c>
      <c r="L458" s="34">
        <v>15288</v>
      </c>
      <c r="M458" s="34">
        <v>63979.06</v>
      </c>
      <c r="N458" s="35">
        <f t="shared" ref="N458" si="32">SUM(B458:M458)</f>
        <v>211801.28999999998</v>
      </c>
    </row>
    <row r="459" spans="1:14" s="1" customFormat="1" x14ac:dyDescent="0.2">
      <c r="A459" s="24" t="s">
        <v>16</v>
      </c>
      <c r="B459" s="25">
        <f>B458</f>
        <v>17685</v>
      </c>
      <c r="C459" s="25">
        <f t="shared" ref="C459:N459" si="33">C458</f>
        <v>22514</v>
      </c>
      <c r="D459" s="25">
        <f t="shared" si="33"/>
        <v>29321</v>
      </c>
      <c r="E459" s="25">
        <f t="shared" si="33"/>
        <v>32050</v>
      </c>
      <c r="F459" s="25">
        <f t="shared" si="33"/>
        <v>27613</v>
      </c>
      <c r="G459" s="25">
        <f t="shared" si="33"/>
        <v>24393</v>
      </c>
      <c r="H459" s="25">
        <f t="shared" si="33"/>
        <v>18066</v>
      </c>
      <c r="I459" s="25">
        <f t="shared" si="33"/>
        <v>15378</v>
      </c>
      <c r="J459" s="25">
        <f t="shared" si="33"/>
        <v>15226</v>
      </c>
      <c r="K459" s="25">
        <f t="shared" si="33"/>
        <v>-69711.77</v>
      </c>
      <c r="L459" s="25">
        <f t="shared" si="33"/>
        <v>15288</v>
      </c>
      <c r="M459" s="25">
        <f t="shared" si="33"/>
        <v>63979.06</v>
      </c>
      <c r="N459" s="25">
        <f t="shared" si="33"/>
        <v>211801.28999999998</v>
      </c>
    </row>
    <row r="460" spans="1:14" x14ac:dyDescent="0.2">
      <c r="A460" s="1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</row>
    <row r="461" spans="1:14" x14ac:dyDescent="0.2">
      <c r="A461" s="11" t="s">
        <v>342</v>
      </c>
      <c r="B461" s="31">
        <v>30</v>
      </c>
      <c r="C461" s="31">
        <v>0</v>
      </c>
      <c r="D461" s="31">
        <v>0</v>
      </c>
      <c r="E461" s="31">
        <v>0</v>
      </c>
      <c r="F461" s="31">
        <v>0</v>
      </c>
      <c r="G461" s="31">
        <v>49</v>
      </c>
      <c r="H461" s="31">
        <v>0</v>
      </c>
      <c r="I461" s="31">
        <v>0</v>
      </c>
      <c r="J461" s="31">
        <v>0</v>
      </c>
      <c r="K461" s="31">
        <v>0</v>
      </c>
      <c r="L461" s="31">
        <v>0</v>
      </c>
      <c r="M461" s="31">
        <v>0</v>
      </c>
      <c r="N461" s="29">
        <f t="shared" ref="N461:N481" si="34">SUM(B461:M461)</f>
        <v>79</v>
      </c>
    </row>
    <row r="462" spans="1:14" x14ac:dyDescent="0.2">
      <c r="A462" s="11" t="s">
        <v>541</v>
      </c>
      <c r="B462" s="31">
        <v>418.7</v>
      </c>
      <c r="C462" s="31">
        <v>0</v>
      </c>
      <c r="D462" s="31">
        <v>0</v>
      </c>
      <c r="E462" s="31">
        <v>1875</v>
      </c>
      <c r="F462" s="31">
        <v>112.5</v>
      </c>
      <c r="G462" s="31">
        <v>137.80000000000001</v>
      </c>
      <c r="H462" s="31">
        <v>84.78</v>
      </c>
      <c r="I462" s="31">
        <v>0</v>
      </c>
      <c r="J462" s="31">
        <v>2274.8799999999997</v>
      </c>
      <c r="K462" s="31">
        <v>0</v>
      </c>
      <c r="L462" s="31">
        <v>801.41</v>
      </c>
      <c r="M462" s="31">
        <v>966.7</v>
      </c>
      <c r="N462" s="29">
        <f t="shared" si="34"/>
        <v>6671.7699999999995</v>
      </c>
    </row>
    <row r="463" spans="1:14" x14ac:dyDescent="0.2">
      <c r="A463" s="11" t="s">
        <v>542</v>
      </c>
      <c r="B463" s="32" t="s">
        <v>25</v>
      </c>
      <c r="C463" s="32" t="s">
        <v>25</v>
      </c>
      <c r="D463" s="32" t="s">
        <v>25</v>
      </c>
      <c r="E463" s="32" t="s">
        <v>25</v>
      </c>
      <c r="F463" s="32" t="s">
        <v>25</v>
      </c>
      <c r="G463" s="32" t="s">
        <v>25</v>
      </c>
      <c r="H463" s="31">
        <v>42.23</v>
      </c>
      <c r="I463" s="31">
        <v>0</v>
      </c>
      <c r="J463" s="31">
        <v>0</v>
      </c>
      <c r="K463" s="31">
        <v>0</v>
      </c>
      <c r="L463" s="31">
        <v>0</v>
      </c>
      <c r="M463" s="31">
        <v>0</v>
      </c>
      <c r="N463" s="29">
        <f t="shared" si="34"/>
        <v>42.23</v>
      </c>
    </row>
    <row r="464" spans="1:14" x14ac:dyDescent="0.2">
      <c r="A464" s="11" t="s">
        <v>543</v>
      </c>
      <c r="B464" s="32" t="s">
        <v>25</v>
      </c>
      <c r="C464" s="32" t="s">
        <v>25</v>
      </c>
      <c r="D464" s="32" t="s">
        <v>25</v>
      </c>
      <c r="E464" s="32" t="s">
        <v>25</v>
      </c>
      <c r="F464" s="32" t="s">
        <v>25</v>
      </c>
      <c r="G464" s="32" t="s">
        <v>25</v>
      </c>
      <c r="H464" s="32" t="s">
        <v>25</v>
      </c>
      <c r="I464" s="31">
        <v>220</v>
      </c>
      <c r="J464" s="31">
        <v>0</v>
      </c>
      <c r="K464" s="31">
        <v>0</v>
      </c>
      <c r="L464" s="31">
        <v>0</v>
      </c>
      <c r="M464" s="31">
        <v>0</v>
      </c>
      <c r="N464" s="29">
        <f t="shared" si="34"/>
        <v>220</v>
      </c>
    </row>
    <row r="465" spans="1:14" x14ac:dyDescent="0.2">
      <c r="A465" s="11" t="s">
        <v>343</v>
      </c>
      <c r="B465" s="32" t="s">
        <v>25</v>
      </c>
      <c r="C465" s="32" t="s">
        <v>25</v>
      </c>
      <c r="D465" s="31">
        <v>42.04</v>
      </c>
      <c r="E465" s="31">
        <v>0</v>
      </c>
      <c r="F465" s="31">
        <v>0</v>
      </c>
      <c r="G465" s="31">
        <v>0</v>
      </c>
      <c r="H465" s="31">
        <v>0</v>
      </c>
      <c r="I465" s="31">
        <v>0</v>
      </c>
      <c r="J465" s="31">
        <v>50</v>
      </c>
      <c r="K465" s="31">
        <v>0</v>
      </c>
      <c r="L465" s="31">
        <v>0</v>
      </c>
      <c r="M465" s="31">
        <v>0</v>
      </c>
      <c r="N465" s="29">
        <f t="shared" si="34"/>
        <v>92.039999999999992</v>
      </c>
    </row>
    <row r="466" spans="1:14" x14ac:dyDescent="0.2">
      <c r="A466" s="11" t="s">
        <v>544</v>
      </c>
      <c r="B466" s="31">
        <v>9797.7199999999993</v>
      </c>
      <c r="C466" s="31">
        <v>251.25</v>
      </c>
      <c r="D466" s="31">
        <v>479.4</v>
      </c>
      <c r="E466" s="31">
        <v>21433.29</v>
      </c>
      <c r="F466" s="31">
        <v>493.15</v>
      </c>
      <c r="G466" s="31">
        <v>508.35</v>
      </c>
      <c r="H466" s="31">
        <v>35767.46</v>
      </c>
      <c r="I466" s="31">
        <v>0</v>
      </c>
      <c r="J466" s="31">
        <v>302.26</v>
      </c>
      <c r="K466" s="31">
        <v>12459.179999999998</v>
      </c>
      <c r="L466" s="31">
        <v>1458.95</v>
      </c>
      <c r="M466" s="31">
        <v>0</v>
      </c>
      <c r="N466" s="29">
        <f t="shared" si="34"/>
        <v>82951.00999999998</v>
      </c>
    </row>
    <row r="467" spans="1:14" x14ac:dyDescent="0.2">
      <c r="A467" s="11" t="s">
        <v>182</v>
      </c>
      <c r="B467" s="31">
        <v>21580.93</v>
      </c>
      <c r="C467" s="31">
        <v>21580.93</v>
      </c>
      <c r="D467" s="31">
        <v>20931.650000000001</v>
      </c>
      <c r="E467" s="31">
        <v>15275.37</v>
      </c>
      <c r="F467" s="31">
        <v>15275.37</v>
      </c>
      <c r="G467" s="31">
        <v>15275.37</v>
      </c>
      <c r="H467" s="31">
        <v>15275.37</v>
      </c>
      <c r="I467" s="31">
        <v>15275.37</v>
      </c>
      <c r="J467" s="31">
        <v>15275.37</v>
      </c>
      <c r="K467" s="31">
        <v>15275.37</v>
      </c>
      <c r="L467" s="31">
        <v>15275.37</v>
      </c>
      <c r="M467" s="31">
        <v>15275.37</v>
      </c>
      <c r="N467" s="29">
        <f t="shared" si="34"/>
        <v>201571.83999999997</v>
      </c>
    </row>
    <row r="468" spans="1:14" x14ac:dyDescent="0.2">
      <c r="A468" s="11" t="s">
        <v>210</v>
      </c>
      <c r="B468" s="32" t="s">
        <v>25</v>
      </c>
      <c r="C468" s="32" t="s">
        <v>25</v>
      </c>
      <c r="D468" s="32" t="s">
        <v>25</v>
      </c>
      <c r="E468" s="32" t="s">
        <v>25</v>
      </c>
      <c r="F468" s="32" t="s">
        <v>25</v>
      </c>
      <c r="G468" s="31">
        <v>100</v>
      </c>
      <c r="H468" s="31">
        <v>0</v>
      </c>
      <c r="I468" s="31">
        <v>0</v>
      </c>
      <c r="J468" s="31">
        <v>0</v>
      </c>
      <c r="K468" s="31">
        <v>0</v>
      </c>
      <c r="L468" s="31">
        <v>0</v>
      </c>
      <c r="M468" s="31">
        <v>0</v>
      </c>
      <c r="N468" s="29">
        <f t="shared" si="34"/>
        <v>100</v>
      </c>
    </row>
    <row r="469" spans="1:14" x14ac:dyDescent="0.2">
      <c r="A469" s="11" t="s">
        <v>545</v>
      </c>
      <c r="B469" s="31">
        <v>-817.42</v>
      </c>
      <c r="C469" s="31">
        <v>-290.20999999999998</v>
      </c>
      <c r="D469" s="31">
        <v>-270.49</v>
      </c>
      <c r="E469" s="31">
        <v>-270.49</v>
      </c>
      <c r="F469" s="31">
        <v>-278.89</v>
      </c>
      <c r="G469" s="31">
        <v>-298.61</v>
      </c>
      <c r="H469" s="31">
        <v>-288.75</v>
      </c>
      <c r="I469" s="31">
        <v>0</v>
      </c>
      <c r="J469" s="31">
        <v>-557.77</v>
      </c>
      <c r="K469" s="31">
        <v>-278.89</v>
      </c>
      <c r="L469" s="31">
        <v>-298.61</v>
      </c>
      <c r="M469" s="31">
        <v>-841.34</v>
      </c>
      <c r="N469" s="29">
        <f t="shared" si="34"/>
        <v>-4491.47</v>
      </c>
    </row>
    <row r="470" spans="1:14" x14ac:dyDescent="0.2">
      <c r="A470" s="11" t="s">
        <v>546</v>
      </c>
      <c r="B470" s="31">
        <v>-1712.74</v>
      </c>
      <c r="C470" s="31">
        <v>-2691.48</v>
      </c>
      <c r="D470" s="31">
        <v>-298.48</v>
      </c>
      <c r="E470" s="31">
        <v>-298.48</v>
      </c>
      <c r="F470" s="31">
        <v>-318.16000000000003</v>
      </c>
      <c r="G470" s="31">
        <v>-397.7</v>
      </c>
      <c r="H470" s="31">
        <v>-341.28</v>
      </c>
      <c r="I470" s="31">
        <v>0</v>
      </c>
      <c r="J470" s="31">
        <v>-636.32000000000005</v>
      </c>
      <c r="K470" s="31">
        <v>-318.16000000000003</v>
      </c>
      <c r="L470" s="31">
        <v>-397.7</v>
      </c>
      <c r="M470" s="31">
        <v>-3670.12</v>
      </c>
      <c r="N470" s="29">
        <f t="shared" si="34"/>
        <v>-11080.619999999999</v>
      </c>
    </row>
    <row r="471" spans="1:14" x14ac:dyDescent="0.2">
      <c r="A471" s="11" t="s">
        <v>547</v>
      </c>
      <c r="B471" s="31">
        <v>32.65</v>
      </c>
      <c r="C471" s="31">
        <v>72.88</v>
      </c>
      <c r="D471" s="31">
        <v>126.91</v>
      </c>
      <c r="E471" s="31">
        <v>113.56</v>
      </c>
      <c r="F471" s="31">
        <v>221.5</v>
      </c>
      <c r="G471" s="31">
        <v>163.12</v>
      </c>
      <c r="H471" s="31">
        <v>45.22</v>
      </c>
      <c r="I471" s="31">
        <v>41.11</v>
      </c>
      <c r="J471" s="31">
        <v>11.37</v>
      </c>
      <c r="K471" s="31">
        <v>6.5600000000000005</v>
      </c>
      <c r="L471" s="31">
        <v>6.11</v>
      </c>
      <c r="M471" s="31">
        <v>6.11</v>
      </c>
      <c r="N471" s="29">
        <f t="shared" si="34"/>
        <v>847.1</v>
      </c>
    </row>
    <row r="472" spans="1:14" x14ac:dyDescent="0.2">
      <c r="A472" s="11" t="s">
        <v>250</v>
      </c>
      <c r="B472" s="31">
        <v>480.03</v>
      </c>
      <c r="C472" s="31">
        <v>201.05</v>
      </c>
      <c r="D472" s="31">
        <v>362.85</v>
      </c>
      <c r="E472" s="31">
        <v>306.32</v>
      </c>
      <c r="F472" s="31">
        <v>674.32999999999993</v>
      </c>
      <c r="G472" s="31">
        <v>264.65999999999997</v>
      </c>
      <c r="H472" s="31">
        <v>125</v>
      </c>
      <c r="I472" s="31">
        <v>1176.6799999999998</v>
      </c>
      <c r="J472" s="31">
        <v>4.1599999999999966</v>
      </c>
      <c r="K472" s="31">
        <v>318.48</v>
      </c>
      <c r="L472" s="31">
        <v>627.1099999999999</v>
      </c>
      <c r="M472" s="31">
        <v>706.94</v>
      </c>
      <c r="N472" s="29">
        <f t="shared" si="34"/>
        <v>5247.6099999999988</v>
      </c>
    </row>
    <row r="473" spans="1:14" x14ac:dyDescent="0.2">
      <c r="A473" s="11" t="s">
        <v>548</v>
      </c>
      <c r="B473" s="32" t="s">
        <v>25</v>
      </c>
      <c r="C473" s="32" t="s">
        <v>25</v>
      </c>
      <c r="D473" s="32" t="s">
        <v>25</v>
      </c>
      <c r="E473" s="32" t="s">
        <v>25</v>
      </c>
      <c r="F473" s="32" t="s">
        <v>25</v>
      </c>
      <c r="G473" s="32" t="s">
        <v>25</v>
      </c>
      <c r="H473" s="32" t="s">
        <v>25</v>
      </c>
      <c r="I473" s="32" t="s">
        <v>25</v>
      </c>
      <c r="J473" s="31">
        <v>4.95</v>
      </c>
      <c r="K473" s="31">
        <v>-4.95</v>
      </c>
      <c r="L473" s="32" t="s">
        <v>25</v>
      </c>
      <c r="M473" s="32" t="s">
        <v>25</v>
      </c>
      <c r="N473" s="29">
        <f t="shared" si="34"/>
        <v>0</v>
      </c>
    </row>
    <row r="474" spans="1:14" x14ac:dyDescent="0.2">
      <c r="A474" s="11" t="s">
        <v>334</v>
      </c>
      <c r="B474" s="31">
        <v>994.9</v>
      </c>
      <c r="C474" s="31">
        <v>39.44</v>
      </c>
      <c r="D474" s="31">
        <v>424.53999999999996</v>
      </c>
      <c r="E474" s="31">
        <v>87</v>
      </c>
      <c r="F474" s="31">
        <v>711.03</v>
      </c>
      <c r="G474" s="31">
        <v>964.18999999999994</v>
      </c>
      <c r="H474" s="31">
        <v>935.27</v>
      </c>
      <c r="I474" s="31">
        <v>2500</v>
      </c>
      <c r="J474" s="31">
        <v>512.95000000000005</v>
      </c>
      <c r="K474" s="31">
        <v>2158.8000000000002</v>
      </c>
      <c r="L474" s="31">
        <v>6.6</v>
      </c>
      <c r="M474" s="31">
        <v>895.38</v>
      </c>
      <c r="N474" s="29">
        <f t="shared" si="34"/>
        <v>10230.099999999999</v>
      </c>
    </row>
    <row r="475" spans="1:14" x14ac:dyDescent="0.2">
      <c r="A475" s="11" t="s">
        <v>549</v>
      </c>
      <c r="B475" s="32" t="s">
        <v>25</v>
      </c>
      <c r="C475" s="32" t="s">
        <v>25</v>
      </c>
      <c r="D475" s="31">
        <v>1047.6400000000001</v>
      </c>
      <c r="E475" s="31">
        <v>138.6</v>
      </c>
      <c r="F475" s="31">
        <v>552.75</v>
      </c>
      <c r="G475" s="31">
        <v>724.93</v>
      </c>
      <c r="H475" s="31">
        <v>0</v>
      </c>
      <c r="I475" s="31">
        <v>0</v>
      </c>
      <c r="J475" s="31">
        <v>73.760000000000005</v>
      </c>
      <c r="K475" s="31">
        <v>0</v>
      </c>
      <c r="L475" s="31">
        <v>0</v>
      </c>
      <c r="M475" s="31">
        <v>0</v>
      </c>
      <c r="N475" s="29">
        <f t="shared" si="34"/>
        <v>2537.6800000000003</v>
      </c>
    </row>
    <row r="476" spans="1:14" x14ac:dyDescent="0.2">
      <c r="A476" s="11" t="s">
        <v>550</v>
      </c>
      <c r="B476" s="32" t="s">
        <v>25</v>
      </c>
      <c r="C476" s="31">
        <v>218.68</v>
      </c>
      <c r="D476" s="31">
        <v>0</v>
      </c>
      <c r="E476" s="31">
        <v>0</v>
      </c>
      <c r="F476" s="31">
        <v>0</v>
      </c>
      <c r="G476" s="31">
        <v>0</v>
      </c>
      <c r="H476" s="31">
        <v>0</v>
      </c>
      <c r="I476" s="31">
        <v>0</v>
      </c>
      <c r="J476" s="31">
        <v>0</v>
      </c>
      <c r="K476" s="31">
        <v>0</v>
      </c>
      <c r="L476" s="31">
        <v>0</v>
      </c>
      <c r="M476" s="31">
        <v>0</v>
      </c>
      <c r="N476" s="29">
        <f t="shared" si="34"/>
        <v>218.68</v>
      </c>
    </row>
    <row r="477" spans="1:14" x14ac:dyDescent="0.2">
      <c r="A477" s="11" t="s">
        <v>551</v>
      </c>
      <c r="B477" s="32" t="s">
        <v>25</v>
      </c>
      <c r="C477" s="32" t="s">
        <v>25</v>
      </c>
      <c r="D477" s="32" t="s">
        <v>25</v>
      </c>
      <c r="E477" s="32" t="s">
        <v>25</v>
      </c>
      <c r="F477" s="32" t="s">
        <v>25</v>
      </c>
      <c r="G477" s="32" t="s">
        <v>25</v>
      </c>
      <c r="H477" s="32" t="s">
        <v>25</v>
      </c>
      <c r="I477" s="32" t="s">
        <v>25</v>
      </c>
      <c r="J477" s="32" t="s">
        <v>25</v>
      </c>
      <c r="K477" s="31">
        <v>2457.0100000000002</v>
      </c>
      <c r="L477" s="31">
        <v>0</v>
      </c>
      <c r="M477" s="31">
        <v>0</v>
      </c>
      <c r="N477" s="29">
        <f t="shared" si="34"/>
        <v>2457.0100000000002</v>
      </c>
    </row>
    <row r="478" spans="1:14" x14ac:dyDescent="0.2">
      <c r="A478" s="11" t="s">
        <v>552</v>
      </c>
      <c r="B478" s="31">
        <v>-1413.49</v>
      </c>
      <c r="C478" s="31">
        <v>-1429.97</v>
      </c>
      <c r="D478" s="31">
        <v>-1485.89</v>
      </c>
      <c r="E478" s="31">
        <v>-1478.2</v>
      </c>
      <c r="F478" s="31">
        <v>-1500</v>
      </c>
      <c r="G478" s="31">
        <v>-1500.67</v>
      </c>
      <c r="H478" s="31">
        <v>-1500.02</v>
      </c>
      <c r="I478" s="31">
        <v>0</v>
      </c>
      <c r="J478" s="31">
        <v>-1193.74</v>
      </c>
      <c r="K478" s="31">
        <v>-1211.68</v>
      </c>
      <c r="L478" s="31">
        <v>-1905.25</v>
      </c>
      <c r="M478" s="31">
        <v>-1189.03</v>
      </c>
      <c r="N478" s="29">
        <f t="shared" si="34"/>
        <v>-15807.940000000002</v>
      </c>
    </row>
    <row r="479" spans="1:14" x14ac:dyDescent="0.2">
      <c r="A479" s="11" t="s">
        <v>183</v>
      </c>
      <c r="B479" s="32" t="s">
        <v>25</v>
      </c>
      <c r="C479" s="31">
        <v>36.57</v>
      </c>
      <c r="D479" s="31">
        <v>0</v>
      </c>
      <c r="E479" s="31">
        <v>-36.57</v>
      </c>
      <c r="F479" s="32" t="s">
        <v>25</v>
      </c>
      <c r="G479" s="32" t="s">
        <v>25</v>
      </c>
      <c r="H479" s="32" t="s">
        <v>25</v>
      </c>
      <c r="I479" s="32" t="s">
        <v>25</v>
      </c>
      <c r="J479" s="32" t="s">
        <v>25</v>
      </c>
      <c r="K479" s="32" t="s">
        <v>25</v>
      </c>
      <c r="L479" s="32" t="s">
        <v>25</v>
      </c>
      <c r="M479" s="32" t="s">
        <v>25</v>
      </c>
      <c r="N479" s="29">
        <f t="shared" si="34"/>
        <v>0</v>
      </c>
    </row>
    <row r="480" spans="1:14" x14ac:dyDescent="0.2">
      <c r="A480" s="11" t="s">
        <v>344</v>
      </c>
      <c r="B480" s="31">
        <v>-966.63</v>
      </c>
      <c r="C480" s="31">
        <v>0</v>
      </c>
      <c r="D480" s="31">
        <v>0</v>
      </c>
      <c r="E480" s="31">
        <v>-2220.27</v>
      </c>
      <c r="F480" s="31">
        <v>0</v>
      </c>
      <c r="G480" s="31">
        <v>0</v>
      </c>
      <c r="H480" s="31">
        <v>-3933.81</v>
      </c>
      <c r="I480" s="31">
        <v>62.39</v>
      </c>
      <c r="J480" s="31">
        <v>0</v>
      </c>
      <c r="K480" s="31">
        <v>-1244.99</v>
      </c>
      <c r="L480" s="31">
        <v>0</v>
      </c>
      <c r="M480" s="31">
        <v>0</v>
      </c>
      <c r="N480" s="29">
        <f t="shared" si="34"/>
        <v>-8303.31</v>
      </c>
    </row>
    <row r="481" spans="1:14" x14ac:dyDescent="0.2">
      <c r="A481" s="11" t="s">
        <v>553</v>
      </c>
      <c r="B481" s="33" t="s">
        <v>25</v>
      </c>
      <c r="C481" s="33" t="s">
        <v>25</v>
      </c>
      <c r="D481" s="33" t="s">
        <v>25</v>
      </c>
      <c r="E481" s="33" t="s">
        <v>25</v>
      </c>
      <c r="F481" s="33" t="s">
        <v>25</v>
      </c>
      <c r="G481" s="33" t="s">
        <v>25</v>
      </c>
      <c r="H481" s="33" t="s">
        <v>25</v>
      </c>
      <c r="I481" s="33" t="s">
        <v>25</v>
      </c>
      <c r="J481" s="33" t="s">
        <v>25</v>
      </c>
      <c r="K481" s="33" t="s">
        <v>25</v>
      </c>
      <c r="L481" s="33" t="s">
        <v>25</v>
      </c>
      <c r="M481" s="34">
        <v>-431.08</v>
      </c>
      <c r="N481" s="35">
        <f t="shared" si="34"/>
        <v>-431.08</v>
      </c>
    </row>
    <row r="482" spans="1:14" s="1" customFormat="1" x14ac:dyDescent="0.2">
      <c r="A482" s="24" t="s">
        <v>17</v>
      </c>
      <c r="B482" s="25">
        <f>SUM(B461:B481)</f>
        <v>28424.649999999998</v>
      </c>
      <c r="C482" s="25">
        <f t="shared" ref="C482:N482" si="35">SUM(C461:C481)</f>
        <v>17989.14</v>
      </c>
      <c r="D482" s="25">
        <f t="shared" si="35"/>
        <v>21360.17</v>
      </c>
      <c r="E482" s="25">
        <f t="shared" si="35"/>
        <v>34925.130000000005</v>
      </c>
      <c r="F482" s="25">
        <f t="shared" si="35"/>
        <v>15943.580000000002</v>
      </c>
      <c r="G482" s="25">
        <f t="shared" si="35"/>
        <v>15990.44</v>
      </c>
      <c r="H482" s="25">
        <f t="shared" si="35"/>
        <v>46211.470000000008</v>
      </c>
      <c r="I482" s="25">
        <f t="shared" si="35"/>
        <v>19275.55</v>
      </c>
      <c r="J482" s="25">
        <f t="shared" si="35"/>
        <v>16121.87</v>
      </c>
      <c r="K482" s="25">
        <f t="shared" si="35"/>
        <v>29616.73</v>
      </c>
      <c r="L482" s="25">
        <f t="shared" si="35"/>
        <v>15573.989999999998</v>
      </c>
      <c r="M482" s="25">
        <f t="shared" si="35"/>
        <v>11718.93</v>
      </c>
      <c r="N482" s="25">
        <f t="shared" si="35"/>
        <v>273151.64999999991</v>
      </c>
    </row>
    <row r="483" spans="1:14" x14ac:dyDescent="0.2">
      <c r="A483" s="1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</row>
    <row r="484" spans="1:14" x14ac:dyDescent="0.2"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</row>
    <row r="485" spans="1:14" s="1" customFormat="1" ht="13.5" thickBot="1" x14ac:dyDescent="0.25">
      <c r="A485" s="24" t="s">
        <v>20</v>
      </c>
      <c r="B485" s="27">
        <f>B73+B78+B102+B112+B156+B200+B268+B272+B298+B319+B323+B340+B356+B411+B436+B456+B459+B482</f>
        <v>1646298.77</v>
      </c>
      <c r="C485" s="27">
        <f t="shared" ref="C485:N485" si="36">C73+C78+C102+C112+C156+C200+C268+C272+C298+C319+C323+C340+C356+C411+C436+C456+C459+C482</f>
        <v>1169116.46</v>
      </c>
      <c r="D485" s="27">
        <f t="shared" si="36"/>
        <v>929871.28000000014</v>
      </c>
      <c r="E485" s="27">
        <f t="shared" si="36"/>
        <v>1061821.2100000002</v>
      </c>
      <c r="F485" s="27">
        <f t="shared" si="36"/>
        <v>931895.75000000012</v>
      </c>
      <c r="G485" s="27">
        <f t="shared" si="36"/>
        <v>1029828.6500000001</v>
      </c>
      <c r="H485" s="27">
        <f t="shared" si="36"/>
        <v>984519.76000000047</v>
      </c>
      <c r="I485" s="27">
        <f t="shared" si="36"/>
        <v>1007898.8200000001</v>
      </c>
      <c r="J485" s="27">
        <f t="shared" si="36"/>
        <v>958230.97999999986</v>
      </c>
      <c r="K485" s="27">
        <f t="shared" si="36"/>
        <v>891623.02999999968</v>
      </c>
      <c r="L485" s="27">
        <f t="shared" si="36"/>
        <v>1002997.2799999998</v>
      </c>
      <c r="M485" s="27">
        <f t="shared" si="36"/>
        <v>1746288.8299999998</v>
      </c>
      <c r="N485" s="27">
        <f t="shared" si="36"/>
        <v>13360390.819999997</v>
      </c>
    </row>
    <row r="486" spans="1:14" ht="13.5" thickTop="1" x14ac:dyDescent="0.2"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</row>
    <row r="487" spans="1:14" x14ac:dyDescent="0.2"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</row>
    <row r="488" spans="1:14" x14ac:dyDescent="0.2"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</row>
  </sheetData>
  <dataValidations count="1">
    <dataValidation type="list" allowBlank="1" showInputMessage="1" sqref="O1:R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1-07</oddHeader>
  </headerFooter>
  <ignoredErrors>
    <ignoredError sqref="B14:N4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6"/>
  <sheetViews>
    <sheetView zoomScale="75" zoomScaleNormal="75" workbookViewId="0">
      <selection activeCell="B4" sqref="B4"/>
    </sheetView>
  </sheetViews>
  <sheetFormatPr defaultRowHeight="12.75" x14ac:dyDescent="0.2"/>
  <cols>
    <col min="1" max="1" width="81.42578125" bestFit="1" customWidth="1"/>
    <col min="2" max="3" width="15" bestFit="1" customWidth="1"/>
    <col min="4" max="4" width="15" customWidth="1"/>
    <col min="5" max="5" width="15" bestFit="1" customWidth="1"/>
    <col min="6" max="7" width="15" customWidth="1"/>
    <col min="8" max="8" width="15" bestFit="1" customWidth="1"/>
    <col min="9" max="14" width="15" customWidth="1"/>
    <col min="15" max="15" width="5.42578125" customWidth="1"/>
    <col min="16" max="16" width="5.7109375" customWidth="1"/>
    <col min="17" max="17" width="26.5703125" bestFit="1" customWidth="1"/>
    <col min="18" max="18" width="12.7109375" bestFit="1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8"/>
      <c r="R1" s="13"/>
    </row>
    <row r="2" spans="1:18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6.25" x14ac:dyDescent="0.4">
      <c r="A3" s="1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s="5" customFormat="1" ht="23.25" x14ac:dyDescent="0.35">
      <c r="A5" s="14" t="s">
        <v>18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ht="18" x14ac:dyDescent="0.25">
      <c r="A6" s="15" t="s">
        <v>747</v>
      </c>
      <c r="B6" s="8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1:18" x14ac:dyDescent="0.2">
      <c r="A7" s="2"/>
      <c r="B7" s="2"/>
      <c r="C7" s="2"/>
      <c r="D7" s="2"/>
      <c r="E7" s="2"/>
      <c r="F7" s="2"/>
      <c r="G7" s="2"/>
    </row>
    <row r="8" spans="1:18" x14ac:dyDescent="0.2">
      <c r="A8" s="2"/>
      <c r="B8" s="2"/>
      <c r="C8" s="2"/>
      <c r="D8" s="2"/>
      <c r="E8" s="2"/>
      <c r="F8" s="2"/>
      <c r="G8" s="2"/>
    </row>
    <row r="9" spans="1:18" s="28" customFormat="1" x14ac:dyDescent="0.2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184</v>
      </c>
    </row>
    <row r="10" spans="1:18" x14ac:dyDescent="0.2">
      <c r="A10" s="7"/>
      <c r="B10" s="19" t="s">
        <v>760</v>
      </c>
      <c r="C10" s="16" t="s">
        <v>761</v>
      </c>
      <c r="D10" s="16" t="s">
        <v>762</v>
      </c>
      <c r="E10" s="16" t="s">
        <v>763</v>
      </c>
      <c r="F10" s="16" t="s">
        <v>764</v>
      </c>
      <c r="G10" s="16" t="s">
        <v>765</v>
      </c>
      <c r="H10" s="16" t="s">
        <v>766</v>
      </c>
      <c r="I10" s="16" t="s">
        <v>767</v>
      </c>
      <c r="J10" s="16" t="s">
        <v>768</v>
      </c>
      <c r="K10" s="17" t="s">
        <v>769</v>
      </c>
      <c r="L10" s="16" t="s">
        <v>770</v>
      </c>
      <c r="M10" s="17" t="s">
        <v>771</v>
      </c>
      <c r="N10" s="16" t="s">
        <v>22</v>
      </c>
    </row>
    <row r="11" spans="1:18" x14ac:dyDescent="0.2">
      <c r="A11" s="38" t="s">
        <v>26</v>
      </c>
      <c r="B11" s="29">
        <v>2713.04</v>
      </c>
      <c r="C11" s="29">
        <v>3680.24</v>
      </c>
      <c r="D11" s="29">
        <v>2442.6799999999998</v>
      </c>
      <c r="E11" s="29">
        <v>4273.38</v>
      </c>
      <c r="F11" s="29">
        <v>3049.52</v>
      </c>
      <c r="G11" s="29">
        <v>3416.3199999999997</v>
      </c>
      <c r="H11" s="29">
        <v>2859.64</v>
      </c>
      <c r="I11" s="29">
        <v>4844.91</v>
      </c>
      <c r="J11" s="29">
        <v>4074.5</v>
      </c>
      <c r="K11" s="29">
        <v>1888.4</v>
      </c>
      <c r="L11" s="29">
        <v>3144.12</v>
      </c>
      <c r="M11" s="29">
        <v>3600.34</v>
      </c>
      <c r="N11" s="29">
        <f>SUM(B11:M11)</f>
        <v>39987.089999999997</v>
      </c>
    </row>
    <row r="12" spans="1:18" x14ac:dyDescent="0.2">
      <c r="A12" s="38" t="s">
        <v>27</v>
      </c>
      <c r="B12" s="29">
        <v>867.43999999999994</v>
      </c>
      <c r="C12" s="29">
        <v>1892.75</v>
      </c>
      <c r="D12" s="29">
        <v>518.1</v>
      </c>
      <c r="E12" s="29">
        <v>1079.05</v>
      </c>
      <c r="F12" s="29">
        <v>1062.27</v>
      </c>
      <c r="G12" s="29">
        <v>638.45000000000005</v>
      </c>
      <c r="H12" s="29">
        <v>1255.17</v>
      </c>
      <c r="I12" s="29">
        <v>1408.1</v>
      </c>
      <c r="J12" s="29">
        <v>644.09999999999991</v>
      </c>
      <c r="K12" s="29">
        <v>637.36</v>
      </c>
      <c r="L12" s="29">
        <v>934.79</v>
      </c>
      <c r="M12" s="29">
        <v>2809.7200000000003</v>
      </c>
      <c r="N12" s="29">
        <f t="shared" ref="N12:N75" si="0">SUM(B12:M12)</f>
        <v>13747.300000000003</v>
      </c>
    </row>
    <row r="13" spans="1:18" x14ac:dyDescent="0.2">
      <c r="A13" s="38" t="s">
        <v>28</v>
      </c>
      <c r="B13" s="29">
        <v>5433.9400000000005</v>
      </c>
      <c r="C13" s="29">
        <v>3044.78</v>
      </c>
      <c r="D13" s="29">
        <v>2858.96</v>
      </c>
      <c r="E13" s="29">
        <v>3392.1800000000003</v>
      </c>
      <c r="F13" s="29">
        <v>4269.72</v>
      </c>
      <c r="G13" s="29">
        <v>1520.52</v>
      </c>
      <c r="H13" s="29">
        <v>1943.48</v>
      </c>
      <c r="I13" s="29">
        <v>2862.56</v>
      </c>
      <c r="J13" s="29">
        <v>6685.35</v>
      </c>
      <c r="K13" s="29">
        <v>8807.59</v>
      </c>
      <c r="L13" s="29">
        <v>9169.06</v>
      </c>
      <c r="M13" s="29">
        <v>6724.34</v>
      </c>
      <c r="N13" s="29">
        <f t="shared" si="0"/>
        <v>56712.479999999996</v>
      </c>
    </row>
    <row r="14" spans="1:18" x14ac:dyDescent="0.2">
      <c r="A14" s="38" t="s">
        <v>30</v>
      </c>
      <c r="B14" s="29">
        <v>19195.02</v>
      </c>
      <c r="C14" s="29">
        <v>45010.530000000006</v>
      </c>
      <c r="D14" s="29">
        <v>30350.659999999996</v>
      </c>
      <c r="E14" s="29">
        <v>37814.790000000008</v>
      </c>
      <c r="F14" s="29">
        <v>35199.42</v>
      </c>
      <c r="G14" s="29">
        <v>35479.35</v>
      </c>
      <c r="H14" s="29">
        <v>39104.369999999995</v>
      </c>
      <c r="I14" s="29">
        <v>41262.47</v>
      </c>
      <c r="J14" s="29">
        <v>34296.18</v>
      </c>
      <c r="K14" s="29">
        <v>34728.909999999996</v>
      </c>
      <c r="L14" s="29">
        <v>31568.199999999997</v>
      </c>
      <c r="M14" s="29">
        <v>26780.350000000002</v>
      </c>
      <c r="N14" s="29">
        <f t="shared" si="0"/>
        <v>410790.24999999994</v>
      </c>
    </row>
    <row r="15" spans="1:18" x14ac:dyDescent="0.2">
      <c r="A15" s="38" t="s">
        <v>31</v>
      </c>
      <c r="B15" s="29">
        <v>26041.1</v>
      </c>
      <c r="C15" s="29">
        <v>32370.74</v>
      </c>
      <c r="D15" s="29">
        <v>22036.94</v>
      </c>
      <c r="E15" s="29">
        <v>24069.430000000004</v>
      </c>
      <c r="F15" s="29">
        <v>29099.98</v>
      </c>
      <c r="G15" s="29">
        <v>29591.249999999996</v>
      </c>
      <c r="H15" s="29">
        <v>33593.210000000006</v>
      </c>
      <c r="I15" s="29">
        <v>29258.480000000003</v>
      </c>
      <c r="J15" s="29">
        <v>17922.75</v>
      </c>
      <c r="K15" s="29">
        <v>18002.199999999997</v>
      </c>
      <c r="L15" s="29">
        <v>18660.420000000002</v>
      </c>
      <c r="M15" s="29">
        <v>16974.48</v>
      </c>
      <c r="N15" s="29">
        <f t="shared" si="0"/>
        <v>297620.98</v>
      </c>
    </row>
    <row r="16" spans="1:18" x14ac:dyDescent="0.2">
      <c r="A16" s="38" t="s">
        <v>32</v>
      </c>
      <c r="B16" s="29">
        <v>7131.57</v>
      </c>
      <c r="C16" s="29">
        <v>10958.28</v>
      </c>
      <c r="D16" s="29">
        <v>7305.52</v>
      </c>
      <c r="E16" s="29">
        <v>7305.54</v>
      </c>
      <c r="F16" s="29">
        <v>7305.52</v>
      </c>
      <c r="G16" s="29">
        <v>7305.52</v>
      </c>
      <c r="H16" s="29">
        <v>7305.52</v>
      </c>
      <c r="I16" s="29">
        <v>10958.28</v>
      </c>
      <c r="J16" s="29">
        <v>7305.52</v>
      </c>
      <c r="K16" s="29">
        <v>7305.52</v>
      </c>
      <c r="L16" s="29">
        <v>7305.52</v>
      </c>
      <c r="M16" s="29">
        <v>7305.52</v>
      </c>
      <c r="N16" s="29">
        <f t="shared" si="0"/>
        <v>94797.830000000016</v>
      </c>
    </row>
    <row r="17" spans="1:14" x14ac:dyDescent="0.2">
      <c r="A17" s="38" t="s">
        <v>33</v>
      </c>
      <c r="B17" s="29">
        <v>11540.98</v>
      </c>
      <c r="C17" s="29">
        <v>17600.810000000001</v>
      </c>
      <c r="D17" s="29">
        <v>11714.810000000001</v>
      </c>
      <c r="E17" s="29">
        <v>11731.529999999999</v>
      </c>
      <c r="F17" s="29">
        <v>11736.25</v>
      </c>
      <c r="G17" s="29">
        <v>11736.25</v>
      </c>
      <c r="H17" s="29">
        <v>11968.01</v>
      </c>
      <c r="I17" s="29">
        <v>18281.810000000001</v>
      </c>
      <c r="J17" s="29">
        <v>12171.210000000001</v>
      </c>
      <c r="K17" s="29">
        <v>12185.53</v>
      </c>
      <c r="L17" s="29">
        <v>12197.25</v>
      </c>
      <c r="M17" s="29">
        <v>12192.66</v>
      </c>
      <c r="N17" s="29">
        <f t="shared" si="0"/>
        <v>155057.1</v>
      </c>
    </row>
    <row r="18" spans="1:14" x14ac:dyDescent="0.2">
      <c r="A18" s="38" t="s">
        <v>34</v>
      </c>
      <c r="B18" s="29">
        <v>29150.880000000001</v>
      </c>
      <c r="C18" s="29">
        <v>43201.91</v>
      </c>
      <c r="D18" s="29">
        <v>28193</v>
      </c>
      <c r="E18" s="29">
        <v>28431.05</v>
      </c>
      <c r="F18" s="29">
        <v>28471.24</v>
      </c>
      <c r="G18" s="29">
        <v>31105.13</v>
      </c>
      <c r="H18" s="29">
        <v>33461.339999999997</v>
      </c>
      <c r="I18" s="29">
        <v>64636.34</v>
      </c>
      <c r="J18" s="29">
        <v>45419.78</v>
      </c>
      <c r="K18" s="29">
        <v>45426.94</v>
      </c>
      <c r="L18" s="29">
        <v>44390.06</v>
      </c>
      <c r="M18" s="29">
        <v>43610.850000000006</v>
      </c>
      <c r="N18" s="29">
        <f t="shared" si="0"/>
        <v>465498.52</v>
      </c>
    </row>
    <row r="19" spans="1:14" x14ac:dyDescent="0.2">
      <c r="A19" s="38" t="s">
        <v>35</v>
      </c>
      <c r="B19" s="29">
        <v>5468.87</v>
      </c>
      <c r="C19" s="29">
        <v>7145.11</v>
      </c>
      <c r="D19" s="29">
        <v>8578.08</v>
      </c>
      <c r="E19" s="29">
        <v>5805.98</v>
      </c>
      <c r="F19" s="29">
        <v>5258.76</v>
      </c>
      <c r="G19" s="29">
        <v>5099.74</v>
      </c>
      <c r="H19" s="29">
        <v>5038.1400000000003</v>
      </c>
      <c r="I19" s="29">
        <v>7314.52</v>
      </c>
      <c r="J19" s="29">
        <v>4122.82</v>
      </c>
      <c r="K19" s="29">
        <v>2470.84</v>
      </c>
      <c r="L19" s="29">
        <v>1922.2</v>
      </c>
      <c r="M19" s="29">
        <v>3067.18</v>
      </c>
      <c r="N19" s="29">
        <f t="shared" si="0"/>
        <v>61292.24</v>
      </c>
    </row>
    <row r="20" spans="1:14" x14ac:dyDescent="0.2">
      <c r="A20" s="38" t="s">
        <v>36</v>
      </c>
      <c r="B20" s="29">
        <v>1686.72</v>
      </c>
      <c r="C20" s="29">
        <v>7325.99</v>
      </c>
      <c r="D20" s="29">
        <v>4319.83</v>
      </c>
      <c r="E20" s="29">
        <v>3915.96</v>
      </c>
      <c r="F20" s="29">
        <v>5126.7700000000004</v>
      </c>
      <c r="G20" s="29">
        <v>3979.89</v>
      </c>
      <c r="H20" s="29">
        <v>3955.28</v>
      </c>
      <c r="I20" s="29">
        <v>5490.04</v>
      </c>
      <c r="J20" s="29">
        <v>3579.54</v>
      </c>
      <c r="K20" s="29">
        <v>3513.6</v>
      </c>
      <c r="L20" s="29">
        <v>1634.74</v>
      </c>
      <c r="M20" s="29">
        <v>1392.98</v>
      </c>
      <c r="N20" s="29">
        <f t="shared" si="0"/>
        <v>45921.34</v>
      </c>
    </row>
    <row r="21" spans="1:14" x14ac:dyDescent="0.2">
      <c r="A21" s="38" t="s">
        <v>37</v>
      </c>
      <c r="B21" s="29">
        <v>861.98</v>
      </c>
      <c r="C21" s="29">
        <v>3444.33</v>
      </c>
      <c r="D21" s="29">
        <v>1110.78</v>
      </c>
      <c r="E21" s="29">
        <v>751.57</v>
      </c>
      <c r="F21" s="29">
        <v>750.99</v>
      </c>
      <c r="G21" s="29">
        <v>466.86</v>
      </c>
      <c r="H21" s="29">
        <v>1739.47</v>
      </c>
      <c r="I21" s="29">
        <v>3731.35</v>
      </c>
      <c r="J21" s="29">
        <v>771.1</v>
      </c>
      <c r="K21" s="29">
        <v>646.5</v>
      </c>
      <c r="L21" s="29">
        <v>1613.16</v>
      </c>
      <c r="M21" s="29">
        <v>815.96</v>
      </c>
      <c r="N21" s="29">
        <f t="shared" si="0"/>
        <v>16704.05</v>
      </c>
    </row>
    <row r="22" spans="1:14" x14ac:dyDescent="0.2">
      <c r="A22" s="38" t="s">
        <v>38</v>
      </c>
      <c r="B22" s="29">
        <v>150.36000000000001</v>
      </c>
      <c r="C22" s="29">
        <v>108.64</v>
      </c>
      <c r="D22" s="29">
        <v>300.72000000000003</v>
      </c>
      <c r="E22" s="29">
        <v>362.12</v>
      </c>
      <c r="F22" s="29">
        <v>136.58000000000001</v>
      </c>
      <c r="G22" s="29">
        <v>97.68</v>
      </c>
      <c r="H22" s="29">
        <v>746.72</v>
      </c>
      <c r="I22" s="29">
        <v>75.180000000000007</v>
      </c>
      <c r="J22" s="29">
        <v>0</v>
      </c>
      <c r="K22" s="29">
        <v>0</v>
      </c>
      <c r="L22" s="29">
        <v>0</v>
      </c>
      <c r="M22" s="29">
        <v>0</v>
      </c>
      <c r="N22" s="29">
        <f t="shared" si="0"/>
        <v>1978.0000000000002</v>
      </c>
    </row>
    <row r="23" spans="1:14" x14ac:dyDescent="0.2">
      <c r="A23" s="38" t="s">
        <v>39</v>
      </c>
      <c r="B23" s="30" t="s">
        <v>25</v>
      </c>
      <c r="C23" s="29">
        <v>307</v>
      </c>
      <c r="D23" s="29">
        <v>334.47</v>
      </c>
      <c r="E23" s="29">
        <v>3983.9</v>
      </c>
      <c r="F23" s="29">
        <v>4718.2299999999996</v>
      </c>
      <c r="G23" s="29">
        <v>2650.82</v>
      </c>
      <c r="H23" s="29">
        <v>2911.85</v>
      </c>
      <c r="I23" s="29">
        <v>576.20000000000005</v>
      </c>
      <c r="J23" s="29">
        <v>325.92</v>
      </c>
      <c r="K23" s="29">
        <v>0</v>
      </c>
      <c r="L23" s="29">
        <v>421.42</v>
      </c>
      <c r="M23" s="29">
        <v>178</v>
      </c>
      <c r="N23" s="29">
        <f t="shared" si="0"/>
        <v>16407.809999999998</v>
      </c>
    </row>
    <row r="24" spans="1:14" x14ac:dyDescent="0.2">
      <c r="A24" s="38" t="s">
        <v>40</v>
      </c>
      <c r="B24" s="30" t="s">
        <v>25</v>
      </c>
      <c r="C24" s="29">
        <v>1037.52</v>
      </c>
      <c r="D24" s="29">
        <v>982.4</v>
      </c>
      <c r="E24" s="29">
        <v>0</v>
      </c>
      <c r="F24" s="29">
        <v>0</v>
      </c>
      <c r="G24" s="29">
        <v>0</v>
      </c>
      <c r="H24" s="29">
        <v>0</v>
      </c>
      <c r="I24" s="29">
        <v>674.2</v>
      </c>
      <c r="J24" s="29">
        <v>122.8</v>
      </c>
      <c r="K24" s="29">
        <v>614</v>
      </c>
      <c r="L24" s="29">
        <v>0</v>
      </c>
      <c r="M24" s="29">
        <v>0</v>
      </c>
      <c r="N24" s="29">
        <f t="shared" si="0"/>
        <v>3430.92</v>
      </c>
    </row>
    <row r="25" spans="1:14" x14ac:dyDescent="0.2">
      <c r="A25" s="38" t="s">
        <v>41</v>
      </c>
      <c r="B25" s="30" t="s">
        <v>25</v>
      </c>
      <c r="C25" s="30" t="s">
        <v>25</v>
      </c>
      <c r="D25" s="30" t="s">
        <v>25</v>
      </c>
      <c r="E25" s="30" t="s">
        <v>25</v>
      </c>
      <c r="F25" s="30" t="s">
        <v>25</v>
      </c>
      <c r="G25" s="30" t="s">
        <v>25</v>
      </c>
      <c r="H25" s="30" t="s">
        <v>25</v>
      </c>
      <c r="I25" s="30" t="s">
        <v>25</v>
      </c>
      <c r="J25" s="29">
        <v>337.7</v>
      </c>
      <c r="K25" s="29">
        <v>0</v>
      </c>
      <c r="L25" s="29">
        <v>0</v>
      </c>
      <c r="M25" s="29">
        <v>0</v>
      </c>
      <c r="N25" s="29">
        <f t="shared" si="0"/>
        <v>337.7</v>
      </c>
    </row>
    <row r="26" spans="1:14" x14ac:dyDescent="0.2">
      <c r="A26" s="38" t="s">
        <v>42</v>
      </c>
      <c r="B26" s="30" t="s">
        <v>25</v>
      </c>
      <c r="C26" s="29">
        <v>245.6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1289.4000000000001</v>
      </c>
      <c r="K26" s="29">
        <v>429.8</v>
      </c>
      <c r="L26" s="29">
        <v>0</v>
      </c>
      <c r="M26" s="29">
        <v>0</v>
      </c>
      <c r="N26" s="29">
        <f t="shared" si="0"/>
        <v>1964.8</v>
      </c>
    </row>
    <row r="27" spans="1:14" x14ac:dyDescent="0.2">
      <c r="A27" s="38" t="s">
        <v>44</v>
      </c>
      <c r="B27" s="30">
        <v>9892.8799999999992</v>
      </c>
      <c r="C27" s="30">
        <v>20730.63</v>
      </c>
      <c r="D27" s="30">
        <v>10801.43</v>
      </c>
      <c r="E27" s="30">
        <v>13075.28</v>
      </c>
      <c r="F27" s="30">
        <v>10859.64</v>
      </c>
      <c r="G27" s="30">
        <v>13396.29</v>
      </c>
      <c r="H27" s="30">
        <v>14422.99</v>
      </c>
      <c r="I27" s="30">
        <v>13959.95</v>
      </c>
      <c r="J27" s="30">
        <v>6447.88</v>
      </c>
      <c r="K27" s="30">
        <v>9682.6299999999992</v>
      </c>
      <c r="L27" s="30">
        <v>8101.55</v>
      </c>
      <c r="M27" s="30">
        <v>16995.72</v>
      </c>
      <c r="N27" s="29">
        <f t="shared" si="0"/>
        <v>148366.87</v>
      </c>
    </row>
    <row r="28" spans="1:14" x14ac:dyDescent="0.2">
      <c r="A28" s="38" t="s">
        <v>45</v>
      </c>
      <c r="B28" s="29">
        <v>5561.48</v>
      </c>
      <c r="C28" s="29">
        <v>8926.74</v>
      </c>
      <c r="D28" s="29">
        <v>8781.16</v>
      </c>
      <c r="E28" s="29">
        <v>5565.05</v>
      </c>
      <c r="F28" s="29">
        <v>5641.41</v>
      </c>
      <c r="G28" s="29">
        <v>7469.34</v>
      </c>
      <c r="H28" s="29">
        <v>3455.27</v>
      </c>
      <c r="I28" s="29">
        <v>5819.29</v>
      </c>
      <c r="J28" s="29">
        <v>4370.3999999999996</v>
      </c>
      <c r="K28" s="29">
        <v>4418.7700000000004</v>
      </c>
      <c r="L28" s="29">
        <v>2667.79</v>
      </c>
      <c r="M28" s="29">
        <v>3992.03</v>
      </c>
      <c r="N28" s="29">
        <f t="shared" si="0"/>
        <v>66668.73</v>
      </c>
    </row>
    <row r="29" spans="1:14" x14ac:dyDescent="0.2">
      <c r="A29" s="38" t="s">
        <v>47</v>
      </c>
      <c r="B29" s="29">
        <v>5288.14</v>
      </c>
      <c r="C29" s="29">
        <v>1772.72</v>
      </c>
      <c r="D29" s="29">
        <v>0</v>
      </c>
      <c r="E29" s="29">
        <v>89</v>
      </c>
      <c r="F29" s="29">
        <v>1332.8</v>
      </c>
      <c r="G29" s="29">
        <v>178</v>
      </c>
      <c r="H29" s="29">
        <v>0</v>
      </c>
      <c r="I29" s="29">
        <v>2070.58</v>
      </c>
      <c r="J29" s="29">
        <v>392</v>
      </c>
      <c r="K29" s="29">
        <v>0</v>
      </c>
      <c r="L29" s="29">
        <v>2168.11</v>
      </c>
      <c r="M29" s="29">
        <v>3350.73</v>
      </c>
      <c r="N29" s="29">
        <f t="shared" si="0"/>
        <v>16642.080000000002</v>
      </c>
    </row>
    <row r="30" spans="1:14" s="28" customFormat="1" x14ac:dyDescent="0.2">
      <c r="A30" s="20" t="s">
        <v>48</v>
      </c>
      <c r="B30" s="23" t="s">
        <v>25</v>
      </c>
      <c r="C30" s="23" t="s">
        <v>25</v>
      </c>
      <c r="D30" s="23" t="s">
        <v>25</v>
      </c>
      <c r="E30" s="23" t="s">
        <v>25</v>
      </c>
      <c r="F30" s="21">
        <v>122.8</v>
      </c>
      <c r="G30" s="21">
        <v>0</v>
      </c>
      <c r="H30" s="21">
        <v>0</v>
      </c>
      <c r="I30" s="21">
        <v>1859.1</v>
      </c>
      <c r="J30" s="21">
        <v>0</v>
      </c>
      <c r="K30" s="21">
        <v>0</v>
      </c>
      <c r="L30" s="21">
        <v>588</v>
      </c>
      <c r="M30" s="21">
        <v>0</v>
      </c>
      <c r="N30" s="29">
        <f t="shared" si="0"/>
        <v>2569.8999999999996</v>
      </c>
    </row>
    <row r="31" spans="1:14" x14ac:dyDescent="0.2">
      <c r="A31" s="38" t="s">
        <v>49</v>
      </c>
      <c r="B31" s="31">
        <v>52845.789999999994</v>
      </c>
      <c r="C31" s="31">
        <v>83148.099999999977</v>
      </c>
      <c r="D31" s="31">
        <v>72285.960000000006</v>
      </c>
      <c r="E31" s="31">
        <v>68540.91</v>
      </c>
      <c r="F31" s="31">
        <v>53318.590000000004</v>
      </c>
      <c r="G31" s="31">
        <v>74771.62000000001</v>
      </c>
      <c r="H31" s="31">
        <v>65663.710000000006</v>
      </c>
      <c r="I31" s="31">
        <v>82568.67</v>
      </c>
      <c r="J31" s="31">
        <v>55652.670000000006</v>
      </c>
      <c r="K31" s="31">
        <v>54674.260000000009</v>
      </c>
      <c r="L31" s="31">
        <v>47435.340000000004</v>
      </c>
      <c r="M31" s="31">
        <v>54607.95</v>
      </c>
      <c r="N31" s="29">
        <f t="shared" si="0"/>
        <v>765513.57000000007</v>
      </c>
    </row>
    <row r="32" spans="1:14" x14ac:dyDescent="0.2">
      <c r="A32" s="38" t="s">
        <v>52</v>
      </c>
      <c r="B32" s="31">
        <v>92334.81</v>
      </c>
      <c r="C32" s="31">
        <v>118871.25</v>
      </c>
      <c r="D32" s="31">
        <v>84673.400000000009</v>
      </c>
      <c r="E32" s="31">
        <v>89065.22</v>
      </c>
      <c r="F32" s="31">
        <v>97333.7</v>
      </c>
      <c r="G32" s="31">
        <v>86088.010000000009</v>
      </c>
      <c r="H32" s="31">
        <v>82342.210000000006</v>
      </c>
      <c r="I32" s="31">
        <v>140276.53</v>
      </c>
      <c r="J32" s="31">
        <v>94825.21</v>
      </c>
      <c r="K32" s="31">
        <v>87764.800000000003</v>
      </c>
      <c r="L32" s="31">
        <v>82208.920000000013</v>
      </c>
      <c r="M32" s="31">
        <v>75718.009999999995</v>
      </c>
      <c r="N32" s="29">
        <f t="shared" si="0"/>
        <v>1131502.07</v>
      </c>
    </row>
    <row r="33" spans="1:14" x14ac:dyDescent="0.2">
      <c r="A33" s="38" t="s">
        <v>53</v>
      </c>
      <c r="B33" s="31">
        <v>17694.420000000002</v>
      </c>
      <c r="C33" s="31">
        <v>24956.910000000003</v>
      </c>
      <c r="D33" s="31">
        <v>13855.58</v>
      </c>
      <c r="E33" s="31">
        <v>17951.91</v>
      </c>
      <c r="F33" s="31">
        <v>18386.640000000003</v>
      </c>
      <c r="G33" s="31">
        <v>20775.759999999998</v>
      </c>
      <c r="H33" s="31">
        <v>16594.009999999998</v>
      </c>
      <c r="I33" s="31">
        <v>31018.219999999998</v>
      </c>
      <c r="J33" s="31">
        <v>20482.63</v>
      </c>
      <c r="K33" s="31">
        <v>19988.900000000001</v>
      </c>
      <c r="L33" s="31">
        <v>20979.100000000002</v>
      </c>
      <c r="M33" s="31">
        <v>22998.49</v>
      </c>
      <c r="N33" s="29">
        <f t="shared" si="0"/>
        <v>245682.56999999998</v>
      </c>
    </row>
    <row r="34" spans="1:14" x14ac:dyDescent="0.2">
      <c r="A34" s="38" t="s">
        <v>54</v>
      </c>
      <c r="B34" s="31">
        <v>2588.23</v>
      </c>
      <c r="C34" s="31">
        <v>3624.58</v>
      </c>
      <c r="D34" s="31">
        <v>0</v>
      </c>
      <c r="E34" s="31">
        <v>2126.23</v>
      </c>
      <c r="F34" s="31">
        <v>2169.04</v>
      </c>
      <c r="G34" s="31">
        <v>1826.56</v>
      </c>
      <c r="H34" s="31">
        <v>3453.34</v>
      </c>
      <c r="I34" s="31">
        <v>3610.31</v>
      </c>
      <c r="J34" s="31">
        <v>2568.6</v>
      </c>
      <c r="K34" s="31">
        <v>2054.88</v>
      </c>
      <c r="L34" s="31">
        <v>4352.3500000000004</v>
      </c>
      <c r="M34" s="31">
        <v>3753.01</v>
      </c>
      <c r="N34" s="29">
        <f t="shared" si="0"/>
        <v>32127.129999999997</v>
      </c>
    </row>
    <row r="35" spans="1:14" x14ac:dyDescent="0.2">
      <c r="A35" s="38" t="s">
        <v>55</v>
      </c>
      <c r="B35" s="31">
        <v>949.12</v>
      </c>
      <c r="C35" s="31">
        <v>4431.6900000000005</v>
      </c>
      <c r="D35" s="31">
        <v>4094.96</v>
      </c>
      <c r="E35" s="31">
        <v>3944.41</v>
      </c>
      <c r="F35" s="31">
        <v>2800.23</v>
      </c>
      <c r="G35" s="31">
        <v>2030.66</v>
      </c>
      <c r="H35" s="31">
        <v>1927.04</v>
      </c>
      <c r="I35" s="31">
        <v>481.76</v>
      </c>
      <c r="J35" s="31">
        <v>1686.16</v>
      </c>
      <c r="K35" s="31">
        <v>240.88</v>
      </c>
      <c r="L35" s="31">
        <v>1204.4000000000001</v>
      </c>
      <c r="M35" s="31">
        <v>963.52</v>
      </c>
      <c r="N35" s="29">
        <f t="shared" si="0"/>
        <v>24754.83</v>
      </c>
    </row>
    <row r="36" spans="1:14" x14ac:dyDescent="0.2">
      <c r="A36" s="38" t="s">
        <v>56</v>
      </c>
      <c r="B36" s="31">
        <v>53747.97</v>
      </c>
      <c r="C36" s="31">
        <v>86500.91</v>
      </c>
      <c r="D36" s="31">
        <v>55600.29</v>
      </c>
      <c r="E36" s="31">
        <v>60041.3</v>
      </c>
      <c r="F36" s="31">
        <v>53314.41</v>
      </c>
      <c r="G36" s="31">
        <v>53838.609999999993</v>
      </c>
      <c r="H36" s="31">
        <v>60493.159999999996</v>
      </c>
      <c r="I36" s="31">
        <v>90503.400000000009</v>
      </c>
      <c r="J36" s="31">
        <v>56258.539999999994</v>
      </c>
      <c r="K36" s="31">
        <v>58404.34</v>
      </c>
      <c r="L36" s="31">
        <v>52799.51</v>
      </c>
      <c r="M36" s="31">
        <v>59828.950000000004</v>
      </c>
      <c r="N36" s="29">
        <f t="shared" si="0"/>
        <v>741331.3899999999</v>
      </c>
    </row>
    <row r="37" spans="1:14" x14ac:dyDescent="0.2">
      <c r="A37" s="38" t="s">
        <v>57</v>
      </c>
      <c r="B37" s="31">
        <v>155.28</v>
      </c>
      <c r="C37" s="31">
        <v>1702.17</v>
      </c>
      <c r="D37" s="31">
        <v>1309.06</v>
      </c>
      <c r="E37" s="31">
        <v>3335.59</v>
      </c>
      <c r="F37" s="31">
        <v>998.5</v>
      </c>
      <c r="G37" s="31">
        <v>2347.42</v>
      </c>
      <c r="H37" s="31">
        <v>3646.85</v>
      </c>
      <c r="I37" s="31">
        <v>2699.85</v>
      </c>
      <c r="J37" s="31">
        <v>1161.67</v>
      </c>
      <c r="K37" s="31">
        <v>689.66</v>
      </c>
      <c r="L37" s="31">
        <v>396.81</v>
      </c>
      <c r="M37" s="31">
        <v>739.06</v>
      </c>
      <c r="N37" s="29">
        <f t="shared" si="0"/>
        <v>19181.920000000002</v>
      </c>
    </row>
    <row r="38" spans="1:14" x14ac:dyDescent="0.2">
      <c r="A38" s="38" t="s">
        <v>58</v>
      </c>
      <c r="B38" s="31">
        <v>8016.08</v>
      </c>
      <c r="C38" s="31">
        <v>7958.4499999999989</v>
      </c>
      <c r="D38" s="31">
        <v>840.99</v>
      </c>
      <c r="E38" s="31">
        <v>4973.53</v>
      </c>
      <c r="F38" s="31">
        <v>20940.07</v>
      </c>
      <c r="G38" s="31">
        <v>37229</v>
      </c>
      <c r="H38" s="31">
        <v>46535.990000000005</v>
      </c>
      <c r="I38" s="31">
        <v>9205.66</v>
      </c>
      <c r="J38" s="31">
        <v>5159.8</v>
      </c>
      <c r="K38" s="31">
        <v>8105.17</v>
      </c>
      <c r="L38" s="31">
        <v>10986.970000000001</v>
      </c>
      <c r="M38" s="31">
        <v>13256.160000000002</v>
      </c>
      <c r="N38" s="29">
        <f t="shared" si="0"/>
        <v>173207.87</v>
      </c>
    </row>
    <row r="39" spans="1:14" x14ac:dyDescent="0.2">
      <c r="A39" s="38" t="s">
        <v>59</v>
      </c>
      <c r="B39" s="31">
        <v>469733.35</v>
      </c>
      <c r="C39" s="31">
        <v>699379.6599999998</v>
      </c>
      <c r="D39" s="31">
        <v>466614.08</v>
      </c>
      <c r="E39" s="31">
        <v>448488.71</v>
      </c>
      <c r="F39" s="31">
        <v>438609.57</v>
      </c>
      <c r="G39" s="31">
        <v>469939.14999999997</v>
      </c>
      <c r="H39" s="31">
        <v>399004.9200000001</v>
      </c>
      <c r="I39" s="31">
        <v>693373.4</v>
      </c>
      <c r="J39" s="31">
        <v>471355.6399999999</v>
      </c>
      <c r="K39" s="31">
        <v>470444.24000000011</v>
      </c>
      <c r="L39" s="31">
        <v>495316.75999999995</v>
      </c>
      <c r="M39" s="31">
        <v>506180.45</v>
      </c>
      <c r="N39" s="29">
        <f t="shared" si="0"/>
        <v>6028439.9299999997</v>
      </c>
    </row>
    <row r="40" spans="1:14" x14ac:dyDescent="0.2">
      <c r="A40" s="38" t="s">
        <v>60</v>
      </c>
      <c r="B40" s="31">
        <v>-470540.02999999991</v>
      </c>
      <c r="C40" s="31">
        <v>-694622.64999999991</v>
      </c>
      <c r="D40" s="31">
        <v>-466658.03</v>
      </c>
      <c r="E40" s="31">
        <v>-449324.49</v>
      </c>
      <c r="F40" s="31">
        <v>-437281.37</v>
      </c>
      <c r="G40" s="31">
        <v>-467281.35000000009</v>
      </c>
      <c r="H40" s="31">
        <v>-396721.02999999997</v>
      </c>
      <c r="I40" s="31">
        <v>-687164.55</v>
      </c>
      <c r="J40" s="31">
        <v>-473120.5</v>
      </c>
      <c r="K40" s="31">
        <v>-466256.05</v>
      </c>
      <c r="L40" s="31">
        <v>-494728.22000000003</v>
      </c>
      <c r="M40" s="31">
        <v>-503252.18000000005</v>
      </c>
      <c r="N40" s="29">
        <f t="shared" si="0"/>
        <v>-6006950.4499999993</v>
      </c>
    </row>
    <row r="41" spans="1:14" x14ac:dyDescent="0.2">
      <c r="A41" s="38" t="s">
        <v>61</v>
      </c>
      <c r="B41" s="32" t="s">
        <v>25</v>
      </c>
      <c r="C41" s="32" t="s">
        <v>25</v>
      </c>
      <c r="D41" s="31">
        <v>1749.7399999999998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29">
        <f t="shared" si="0"/>
        <v>1749.7399999999998</v>
      </c>
    </row>
    <row r="42" spans="1:14" x14ac:dyDescent="0.2">
      <c r="A42" s="38" t="s">
        <v>62</v>
      </c>
      <c r="B42" s="31">
        <v>887.04</v>
      </c>
      <c r="C42" s="31">
        <v>26343.659999999996</v>
      </c>
      <c r="D42" s="31">
        <v>8401.75</v>
      </c>
      <c r="E42" s="31">
        <v>4345.38</v>
      </c>
      <c r="F42" s="31">
        <v>1195.67</v>
      </c>
      <c r="G42" s="31">
        <v>443.52</v>
      </c>
      <c r="H42" s="31">
        <v>224.74</v>
      </c>
      <c r="I42" s="31">
        <v>0</v>
      </c>
      <c r="J42" s="31">
        <v>674.22</v>
      </c>
      <c r="K42" s="31">
        <v>0</v>
      </c>
      <c r="L42" s="31">
        <v>0</v>
      </c>
      <c r="M42" s="31">
        <v>-1573.18</v>
      </c>
      <c r="N42" s="29">
        <f t="shared" si="0"/>
        <v>40942.799999999988</v>
      </c>
    </row>
    <row r="43" spans="1:14" x14ac:dyDescent="0.2">
      <c r="A43" s="38" t="s">
        <v>63</v>
      </c>
      <c r="B43" s="31">
        <v>19558.580000000002</v>
      </c>
      <c r="C43" s="31">
        <v>-40205.730000000003</v>
      </c>
      <c r="D43" s="31">
        <v>5590.1299999999992</v>
      </c>
      <c r="E43" s="31">
        <v>14677.32</v>
      </c>
      <c r="F43" s="31">
        <v>3720.84</v>
      </c>
      <c r="G43" s="31">
        <v>-756.13999999999965</v>
      </c>
      <c r="H43" s="31">
        <v>6361.26</v>
      </c>
      <c r="I43" s="31">
        <v>-26025.870000000003</v>
      </c>
      <c r="J43" s="31">
        <v>326.8900000000001</v>
      </c>
      <c r="K43" s="31">
        <v>11399.59</v>
      </c>
      <c r="L43" s="31">
        <v>5998.5899999999992</v>
      </c>
      <c r="M43" s="31">
        <v>540.40000000000009</v>
      </c>
      <c r="N43" s="29">
        <f t="shared" si="0"/>
        <v>1185.8599999999947</v>
      </c>
    </row>
    <row r="44" spans="1:14" x14ac:dyDescent="0.2">
      <c r="A44" s="38" t="s">
        <v>64</v>
      </c>
      <c r="B44" s="31">
        <v>520.95999999999981</v>
      </c>
      <c r="C44" s="31">
        <v>-7341.8600000000006</v>
      </c>
      <c r="D44" s="31">
        <v>-2.8100000000001444</v>
      </c>
      <c r="E44" s="31">
        <v>3921.6600000000003</v>
      </c>
      <c r="F44" s="31">
        <v>195.63000000000005</v>
      </c>
      <c r="G44" s="31">
        <v>2113.92</v>
      </c>
      <c r="H44" s="31">
        <v>-431.48999999999995</v>
      </c>
      <c r="I44" s="31">
        <v>-4786.71</v>
      </c>
      <c r="J44" s="31">
        <v>-49.029999999999994</v>
      </c>
      <c r="K44" s="31">
        <v>2874.8900000000003</v>
      </c>
      <c r="L44" s="31">
        <v>2494</v>
      </c>
      <c r="M44" s="31">
        <v>2159.64</v>
      </c>
      <c r="N44" s="29">
        <f t="shared" si="0"/>
        <v>1668.7999999999997</v>
      </c>
    </row>
    <row r="45" spans="1:14" x14ac:dyDescent="0.2">
      <c r="A45" s="38" t="s">
        <v>65</v>
      </c>
      <c r="B45" s="31">
        <v>-637.08000000000004</v>
      </c>
      <c r="C45" s="31">
        <v>-1078.25</v>
      </c>
      <c r="D45" s="31">
        <v>-604.1</v>
      </c>
      <c r="E45" s="31">
        <v>956.8</v>
      </c>
      <c r="F45" s="31">
        <v>19.27</v>
      </c>
      <c r="G45" s="31">
        <v>-62.79</v>
      </c>
      <c r="H45" s="31">
        <v>1158.72</v>
      </c>
      <c r="I45" s="31">
        <v>-1470.28</v>
      </c>
      <c r="J45" s="31">
        <v>40.43</v>
      </c>
      <c r="K45" s="31">
        <v>179.8</v>
      </c>
      <c r="L45" s="31">
        <v>1354.23</v>
      </c>
      <c r="M45" s="31">
        <v>-112.02</v>
      </c>
      <c r="N45" s="29">
        <f t="shared" si="0"/>
        <v>-255.26999999999975</v>
      </c>
    </row>
    <row r="46" spans="1:14" x14ac:dyDescent="0.2">
      <c r="A46" s="38" t="s">
        <v>66</v>
      </c>
      <c r="B46" s="31">
        <v>523.9</v>
      </c>
      <c r="C46" s="31">
        <v>121.69</v>
      </c>
      <c r="D46" s="31">
        <v>489.87</v>
      </c>
      <c r="E46" s="31">
        <v>546.49</v>
      </c>
      <c r="F46" s="31">
        <v>-514.88</v>
      </c>
      <c r="G46" s="31">
        <v>-244.76999999999998</v>
      </c>
      <c r="H46" s="31">
        <v>140.88999999999999</v>
      </c>
      <c r="I46" s="31">
        <v>-1075.93</v>
      </c>
      <c r="J46" s="31">
        <v>341.25</v>
      </c>
      <c r="K46" s="31">
        <v>-325.19</v>
      </c>
      <c r="L46" s="31">
        <v>505.85</v>
      </c>
      <c r="M46" s="31">
        <v>-72.260000000000005</v>
      </c>
      <c r="N46" s="29">
        <f t="shared" si="0"/>
        <v>436.91</v>
      </c>
    </row>
    <row r="47" spans="1:14" x14ac:dyDescent="0.2">
      <c r="A47" s="38" t="s">
        <v>67</v>
      </c>
      <c r="B47" s="31">
        <v>6879.8200000000006</v>
      </c>
      <c r="C47" s="31">
        <v>-20519.339999999997</v>
      </c>
      <c r="D47" s="31">
        <v>2263.2699999999995</v>
      </c>
      <c r="E47" s="31">
        <v>10338.48</v>
      </c>
      <c r="F47" s="31">
        <v>-3027.0899999999988</v>
      </c>
      <c r="G47" s="31">
        <v>2927.84</v>
      </c>
      <c r="H47" s="31">
        <v>9376.58</v>
      </c>
      <c r="I47" s="31">
        <v>-21212.01</v>
      </c>
      <c r="J47" s="31">
        <v>-1019.2500000000001</v>
      </c>
      <c r="K47" s="31">
        <v>9297.0600000000031</v>
      </c>
      <c r="L47" s="31">
        <v>3038.0699999999993</v>
      </c>
      <c r="M47" s="31">
        <v>6506.1299999999992</v>
      </c>
      <c r="N47" s="29">
        <f t="shared" si="0"/>
        <v>4849.5600000000086</v>
      </c>
    </row>
    <row r="48" spans="1:14" x14ac:dyDescent="0.2">
      <c r="A48" s="38" t="s">
        <v>68</v>
      </c>
      <c r="B48" s="31">
        <v>-419.13</v>
      </c>
      <c r="C48" s="31">
        <v>182.77</v>
      </c>
      <c r="D48" s="31">
        <v>109.02</v>
      </c>
      <c r="E48" s="31">
        <v>1108.3</v>
      </c>
      <c r="F48" s="31">
        <v>-1051.69</v>
      </c>
      <c r="G48" s="31">
        <v>724.38</v>
      </c>
      <c r="H48" s="31">
        <v>1014.4</v>
      </c>
      <c r="I48" s="31">
        <v>-1738.13</v>
      </c>
      <c r="J48" s="31">
        <v>-159.56</v>
      </c>
      <c r="K48" s="31">
        <v>-14.56</v>
      </c>
      <c r="L48" s="31">
        <v>-77.45</v>
      </c>
      <c r="M48" s="31">
        <v>208.07</v>
      </c>
      <c r="N48" s="29">
        <f t="shared" si="0"/>
        <v>-113.58000000000038</v>
      </c>
    </row>
    <row r="49" spans="1:14" x14ac:dyDescent="0.2">
      <c r="A49" s="38" t="s">
        <v>69</v>
      </c>
      <c r="B49" s="31">
        <v>3510.4700000000012</v>
      </c>
      <c r="C49" s="31">
        <v>-3884.0299999999997</v>
      </c>
      <c r="D49" s="31">
        <v>-1074.1300000000001</v>
      </c>
      <c r="E49" s="31">
        <v>1985.81</v>
      </c>
      <c r="F49" s="31">
        <v>7184.94</v>
      </c>
      <c r="G49" s="31">
        <v>9191.48</v>
      </c>
      <c r="H49" s="31">
        <v>9307.09</v>
      </c>
      <c r="I49" s="31">
        <v>-26387.31</v>
      </c>
      <c r="J49" s="31">
        <v>-244.33999999999992</v>
      </c>
      <c r="K49" s="31">
        <v>1952.1</v>
      </c>
      <c r="L49" s="31">
        <v>2251.4399999999996</v>
      </c>
      <c r="M49" s="31">
        <v>1797.38</v>
      </c>
      <c r="N49" s="29">
        <f t="shared" si="0"/>
        <v>5590.9</v>
      </c>
    </row>
    <row r="50" spans="1:14" x14ac:dyDescent="0.2">
      <c r="A50" s="38" t="s">
        <v>70</v>
      </c>
      <c r="B50" s="31">
        <v>-1402.0300000000002</v>
      </c>
      <c r="C50" s="31">
        <v>-1150.1099999999999</v>
      </c>
      <c r="D50" s="31">
        <v>119.42999999999998</v>
      </c>
      <c r="E50" s="31">
        <v>1190.2200000000003</v>
      </c>
      <c r="F50" s="31">
        <v>-550.74</v>
      </c>
      <c r="G50" s="31">
        <v>335.88999999999993</v>
      </c>
      <c r="H50" s="31">
        <v>7.6199999999999832</v>
      </c>
      <c r="I50" s="31">
        <v>-908.30000000000007</v>
      </c>
      <c r="J50" s="31">
        <v>211.14000000000001</v>
      </c>
      <c r="K50" s="31">
        <v>-263.27</v>
      </c>
      <c r="L50" s="31">
        <v>816.71</v>
      </c>
      <c r="M50" s="31">
        <v>408.11</v>
      </c>
      <c r="N50" s="29">
        <f t="shared" si="0"/>
        <v>-1185.3300000000004</v>
      </c>
    </row>
    <row r="51" spans="1:14" x14ac:dyDescent="0.2">
      <c r="A51" s="38" t="s">
        <v>71</v>
      </c>
      <c r="B51" s="31">
        <v>89.29000000000002</v>
      </c>
      <c r="C51" s="31">
        <v>-248.38000000000002</v>
      </c>
      <c r="D51" s="31">
        <v>-160.04</v>
      </c>
      <c r="E51" s="31">
        <v>330.14</v>
      </c>
      <c r="F51" s="31">
        <v>-7.5499999999999989</v>
      </c>
      <c r="G51" s="31">
        <v>-158.79</v>
      </c>
      <c r="H51" s="31">
        <v>433.87</v>
      </c>
      <c r="I51" s="31">
        <v>-518.41</v>
      </c>
      <c r="J51" s="31">
        <v>-73.66</v>
      </c>
      <c r="K51" s="31">
        <v>93.91</v>
      </c>
      <c r="L51" s="31">
        <v>212.46</v>
      </c>
      <c r="M51" s="31">
        <v>1077.9499999999998</v>
      </c>
      <c r="N51" s="29">
        <f t="shared" si="0"/>
        <v>1070.79</v>
      </c>
    </row>
    <row r="52" spans="1:14" x14ac:dyDescent="0.2">
      <c r="A52" s="38" t="s">
        <v>72</v>
      </c>
      <c r="B52" s="31">
        <v>1811.88</v>
      </c>
      <c r="C52" s="31">
        <v>-3024.59</v>
      </c>
      <c r="D52" s="31">
        <v>350.23</v>
      </c>
      <c r="E52" s="31">
        <v>668.79</v>
      </c>
      <c r="F52" s="31">
        <v>394.89</v>
      </c>
      <c r="G52" s="31">
        <v>-1161.1100000000001</v>
      </c>
      <c r="H52" s="31">
        <v>405.83000000000004</v>
      </c>
      <c r="I52" s="31">
        <v>-689</v>
      </c>
      <c r="J52" s="31">
        <v>1194.25</v>
      </c>
      <c r="K52" s="31">
        <v>1851.6999999999998</v>
      </c>
      <c r="L52" s="31">
        <v>1061.5</v>
      </c>
      <c r="M52" s="31">
        <v>-886.15</v>
      </c>
      <c r="N52" s="29">
        <f t="shared" si="0"/>
        <v>1978.2199999999998</v>
      </c>
    </row>
    <row r="53" spans="1:14" x14ac:dyDescent="0.2">
      <c r="A53" s="38" t="s">
        <v>73</v>
      </c>
      <c r="B53" s="31">
        <v>-108.68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29">
        <f t="shared" si="0"/>
        <v>-108.68</v>
      </c>
    </row>
    <row r="54" spans="1:14" x14ac:dyDescent="0.2">
      <c r="A54" s="38" t="s">
        <v>74</v>
      </c>
      <c r="B54" s="31">
        <v>3921.42</v>
      </c>
      <c r="C54" s="31">
        <v>-4975.01</v>
      </c>
      <c r="D54" s="31">
        <v>1603.44</v>
      </c>
      <c r="E54" s="31">
        <v>7911.4600000000009</v>
      </c>
      <c r="F54" s="31">
        <v>-1176.9100000000001</v>
      </c>
      <c r="G54" s="31">
        <v>1899.94</v>
      </c>
      <c r="H54" s="31">
        <v>5722.9400000000005</v>
      </c>
      <c r="I54" s="31">
        <v>-16585.55</v>
      </c>
      <c r="J54" s="31">
        <v>1696.98</v>
      </c>
      <c r="K54" s="31">
        <v>5317.5</v>
      </c>
      <c r="L54" s="31">
        <v>1892.58</v>
      </c>
      <c r="M54" s="31">
        <v>-1054.94</v>
      </c>
      <c r="N54" s="29">
        <f t="shared" si="0"/>
        <v>6173.8500000000022</v>
      </c>
    </row>
    <row r="55" spans="1:14" x14ac:dyDescent="0.2">
      <c r="A55" s="38" t="s">
        <v>75</v>
      </c>
      <c r="B55" s="31">
        <v>2157.9300000000003</v>
      </c>
      <c r="C55" s="31">
        <v>-11531.619999999999</v>
      </c>
      <c r="D55" s="31">
        <v>1215.98</v>
      </c>
      <c r="E55" s="31">
        <v>4220.16</v>
      </c>
      <c r="F55" s="31">
        <v>2263.7500000000005</v>
      </c>
      <c r="G55" s="31">
        <v>1700.65</v>
      </c>
      <c r="H55" s="31">
        <v>5360.2599999999993</v>
      </c>
      <c r="I55" s="31">
        <v>-15279.5</v>
      </c>
      <c r="J55" s="31">
        <v>-395.71999999999997</v>
      </c>
      <c r="K55" s="31">
        <v>2720.1900000000005</v>
      </c>
      <c r="L55" s="31">
        <v>2129.3500000000004</v>
      </c>
      <c r="M55" s="31">
        <v>5.7199999999999989</v>
      </c>
      <c r="N55" s="29">
        <f t="shared" si="0"/>
        <v>-5432.8499999999976</v>
      </c>
    </row>
    <row r="56" spans="1:14" x14ac:dyDescent="0.2">
      <c r="A56" s="38" t="s">
        <v>76</v>
      </c>
      <c r="B56" s="31">
        <v>1156.71</v>
      </c>
      <c r="C56" s="31">
        <v>-2809.14</v>
      </c>
      <c r="D56" s="31">
        <v>365.28</v>
      </c>
      <c r="E56" s="31">
        <v>1095.83</v>
      </c>
      <c r="F56" s="31">
        <v>-0.01</v>
      </c>
      <c r="G56" s="31">
        <v>365.28</v>
      </c>
      <c r="H56" s="31">
        <v>730.55</v>
      </c>
      <c r="I56" s="31">
        <v>-2556.9299999999998</v>
      </c>
      <c r="J56" s="31">
        <v>0</v>
      </c>
      <c r="K56" s="31">
        <v>1095.83</v>
      </c>
      <c r="L56" s="31">
        <v>730.55</v>
      </c>
      <c r="M56" s="31">
        <v>365.28</v>
      </c>
      <c r="N56" s="29">
        <f t="shared" si="0"/>
        <v>539.23</v>
      </c>
    </row>
    <row r="57" spans="1:14" x14ac:dyDescent="0.2">
      <c r="A57" s="38" t="s">
        <v>77</v>
      </c>
      <c r="B57" s="31">
        <v>1825.21</v>
      </c>
      <c r="C57" s="31">
        <v>-4568.17</v>
      </c>
      <c r="D57" s="31">
        <v>580.97</v>
      </c>
      <c r="E57" s="31">
        <v>1764.75</v>
      </c>
      <c r="F57" s="31">
        <v>2.1300000000000003</v>
      </c>
      <c r="G57" s="31">
        <v>586.80999999999995</v>
      </c>
      <c r="H57" s="31">
        <v>1312.6799999999998</v>
      </c>
      <c r="I57" s="31">
        <v>-4133.84</v>
      </c>
      <c r="J57" s="31">
        <v>-4.17</v>
      </c>
      <c r="K57" s="31">
        <v>1831.42</v>
      </c>
      <c r="L57" s="31">
        <v>1224.4099999999999</v>
      </c>
      <c r="M57" s="31">
        <v>607.32999999999993</v>
      </c>
      <c r="N57" s="29">
        <f t="shared" si="0"/>
        <v>1029.5299999999997</v>
      </c>
    </row>
    <row r="58" spans="1:14" x14ac:dyDescent="0.2">
      <c r="A58" s="38" t="s">
        <v>78</v>
      </c>
      <c r="B58" s="31">
        <v>4461.9799999999996</v>
      </c>
      <c r="C58" s="31">
        <v>-11747.75</v>
      </c>
      <c r="D58" s="31">
        <v>1257.58</v>
      </c>
      <c r="E58" s="31">
        <v>4336.07</v>
      </c>
      <c r="F58" s="31">
        <v>18.09</v>
      </c>
      <c r="G58" s="31">
        <v>2740.51</v>
      </c>
      <c r="H58" s="31">
        <v>4524.2300000000005</v>
      </c>
      <c r="I58" s="31">
        <v>-9304.08</v>
      </c>
      <c r="J58" s="31">
        <v>582.22</v>
      </c>
      <c r="K58" s="31">
        <v>6815.84</v>
      </c>
      <c r="L58" s="31">
        <v>4024.26</v>
      </c>
      <c r="M58" s="31">
        <v>1790.92</v>
      </c>
      <c r="N58" s="29">
        <f t="shared" si="0"/>
        <v>9499.8700000000008</v>
      </c>
    </row>
    <row r="59" spans="1:14" x14ac:dyDescent="0.2">
      <c r="A59" s="11" t="s">
        <v>79</v>
      </c>
      <c r="B59" s="31">
        <v>1947.45</v>
      </c>
      <c r="C59" s="31">
        <v>-2363.92</v>
      </c>
      <c r="D59" s="31">
        <v>1382.57</v>
      </c>
      <c r="E59" s="31">
        <v>39.270000000000003</v>
      </c>
      <c r="F59" s="31">
        <v>-246.25</v>
      </c>
      <c r="G59" s="31">
        <v>183.43</v>
      </c>
      <c r="H59" s="31">
        <v>473.01</v>
      </c>
      <c r="I59" s="31">
        <v>-1803.79</v>
      </c>
      <c r="J59" s="31">
        <v>-188.38</v>
      </c>
      <c r="K59" s="31">
        <v>-42.37</v>
      </c>
      <c r="L59" s="31">
        <v>-27.24</v>
      </c>
      <c r="M59" s="31">
        <v>725.85</v>
      </c>
      <c r="N59" s="29">
        <f t="shared" si="0"/>
        <v>79.63</v>
      </c>
    </row>
    <row r="60" spans="1:14" x14ac:dyDescent="0.2">
      <c r="A60" s="11" t="s">
        <v>80</v>
      </c>
      <c r="B60" s="31">
        <v>-407.56</v>
      </c>
      <c r="C60" s="31">
        <v>124.63</v>
      </c>
      <c r="D60" s="31">
        <v>74.95</v>
      </c>
      <c r="E60" s="31">
        <v>466.23</v>
      </c>
      <c r="F60" s="31">
        <v>544.87</v>
      </c>
      <c r="G60" s="31">
        <v>-317.10000000000002</v>
      </c>
      <c r="H60" s="31">
        <v>383.22</v>
      </c>
      <c r="I60" s="31">
        <v>-1458.16</v>
      </c>
      <c r="J60" s="31">
        <v>-20.12</v>
      </c>
      <c r="K60" s="31">
        <v>510.55</v>
      </c>
      <c r="L60" s="31">
        <v>-588.07000000000005</v>
      </c>
      <c r="M60" s="31">
        <v>-51.23</v>
      </c>
      <c r="N60" s="29">
        <f t="shared" si="0"/>
        <v>-737.79000000000019</v>
      </c>
    </row>
    <row r="61" spans="1:14" x14ac:dyDescent="0.2">
      <c r="A61" s="11" t="s">
        <v>81</v>
      </c>
      <c r="B61" s="31">
        <v>560.29</v>
      </c>
      <c r="C61" s="31">
        <v>13.77</v>
      </c>
      <c r="D61" s="31">
        <v>-240.83</v>
      </c>
      <c r="E61" s="31">
        <v>4.9800000000000004</v>
      </c>
      <c r="F61" s="31">
        <v>-0.26</v>
      </c>
      <c r="G61" s="31">
        <v>-104.52</v>
      </c>
      <c r="H61" s="31">
        <v>810.25</v>
      </c>
      <c r="I61" s="31">
        <v>-421.79</v>
      </c>
      <c r="J61" s="31">
        <v>-429.11</v>
      </c>
      <c r="K61" s="31">
        <v>65.819999999999993</v>
      </c>
      <c r="L61" s="31">
        <v>547.98</v>
      </c>
      <c r="M61" s="31">
        <v>-357.8</v>
      </c>
      <c r="N61" s="29">
        <f t="shared" si="0"/>
        <v>448.77999999999992</v>
      </c>
    </row>
    <row r="62" spans="1:14" x14ac:dyDescent="0.2">
      <c r="A62" s="11" t="s">
        <v>82</v>
      </c>
      <c r="B62" s="31">
        <v>38.130000000000003</v>
      </c>
      <c r="C62" s="31">
        <v>-79.62</v>
      </c>
      <c r="D62" s="31">
        <v>72.11</v>
      </c>
      <c r="E62" s="31">
        <v>72.73</v>
      </c>
      <c r="F62" s="31">
        <v>-101.49</v>
      </c>
      <c r="G62" s="31">
        <v>-12.62</v>
      </c>
      <c r="H62" s="31">
        <v>399.19</v>
      </c>
      <c r="I62" s="31">
        <v>-435.5</v>
      </c>
      <c r="J62" s="31">
        <v>-12.53</v>
      </c>
      <c r="K62" s="31">
        <v>0</v>
      </c>
      <c r="L62" s="31">
        <v>0</v>
      </c>
      <c r="M62" s="31">
        <v>0</v>
      </c>
      <c r="N62" s="29">
        <f t="shared" si="0"/>
        <v>-59.599999999999994</v>
      </c>
    </row>
    <row r="63" spans="1:14" x14ac:dyDescent="0.2">
      <c r="A63" s="11" t="s">
        <v>83</v>
      </c>
      <c r="B63" s="32" t="s">
        <v>25</v>
      </c>
      <c r="C63" s="31">
        <v>51.17</v>
      </c>
      <c r="D63" s="31">
        <v>49.17</v>
      </c>
      <c r="E63" s="31">
        <v>1692.42</v>
      </c>
      <c r="F63" s="31">
        <v>330.44</v>
      </c>
      <c r="G63" s="31">
        <v>-797.79</v>
      </c>
      <c r="H63" s="31">
        <v>421.7</v>
      </c>
      <c r="I63" s="31">
        <v>-1651.08</v>
      </c>
      <c r="J63" s="31">
        <v>-14.55</v>
      </c>
      <c r="K63" s="31">
        <v>-81.48</v>
      </c>
      <c r="L63" s="31">
        <v>210.71</v>
      </c>
      <c r="M63" s="31">
        <v>-112.81</v>
      </c>
      <c r="N63" s="29">
        <f t="shared" si="0"/>
        <v>97.899999999999977</v>
      </c>
    </row>
    <row r="64" spans="1:14" x14ac:dyDescent="0.2">
      <c r="A64" s="11" t="s">
        <v>85</v>
      </c>
      <c r="B64" s="31">
        <v>-59.45</v>
      </c>
      <c r="C64" s="31">
        <v>172.92</v>
      </c>
      <c r="D64" s="31">
        <v>121.8</v>
      </c>
      <c r="E64" s="31">
        <v>-294.72000000000003</v>
      </c>
      <c r="F64" s="31">
        <v>0</v>
      </c>
      <c r="G64" s="31">
        <v>0</v>
      </c>
      <c r="H64" s="31">
        <v>0</v>
      </c>
      <c r="I64" s="31">
        <v>112.37</v>
      </c>
      <c r="J64" s="31">
        <v>-81.67</v>
      </c>
      <c r="K64" s="31">
        <v>214.9</v>
      </c>
      <c r="L64" s="31">
        <v>-245.6</v>
      </c>
      <c r="M64" s="31">
        <v>0</v>
      </c>
      <c r="N64" s="29">
        <f t="shared" si="0"/>
        <v>-59.450000000000017</v>
      </c>
    </row>
    <row r="65" spans="1:14" x14ac:dyDescent="0.2">
      <c r="A65" s="11" t="s">
        <v>86</v>
      </c>
      <c r="B65" s="32" t="s">
        <v>25</v>
      </c>
      <c r="C65" s="32" t="s">
        <v>25</v>
      </c>
      <c r="D65" s="32" t="s">
        <v>25</v>
      </c>
      <c r="E65" s="32" t="s">
        <v>25</v>
      </c>
      <c r="F65" s="32" t="s">
        <v>25</v>
      </c>
      <c r="G65" s="32" t="s">
        <v>25</v>
      </c>
      <c r="H65" s="32" t="s">
        <v>25</v>
      </c>
      <c r="I65" s="32" t="s">
        <v>25</v>
      </c>
      <c r="J65" s="31">
        <v>84.43</v>
      </c>
      <c r="K65" s="31">
        <v>-84.43</v>
      </c>
      <c r="L65" s="32" t="s">
        <v>25</v>
      </c>
      <c r="M65" s="32" t="s">
        <v>25</v>
      </c>
      <c r="N65" s="29">
        <f t="shared" si="0"/>
        <v>0</v>
      </c>
    </row>
    <row r="66" spans="1:14" x14ac:dyDescent="0.2">
      <c r="A66" s="11" t="s">
        <v>87</v>
      </c>
      <c r="B66" s="32" t="s">
        <v>25</v>
      </c>
      <c r="C66" s="31">
        <v>40.93</v>
      </c>
      <c r="D66" s="31">
        <v>-40.93</v>
      </c>
      <c r="E66" s="32" t="s">
        <v>25</v>
      </c>
      <c r="F66" s="32" t="s">
        <v>25</v>
      </c>
      <c r="G66" s="32" t="s">
        <v>25</v>
      </c>
      <c r="H66" s="32" t="s">
        <v>25</v>
      </c>
      <c r="I66" s="32" t="s">
        <v>25</v>
      </c>
      <c r="J66" s="31">
        <v>322.35000000000002</v>
      </c>
      <c r="K66" s="31">
        <v>-150.43</v>
      </c>
      <c r="L66" s="31">
        <v>-171.92</v>
      </c>
      <c r="M66" s="32" t="s">
        <v>25</v>
      </c>
      <c r="N66" s="29">
        <f t="shared" si="0"/>
        <v>0</v>
      </c>
    </row>
    <row r="67" spans="1:14" x14ac:dyDescent="0.2">
      <c r="A67" s="11" t="s">
        <v>89</v>
      </c>
      <c r="B67" s="31">
        <v>3561.17</v>
      </c>
      <c r="C67" s="31">
        <v>-2975.26</v>
      </c>
      <c r="D67" s="31">
        <v>-214.68</v>
      </c>
      <c r="E67" s="31">
        <v>2643.45</v>
      </c>
      <c r="F67" s="31">
        <v>-997.04</v>
      </c>
      <c r="G67" s="31">
        <v>1811.31</v>
      </c>
      <c r="H67" s="31">
        <v>1955.64</v>
      </c>
      <c r="I67" s="31">
        <v>-6327.13</v>
      </c>
      <c r="J67" s="31">
        <v>-714.69</v>
      </c>
      <c r="K67" s="31">
        <v>2261.08</v>
      </c>
      <c r="L67" s="31">
        <v>177.73</v>
      </c>
      <c r="M67" s="31">
        <v>5296.87</v>
      </c>
      <c r="N67" s="29">
        <f t="shared" si="0"/>
        <v>6478.45</v>
      </c>
    </row>
    <row r="68" spans="1:14" x14ac:dyDescent="0.2">
      <c r="A68" s="11" t="s">
        <v>90</v>
      </c>
      <c r="B68" s="31">
        <v>1149.76</v>
      </c>
      <c r="C68" s="31">
        <v>-2127.17</v>
      </c>
      <c r="D68" s="31">
        <v>1146.56</v>
      </c>
      <c r="E68" s="31">
        <v>-130.08000000000001</v>
      </c>
      <c r="F68" s="31">
        <v>34.36</v>
      </c>
      <c r="G68" s="31">
        <v>1196.04</v>
      </c>
      <c r="H68" s="31">
        <v>-1661.51</v>
      </c>
      <c r="I68" s="31">
        <v>-1103.28</v>
      </c>
      <c r="J68" s="31">
        <v>122.72</v>
      </c>
      <c r="K68" s="31">
        <v>674.91</v>
      </c>
      <c r="L68" s="31">
        <v>-433.61</v>
      </c>
      <c r="M68" s="31">
        <v>861.72</v>
      </c>
      <c r="N68" s="29">
        <f t="shared" si="0"/>
        <v>-269.58000000000015</v>
      </c>
    </row>
    <row r="69" spans="1:14" x14ac:dyDescent="0.2">
      <c r="A69" s="11" t="s">
        <v>92</v>
      </c>
      <c r="B69" s="31">
        <v>743.49</v>
      </c>
      <c r="C69" s="31">
        <v>-3141.84</v>
      </c>
      <c r="D69" s="31">
        <v>-295.45</v>
      </c>
      <c r="E69" s="31">
        <v>40.049999999999997</v>
      </c>
      <c r="F69" s="31">
        <v>559.71</v>
      </c>
      <c r="G69" s="31">
        <v>-510.76</v>
      </c>
      <c r="H69" s="31">
        <v>-89</v>
      </c>
      <c r="I69" s="31">
        <v>345.1</v>
      </c>
      <c r="J69" s="31">
        <v>-247.1</v>
      </c>
      <c r="K69" s="31">
        <v>-98</v>
      </c>
      <c r="L69" s="31">
        <v>1084.06</v>
      </c>
      <c r="M69" s="31">
        <v>758.84</v>
      </c>
      <c r="N69" s="29">
        <f t="shared" si="0"/>
        <v>-850.9000000000002</v>
      </c>
    </row>
    <row r="70" spans="1:14" x14ac:dyDescent="0.2">
      <c r="A70" s="11" t="s">
        <v>93</v>
      </c>
      <c r="B70" s="32" t="s">
        <v>25</v>
      </c>
      <c r="C70" s="32" t="s">
        <v>25</v>
      </c>
      <c r="D70" s="32" t="s">
        <v>25</v>
      </c>
      <c r="E70" s="32" t="s">
        <v>25</v>
      </c>
      <c r="F70" s="31">
        <v>55.26</v>
      </c>
      <c r="G70" s="31">
        <v>-55.26</v>
      </c>
      <c r="H70" s="32" t="s">
        <v>25</v>
      </c>
      <c r="I70" s="31">
        <v>309.85000000000002</v>
      </c>
      <c r="J70" s="31">
        <v>-309.85000000000002</v>
      </c>
      <c r="K70" s="32" t="s">
        <v>25</v>
      </c>
      <c r="L70" s="31">
        <v>294</v>
      </c>
      <c r="M70" s="31">
        <v>-294</v>
      </c>
      <c r="N70" s="29">
        <f t="shared" si="0"/>
        <v>0</v>
      </c>
    </row>
    <row r="71" spans="1:14" x14ac:dyDescent="0.2">
      <c r="A71" s="11" t="s">
        <v>94</v>
      </c>
      <c r="B71" s="31">
        <v>10418.539999999999</v>
      </c>
      <c r="C71" s="31">
        <v>-20223.779999999995</v>
      </c>
      <c r="D71" s="31">
        <v>6600.5400000000009</v>
      </c>
      <c r="E71" s="31">
        <v>10116.869999999999</v>
      </c>
      <c r="F71" s="31">
        <v>-5833.21</v>
      </c>
      <c r="G71" s="31">
        <v>-129.73000000000013</v>
      </c>
      <c r="H71" s="31">
        <v>14517.759999999998</v>
      </c>
      <c r="I71" s="31">
        <v>-25636.779999999995</v>
      </c>
      <c r="J71" s="31">
        <v>151.75000000000003</v>
      </c>
      <c r="K71" s="31">
        <v>7956.5099999999984</v>
      </c>
      <c r="L71" s="31">
        <v>1848.0099999999998</v>
      </c>
      <c r="M71" s="31">
        <v>6316.6699999999992</v>
      </c>
      <c r="N71" s="29">
        <f t="shared" si="0"/>
        <v>6103.1500000000033</v>
      </c>
    </row>
    <row r="72" spans="1:14" x14ac:dyDescent="0.2">
      <c r="A72" s="11" t="s">
        <v>97</v>
      </c>
      <c r="B72" s="31">
        <v>230883.22999999998</v>
      </c>
      <c r="C72" s="31">
        <v>370989.33999999997</v>
      </c>
      <c r="D72" s="31">
        <v>242613.30000000002</v>
      </c>
      <c r="E72" s="31">
        <v>267514.57999999996</v>
      </c>
      <c r="F72" s="31">
        <v>212797.89</v>
      </c>
      <c r="G72" s="31">
        <v>254866.64</v>
      </c>
      <c r="H72" s="31">
        <v>222731.96000000002</v>
      </c>
      <c r="I72" s="31">
        <v>349039.70999999996</v>
      </c>
      <c r="J72" s="31">
        <v>246594.13</v>
      </c>
      <c r="K72" s="31">
        <v>243409.36000000002</v>
      </c>
      <c r="L72" s="31">
        <v>229145.58</v>
      </c>
      <c r="M72" s="31">
        <v>277213.01</v>
      </c>
      <c r="N72" s="29">
        <f t="shared" si="0"/>
        <v>3147798.7299999995</v>
      </c>
    </row>
    <row r="73" spans="1:14" x14ac:dyDescent="0.2">
      <c r="A73" s="11" t="s">
        <v>98</v>
      </c>
      <c r="B73" s="31">
        <v>-230076.55</v>
      </c>
      <c r="C73" s="31">
        <v>-375746.35</v>
      </c>
      <c r="D73" s="31">
        <v>-242569.35</v>
      </c>
      <c r="E73" s="31">
        <v>-266678.8</v>
      </c>
      <c r="F73" s="31">
        <v>-214126.08999999997</v>
      </c>
      <c r="G73" s="31">
        <v>-257524.43999999994</v>
      </c>
      <c r="H73" s="31">
        <v>-225015.84999999998</v>
      </c>
      <c r="I73" s="31">
        <v>-355248.55999999988</v>
      </c>
      <c r="J73" s="31">
        <v>-244829.27</v>
      </c>
      <c r="K73" s="31">
        <v>-247597.55</v>
      </c>
      <c r="L73" s="31">
        <v>-229734.12000000002</v>
      </c>
      <c r="M73" s="31">
        <v>-280141.28000000003</v>
      </c>
      <c r="N73" s="29">
        <f t="shared" si="0"/>
        <v>-3169288.21</v>
      </c>
    </row>
    <row r="74" spans="1:14" x14ac:dyDescent="0.2">
      <c r="A74" s="11" t="s">
        <v>99</v>
      </c>
      <c r="B74" s="31">
        <v>887.04</v>
      </c>
      <c r="C74" s="31">
        <v>3169.05</v>
      </c>
      <c r="D74" s="31">
        <v>5204.2</v>
      </c>
      <c r="E74" s="31">
        <v>4345.38</v>
      </c>
      <c r="F74" s="31">
        <v>3455.2700000000004</v>
      </c>
      <c r="G74" s="31">
        <v>443.52</v>
      </c>
      <c r="H74" s="31">
        <v>224.74</v>
      </c>
      <c r="I74" s="31">
        <v>0</v>
      </c>
      <c r="J74" s="31">
        <v>674.22</v>
      </c>
      <c r="K74" s="31">
        <v>0</v>
      </c>
      <c r="L74" s="31">
        <v>0</v>
      </c>
      <c r="M74" s="31">
        <v>-1573.18</v>
      </c>
      <c r="N74" s="29">
        <f t="shared" si="0"/>
        <v>16830.240000000005</v>
      </c>
    </row>
    <row r="75" spans="1:14" x14ac:dyDescent="0.2">
      <c r="A75" s="11" t="s">
        <v>100</v>
      </c>
      <c r="B75" s="32" t="s">
        <v>25</v>
      </c>
      <c r="C75" s="32" t="s">
        <v>25</v>
      </c>
      <c r="D75" s="31">
        <v>1749.74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29">
        <f t="shared" si="0"/>
        <v>1749.74</v>
      </c>
    </row>
    <row r="76" spans="1:14" x14ac:dyDescent="0.2">
      <c r="A76" s="11" t="s">
        <v>101</v>
      </c>
      <c r="B76" s="31">
        <v>-887.04</v>
      </c>
      <c r="C76" s="31">
        <v>-26343.659999999996</v>
      </c>
      <c r="D76" s="31">
        <v>-8401.75</v>
      </c>
      <c r="E76" s="31">
        <v>-4345.38</v>
      </c>
      <c r="F76" s="31">
        <v>-1195.67</v>
      </c>
      <c r="G76" s="31">
        <v>-443.52</v>
      </c>
      <c r="H76" s="31">
        <v>-224.74</v>
      </c>
      <c r="I76" s="31">
        <v>0</v>
      </c>
      <c r="J76" s="31">
        <v>-674.22</v>
      </c>
      <c r="K76" s="31">
        <v>0</v>
      </c>
      <c r="L76" s="31">
        <v>0</v>
      </c>
      <c r="M76" s="31">
        <v>1573.18</v>
      </c>
      <c r="N76" s="29">
        <f t="shared" ref="N76:N77" si="1">SUM(B76:M76)</f>
        <v>-40942.799999999988</v>
      </c>
    </row>
    <row r="77" spans="1:14" x14ac:dyDescent="0.2">
      <c r="A77" s="11" t="s">
        <v>102</v>
      </c>
      <c r="B77" s="33" t="s">
        <v>25</v>
      </c>
      <c r="C77" s="33" t="s">
        <v>25</v>
      </c>
      <c r="D77" s="34">
        <v>-1749.7399999999998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5">
        <f t="shared" si="1"/>
        <v>-1749.7399999999998</v>
      </c>
    </row>
    <row r="78" spans="1:14" s="1" customFormat="1" x14ac:dyDescent="0.2">
      <c r="A78" s="24" t="s">
        <v>0</v>
      </c>
      <c r="B78" s="25">
        <f>SUM(B11:B77)</f>
        <v>422006.19</v>
      </c>
      <c r="C78" s="25">
        <f t="shared" ref="C78:N78" si="2">SUM(C11:C77)</f>
        <v>399879.74</v>
      </c>
      <c r="D78" s="25">
        <f t="shared" si="2"/>
        <v>401003.65000000008</v>
      </c>
      <c r="E78" s="25">
        <f t="shared" si="2"/>
        <v>475673.76999999984</v>
      </c>
      <c r="F78" s="25">
        <f t="shared" si="2"/>
        <v>408675.41000000021</v>
      </c>
      <c r="G78" s="25">
        <f t="shared" si="2"/>
        <v>454948.67000000004</v>
      </c>
      <c r="H78" s="25">
        <f t="shared" si="2"/>
        <v>507277.20000000019</v>
      </c>
      <c r="I78" s="25">
        <f t="shared" si="2"/>
        <v>404705.72000000015</v>
      </c>
      <c r="J78" s="25">
        <f t="shared" si="2"/>
        <v>389859.12999999989</v>
      </c>
      <c r="K78" s="25">
        <f t="shared" si="2"/>
        <v>438735.35000000015</v>
      </c>
      <c r="L78" s="25">
        <f t="shared" si="2"/>
        <v>397202.39</v>
      </c>
      <c r="M78" s="25">
        <f t="shared" si="2"/>
        <v>406568.49999999988</v>
      </c>
      <c r="N78" s="25">
        <f t="shared" si="2"/>
        <v>5106535.7200000025</v>
      </c>
    </row>
    <row r="79" spans="1:14" x14ac:dyDescent="0.2">
      <c r="A79" s="1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4" x14ac:dyDescent="0.2">
      <c r="A80" s="11" t="s">
        <v>104</v>
      </c>
      <c r="B80" s="31">
        <v>58167.73</v>
      </c>
      <c r="C80" s="31">
        <v>51338.780000000006</v>
      </c>
      <c r="D80" s="31">
        <v>53921.72</v>
      </c>
      <c r="E80" s="31">
        <v>65264.340000000004</v>
      </c>
      <c r="F80" s="31">
        <v>56402.32</v>
      </c>
      <c r="G80" s="31">
        <v>59319.15</v>
      </c>
      <c r="H80" s="31">
        <v>70035.479999999981</v>
      </c>
      <c r="I80" s="31">
        <v>54990.380000000005</v>
      </c>
      <c r="J80" s="31">
        <v>53149.8</v>
      </c>
      <c r="K80" s="31">
        <v>59998.2</v>
      </c>
      <c r="L80" s="31">
        <v>54262.619999999995</v>
      </c>
      <c r="M80" s="31">
        <v>55913.509999999995</v>
      </c>
      <c r="N80" s="29">
        <f t="shared" ref="N80:N96" si="3">SUM(B80:M80)</f>
        <v>692764.03</v>
      </c>
    </row>
    <row r="81" spans="1:14" x14ac:dyDescent="0.2">
      <c r="A81" s="11" t="s">
        <v>105</v>
      </c>
      <c r="B81" s="31">
        <v>86054.25</v>
      </c>
      <c r="C81" s="31">
        <v>75290.759999999995</v>
      </c>
      <c r="D81" s="31">
        <v>79604.39</v>
      </c>
      <c r="E81" s="31">
        <v>96968.81</v>
      </c>
      <c r="F81" s="31">
        <v>83747.89</v>
      </c>
      <c r="G81" s="31">
        <v>87743.669999999984</v>
      </c>
      <c r="H81" s="31">
        <v>103606.62000000002</v>
      </c>
      <c r="I81" s="31">
        <v>79008.789999999994</v>
      </c>
      <c r="J81" s="31">
        <v>77066.900000000009</v>
      </c>
      <c r="K81" s="31">
        <v>87209.41</v>
      </c>
      <c r="L81" s="31">
        <v>78727.250000000015</v>
      </c>
      <c r="M81" s="31">
        <v>81529.959999999992</v>
      </c>
      <c r="N81" s="29">
        <f t="shared" si="3"/>
        <v>1016558.7000000001</v>
      </c>
    </row>
    <row r="82" spans="1:14" x14ac:dyDescent="0.2">
      <c r="A82" s="11" t="s">
        <v>185</v>
      </c>
      <c r="B82" s="31">
        <v>78245.099999999991</v>
      </c>
      <c r="C82" s="31">
        <v>69297.17</v>
      </c>
      <c r="D82" s="31">
        <v>72594.19</v>
      </c>
      <c r="E82" s="31">
        <v>87641.34</v>
      </c>
      <c r="F82" s="31">
        <v>75760.210000000006</v>
      </c>
      <c r="G82" s="31">
        <v>79798.94</v>
      </c>
      <c r="H82" s="31">
        <v>94210.959999999992</v>
      </c>
      <c r="I82" s="31">
        <v>74816.170000000013</v>
      </c>
      <c r="J82" s="31">
        <v>72058.709999999992</v>
      </c>
      <c r="K82" s="31">
        <v>81267.060000000012</v>
      </c>
      <c r="L82" s="31">
        <v>73550.62999999999</v>
      </c>
      <c r="M82" s="31">
        <v>75641.440000000002</v>
      </c>
      <c r="N82" s="29">
        <f t="shared" si="3"/>
        <v>934881.92000000016</v>
      </c>
    </row>
    <row r="83" spans="1:14" x14ac:dyDescent="0.2">
      <c r="A83" s="11" t="s">
        <v>186</v>
      </c>
      <c r="B83" s="31">
        <v>166.05</v>
      </c>
      <c r="C83" s="31">
        <v>593.24</v>
      </c>
      <c r="D83" s="31">
        <v>1301.77</v>
      </c>
      <c r="E83" s="31">
        <v>813.45</v>
      </c>
      <c r="F83" s="31">
        <v>646.83000000000004</v>
      </c>
      <c r="G83" s="31">
        <v>83.03</v>
      </c>
      <c r="H83" s="31">
        <v>42.07</v>
      </c>
      <c r="I83" s="31">
        <v>0</v>
      </c>
      <c r="J83" s="31">
        <v>126.21</v>
      </c>
      <c r="K83" s="31">
        <v>0</v>
      </c>
      <c r="L83" s="31">
        <v>0</v>
      </c>
      <c r="M83" s="31">
        <v>-294.49</v>
      </c>
      <c r="N83" s="29">
        <f t="shared" si="3"/>
        <v>3478.1600000000008</v>
      </c>
    </row>
    <row r="84" spans="1:14" x14ac:dyDescent="0.2">
      <c r="A84" s="11" t="s">
        <v>187</v>
      </c>
      <c r="B84" s="31">
        <v>18479.8</v>
      </c>
      <c r="C84" s="31">
        <v>16292</v>
      </c>
      <c r="D84" s="31">
        <v>17126.189999999999</v>
      </c>
      <c r="E84" s="31">
        <v>20745.849999999999</v>
      </c>
      <c r="F84" s="31">
        <v>17927.34</v>
      </c>
      <c r="G84" s="31">
        <v>18845.21</v>
      </c>
      <c r="H84" s="31">
        <v>22250.030000000002</v>
      </c>
      <c r="I84" s="31">
        <v>17405.54</v>
      </c>
      <c r="J84" s="31">
        <v>16842.36</v>
      </c>
      <c r="K84" s="31">
        <v>19018.400000000001</v>
      </c>
      <c r="L84" s="31">
        <v>17196.300000000003</v>
      </c>
      <c r="M84" s="31">
        <v>17730.759999999998</v>
      </c>
      <c r="N84" s="29">
        <f t="shared" si="3"/>
        <v>219859.78000000003</v>
      </c>
    </row>
    <row r="85" spans="1:14" x14ac:dyDescent="0.2">
      <c r="A85" s="11" t="s">
        <v>188</v>
      </c>
      <c r="B85" s="31">
        <v>44.53</v>
      </c>
      <c r="C85" s="31">
        <v>159.09</v>
      </c>
      <c r="D85" s="31">
        <v>337.95</v>
      </c>
      <c r="E85" s="31">
        <v>211.19</v>
      </c>
      <c r="F85" s="31">
        <v>167.93</v>
      </c>
      <c r="G85" s="31">
        <v>21.56</v>
      </c>
      <c r="H85" s="31">
        <v>10.92</v>
      </c>
      <c r="I85" s="31">
        <v>0</v>
      </c>
      <c r="J85" s="31">
        <v>32.770000000000003</v>
      </c>
      <c r="K85" s="31">
        <v>0</v>
      </c>
      <c r="L85" s="31">
        <v>0</v>
      </c>
      <c r="M85" s="31">
        <v>-76.459999999999994</v>
      </c>
      <c r="N85" s="29">
        <f t="shared" si="3"/>
        <v>909.4799999999999</v>
      </c>
    </row>
    <row r="86" spans="1:14" x14ac:dyDescent="0.2">
      <c r="A86" s="11" t="s">
        <v>189</v>
      </c>
      <c r="B86" s="31">
        <v>200.45999999999998</v>
      </c>
      <c r="C86" s="31">
        <v>175.68999999999994</v>
      </c>
      <c r="D86" s="31">
        <v>185.53000000000003</v>
      </c>
      <c r="E86" s="31">
        <v>225.7</v>
      </c>
      <c r="F86" s="31">
        <v>194.98000000000002</v>
      </c>
      <c r="G86" s="31">
        <v>204.44</v>
      </c>
      <c r="H86" s="31">
        <v>241.35000000000005</v>
      </c>
      <c r="I86" s="31">
        <v>185.08999999999997</v>
      </c>
      <c r="J86" s="31">
        <v>180.21</v>
      </c>
      <c r="K86" s="31">
        <v>203.83</v>
      </c>
      <c r="L86" s="31">
        <v>184.08999999999997</v>
      </c>
      <c r="M86" s="31">
        <v>190.45000000000002</v>
      </c>
      <c r="N86" s="29">
        <f t="shared" si="3"/>
        <v>2371.8199999999997</v>
      </c>
    </row>
    <row r="87" spans="1:14" x14ac:dyDescent="0.2">
      <c r="A87" s="11" t="s">
        <v>190</v>
      </c>
      <c r="B87" s="31">
        <v>0.44</v>
      </c>
      <c r="C87" s="31">
        <v>1.58</v>
      </c>
      <c r="D87" s="31">
        <v>3.4699999999999998</v>
      </c>
      <c r="E87" s="31">
        <v>2.17</v>
      </c>
      <c r="F87" s="31">
        <v>1.7300000000000002</v>
      </c>
      <c r="G87" s="31">
        <v>0.22</v>
      </c>
      <c r="H87" s="31">
        <v>0.11</v>
      </c>
      <c r="I87" s="31">
        <v>0</v>
      </c>
      <c r="J87" s="31">
        <v>0.34</v>
      </c>
      <c r="K87" s="31">
        <v>0</v>
      </c>
      <c r="L87" s="31">
        <v>0</v>
      </c>
      <c r="M87" s="31">
        <v>-0.79</v>
      </c>
      <c r="N87" s="29">
        <f t="shared" si="3"/>
        <v>9.27</v>
      </c>
    </row>
    <row r="88" spans="1:14" x14ac:dyDescent="0.2">
      <c r="A88" s="11" t="s">
        <v>191</v>
      </c>
      <c r="B88" s="31">
        <v>2038.3899999999996</v>
      </c>
      <c r="C88" s="31">
        <v>1793.7799999999995</v>
      </c>
      <c r="D88" s="31">
        <v>1888.2200000000003</v>
      </c>
      <c r="E88" s="31">
        <v>2290.38</v>
      </c>
      <c r="F88" s="31">
        <v>1978.9399999999996</v>
      </c>
      <c r="G88" s="31">
        <v>2078.59</v>
      </c>
      <c r="H88" s="31">
        <v>2454.2200000000003</v>
      </c>
      <c r="I88" s="31">
        <v>1908.3500000000001</v>
      </c>
      <c r="J88" s="31">
        <v>1850.0699999999997</v>
      </c>
      <c r="K88" s="31">
        <v>2090.15</v>
      </c>
      <c r="L88" s="31">
        <v>1889.1799999999998</v>
      </c>
      <c r="M88" s="31">
        <v>1949.9199999999998</v>
      </c>
      <c r="N88" s="29">
        <f t="shared" si="3"/>
        <v>24210.19</v>
      </c>
    </row>
    <row r="89" spans="1:14" x14ac:dyDescent="0.2">
      <c r="A89" s="11" t="s">
        <v>192</v>
      </c>
      <c r="B89" s="31">
        <v>0.98</v>
      </c>
      <c r="C89" s="31">
        <v>3.49</v>
      </c>
      <c r="D89" s="31">
        <v>7.65</v>
      </c>
      <c r="E89" s="31">
        <v>4.78</v>
      </c>
      <c r="F89" s="31">
        <v>3.8</v>
      </c>
      <c r="G89" s="31">
        <v>0.49</v>
      </c>
      <c r="H89" s="31">
        <v>0.25</v>
      </c>
      <c r="I89" s="31">
        <v>0</v>
      </c>
      <c r="J89" s="31">
        <v>0.74</v>
      </c>
      <c r="K89" s="31">
        <v>0</v>
      </c>
      <c r="L89" s="31">
        <v>0</v>
      </c>
      <c r="M89" s="31">
        <v>-1.73</v>
      </c>
      <c r="N89" s="29">
        <f t="shared" si="3"/>
        <v>20.45</v>
      </c>
    </row>
    <row r="90" spans="1:14" x14ac:dyDescent="0.2">
      <c r="A90" s="11" t="s">
        <v>193</v>
      </c>
      <c r="B90" s="31">
        <v>2105.6099999999997</v>
      </c>
      <c r="C90" s="31">
        <v>1867.6599999999996</v>
      </c>
      <c r="D90" s="31">
        <v>1954.2400000000002</v>
      </c>
      <c r="E90" s="31">
        <v>2356.6600000000003</v>
      </c>
      <c r="F90" s="31">
        <v>2037.3999999999996</v>
      </c>
      <c r="G90" s="31">
        <v>2147.46</v>
      </c>
      <c r="H90" s="31">
        <v>2535.2800000000002</v>
      </c>
      <c r="I90" s="31">
        <v>2023.5300000000002</v>
      </c>
      <c r="J90" s="31">
        <v>1945.9199999999996</v>
      </c>
      <c r="K90" s="31">
        <v>2193.6799999999998</v>
      </c>
      <c r="L90" s="31">
        <v>1986.0099999999998</v>
      </c>
      <c r="M90" s="31">
        <v>2040.7299999999998</v>
      </c>
      <c r="N90" s="29">
        <f t="shared" si="3"/>
        <v>25194.179999999997</v>
      </c>
    </row>
    <row r="91" spans="1:14" x14ac:dyDescent="0.2">
      <c r="A91" s="11" t="s">
        <v>194</v>
      </c>
      <c r="B91" s="31">
        <v>4.7</v>
      </c>
      <c r="C91" s="31">
        <v>16.79</v>
      </c>
      <c r="D91" s="31">
        <v>36.85</v>
      </c>
      <c r="E91" s="31">
        <v>23.03</v>
      </c>
      <c r="F91" s="31">
        <v>18.309999999999999</v>
      </c>
      <c r="G91" s="31">
        <v>2.35</v>
      </c>
      <c r="H91" s="31">
        <v>1.19</v>
      </c>
      <c r="I91" s="31">
        <v>0</v>
      </c>
      <c r="J91" s="31">
        <v>3.57</v>
      </c>
      <c r="K91" s="31">
        <v>0</v>
      </c>
      <c r="L91" s="31">
        <v>0</v>
      </c>
      <c r="M91" s="31">
        <v>-8.33</v>
      </c>
      <c r="N91" s="29">
        <f t="shared" si="3"/>
        <v>98.46</v>
      </c>
    </row>
    <row r="92" spans="1:14" x14ac:dyDescent="0.2">
      <c r="A92" s="11" t="s">
        <v>195</v>
      </c>
      <c r="B92" s="31">
        <v>3756.44</v>
      </c>
      <c r="C92" s="31">
        <v>3324.87</v>
      </c>
      <c r="D92" s="31">
        <v>3484.6700000000005</v>
      </c>
      <c r="E92" s="31">
        <v>4208.7999999999993</v>
      </c>
      <c r="F92" s="31">
        <v>3638.0600000000004</v>
      </c>
      <c r="G92" s="31">
        <v>3831.02</v>
      </c>
      <c r="H92" s="31">
        <v>4522.9400000000005</v>
      </c>
      <c r="I92" s="31">
        <v>3584.75</v>
      </c>
      <c r="J92" s="31">
        <v>3454.76</v>
      </c>
      <c r="K92" s="31">
        <v>3896.86</v>
      </c>
      <c r="L92" s="31">
        <v>3526.3900000000003</v>
      </c>
      <c r="M92" s="31">
        <v>3627.8500000000004</v>
      </c>
      <c r="N92" s="29">
        <f t="shared" si="3"/>
        <v>44857.41</v>
      </c>
    </row>
    <row r="93" spans="1:14" x14ac:dyDescent="0.2">
      <c r="A93" s="11" t="s">
        <v>196</v>
      </c>
      <c r="B93" s="31">
        <v>7.63</v>
      </c>
      <c r="C93" s="31">
        <v>27.26</v>
      </c>
      <c r="D93" s="31">
        <v>59.81</v>
      </c>
      <c r="E93" s="31">
        <v>37.369999999999997</v>
      </c>
      <c r="F93" s="31">
        <v>29.71</v>
      </c>
      <c r="G93" s="31">
        <v>3.81</v>
      </c>
      <c r="H93" s="31">
        <v>1.9300000000000002</v>
      </c>
      <c r="I93" s="31">
        <v>0</v>
      </c>
      <c r="J93" s="31">
        <v>5.8</v>
      </c>
      <c r="K93" s="31">
        <v>0</v>
      </c>
      <c r="L93" s="31">
        <v>0</v>
      </c>
      <c r="M93" s="31">
        <v>-13.53</v>
      </c>
      <c r="N93" s="29">
        <f t="shared" si="3"/>
        <v>159.79000000000002</v>
      </c>
    </row>
    <row r="94" spans="1:14" x14ac:dyDescent="0.2">
      <c r="A94" s="11" t="s">
        <v>106</v>
      </c>
      <c r="B94" s="31">
        <v>124.63</v>
      </c>
      <c r="C94" s="31">
        <v>445.25</v>
      </c>
      <c r="D94" s="31">
        <v>977.03</v>
      </c>
      <c r="E94" s="31">
        <v>610.53</v>
      </c>
      <c r="F94" s="31">
        <v>485.46000000000004</v>
      </c>
      <c r="G94" s="31">
        <v>62.31</v>
      </c>
      <c r="H94" s="31">
        <v>31.58</v>
      </c>
      <c r="I94" s="31">
        <v>0</v>
      </c>
      <c r="J94" s="31">
        <v>94.73</v>
      </c>
      <c r="K94" s="31">
        <v>0</v>
      </c>
      <c r="L94" s="31">
        <v>0</v>
      </c>
      <c r="M94" s="31">
        <v>-221.04</v>
      </c>
      <c r="N94" s="29">
        <f t="shared" si="3"/>
        <v>2610.4799999999996</v>
      </c>
    </row>
    <row r="95" spans="1:14" x14ac:dyDescent="0.2">
      <c r="A95" s="11" t="s">
        <v>107</v>
      </c>
      <c r="B95" s="31">
        <v>191.16</v>
      </c>
      <c r="C95" s="31">
        <v>682.93</v>
      </c>
      <c r="D95" s="31">
        <v>1498.57</v>
      </c>
      <c r="E95" s="31">
        <v>936.43</v>
      </c>
      <c r="F95" s="31">
        <v>744.59999999999991</v>
      </c>
      <c r="G95" s="31">
        <v>95.58</v>
      </c>
      <c r="H95" s="31">
        <v>48.43</v>
      </c>
      <c r="I95" s="31">
        <v>0</v>
      </c>
      <c r="J95" s="31">
        <v>145.29</v>
      </c>
      <c r="K95" s="31">
        <v>0</v>
      </c>
      <c r="L95" s="31">
        <v>0</v>
      </c>
      <c r="M95" s="31">
        <v>-339.01</v>
      </c>
      <c r="N95" s="29">
        <f t="shared" si="3"/>
        <v>4003.9799999999996</v>
      </c>
    </row>
    <row r="96" spans="1:14" x14ac:dyDescent="0.2">
      <c r="A96" s="11" t="s">
        <v>197</v>
      </c>
      <c r="B96" s="34">
        <v>16.850000000000001</v>
      </c>
      <c r="C96" s="34">
        <v>60.21</v>
      </c>
      <c r="D96" s="34">
        <v>132.13</v>
      </c>
      <c r="E96" s="34">
        <v>82.56</v>
      </c>
      <c r="F96" s="34">
        <v>65.650000000000006</v>
      </c>
      <c r="G96" s="34">
        <v>8.43</v>
      </c>
      <c r="H96" s="34">
        <v>4.2699999999999996</v>
      </c>
      <c r="I96" s="34">
        <v>0</v>
      </c>
      <c r="J96" s="34">
        <v>12.81</v>
      </c>
      <c r="K96" s="34">
        <v>0</v>
      </c>
      <c r="L96" s="34">
        <v>0</v>
      </c>
      <c r="M96" s="34">
        <v>-29.89</v>
      </c>
      <c r="N96" s="35">
        <f t="shared" si="3"/>
        <v>353.02</v>
      </c>
    </row>
    <row r="97" spans="1:14" s="1" customFormat="1" x14ac:dyDescent="0.2">
      <c r="A97" s="24" t="s">
        <v>1</v>
      </c>
      <c r="B97" s="25">
        <f>SUM(B80:B96)</f>
        <v>249604.75000000003</v>
      </c>
      <c r="C97" s="25">
        <f t="shared" ref="C97:N97" si="4">SUM(C80:C96)</f>
        <v>221370.55</v>
      </c>
      <c r="D97" s="25">
        <f t="shared" si="4"/>
        <v>235114.38</v>
      </c>
      <c r="E97" s="25">
        <f t="shared" si="4"/>
        <v>282423.39</v>
      </c>
      <c r="F97" s="25">
        <f t="shared" si="4"/>
        <v>243851.15999999995</v>
      </c>
      <c r="G97" s="25">
        <f t="shared" si="4"/>
        <v>254246.25999999992</v>
      </c>
      <c r="H97" s="25">
        <f t="shared" si="4"/>
        <v>299997.63</v>
      </c>
      <c r="I97" s="25">
        <f t="shared" si="4"/>
        <v>233922.6</v>
      </c>
      <c r="J97" s="25">
        <f t="shared" si="4"/>
        <v>226970.99</v>
      </c>
      <c r="K97" s="25">
        <f t="shared" si="4"/>
        <v>255877.58999999994</v>
      </c>
      <c r="L97" s="25">
        <f t="shared" si="4"/>
        <v>231322.47</v>
      </c>
      <c r="M97" s="25">
        <f t="shared" si="4"/>
        <v>237639.35</v>
      </c>
      <c r="N97" s="25">
        <f t="shared" si="4"/>
        <v>2972341.120000001</v>
      </c>
    </row>
    <row r="98" spans="1:14" x14ac:dyDescent="0.2">
      <c r="A98" s="1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1:14" x14ac:dyDescent="0.2">
      <c r="A99" s="11" t="s">
        <v>376</v>
      </c>
      <c r="B99" s="31">
        <v>1844.45</v>
      </c>
      <c r="C99" s="31">
        <v>677.44</v>
      </c>
      <c r="D99" s="31">
        <v>1258.96</v>
      </c>
      <c r="E99" s="31">
        <v>187.41</v>
      </c>
      <c r="F99" s="31">
        <v>62.81</v>
      </c>
      <c r="G99" s="31">
        <v>178.03</v>
      </c>
      <c r="H99" s="31">
        <v>250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29">
        <f t="shared" ref="N99:N122" si="5">SUM(B99:M99)</f>
        <v>4459.1000000000004</v>
      </c>
    </row>
    <row r="100" spans="1:14" x14ac:dyDescent="0.2">
      <c r="A100" s="11" t="s">
        <v>252</v>
      </c>
      <c r="B100" s="32" t="s">
        <v>25</v>
      </c>
      <c r="C100" s="32" t="s">
        <v>25</v>
      </c>
      <c r="D100" s="32" t="s">
        <v>25</v>
      </c>
      <c r="E100" s="32" t="s">
        <v>25</v>
      </c>
      <c r="F100" s="32" t="s">
        <v>25</v>
      </c>
      <c r="G100" s="32" t="s">
        <v>25</v>
      </c>
      <c r="H100" s="32" t="s">
        <v>25</v>
      </c>
      <c r="I100" s="32" t="s">
        <v>25</v>
      </c>
      <c r="J100" s="31">
        <v>100.94</v>
      </c>
      <c r="K100" s="31">
        <v>250</v>
      </c>
      <c r="L100" s="31">
        <v>0</v>
      </c>
      <c r="M100" s="31">
        <v>0</v>
      </c>
      <c r="N100" s="29">
        <f t="shared" si="5"/>
        <v>350.94</v>
      </c>
    </row>
    <row r="101" spans="1:14" x14ac:dyDescent="0.2">
      <c r="A101" s="11" t="s">
        <v>108</v>
      </c>
      <c r="B101" s="31">
        <v>491.59000000000003</v>
      </c>
      <c r="C101" s="31">
        <v>375</v>
      </c>
      <c r="D101" s="31">
        <v>740.26</v>
      </c>
      <c r="E101" s="31">
        <v>425.95</v>
      </c>
      <c r="F101" s="31">
        <v>471.46000000000004</v>
      </c>
      <c r="G101" s="31">
        <v>250</v>
      </c>
      <c r="H101" s="31">
        <v>466.57</v>
      </c>
      <c r="I101" s="31">
        <v>1195.07</v>
      </c>
      <c r="J101" s="31">
        <v>554.39</v>
      </c>
      <c r="K101" s="31">
        <v>319.85000000000002</v>
      </c>
      <c r="L101" s="31">
        <v>729.93000000000006</v>
      </c>
      <c r="M101" s="31">
        <v>375</v>
      </c>
      <c r="N101" s="29">
        <f t="shared" si="5"/>
        <v>6395.0700000000015</v>
      </c>
    </row>
    <row r="102" spans="1:14" x14ac:dyDescent="0.2">
      <c r="A102" s="11" t="s">
        <v>377</v>
      </c>
      <c r="B102" s="31">
        <v>127.17</v>
      </c>
      <c r="C102" s="31">
        <v>0</v>
      </c>
      <c r="D102" s="31">
        <v>0</v>
      </c>
      <c r="E102" s="31">
        <v>0</v>
      </c>
      <c r="F102" s="31">
        <v>0</v>
      </c>
      <c r="G102" s="31">
        <v>65.510000000000005</v>
      </c>
      <c r="H102" s="31">
        <v>0</v>
      </c>
      <c r="I102" s="31">
        <v>95.39</v>
      </c>
      <c r="J102" s="31">
        <v>0</v>
      </c>
      <c r="K102" s="31">
        <v>0</v>
      </c>
      <c r="L102" s="31">
        <v>0</v>
      </c>
      <c r="M102" s="31">
        <v>0</v>
      </c>
      <c r="N102" s="29">
        <f t="shared" si="5"/>
        <v>288.07</v>
      </c>
    </row>
    <row r="103" spans="1:14" x14ac:dyDescent="0.2">
      <c r="A103" s="11" t="s">
        <v>378</v>
      </c>
      <c r="B103" s="31">
        <v>384.82</v>
      </c>
      <c r="C103" s="31">
        <v>93.48</v>
      </c>
      <c r="D103" s="31">
        <v>137.79</v>
      </c>
      <c r="E103" s="31">
        <v>105.99</v>
      </c>
      <c r="F103" s="31">
        <v>241.59</v>
      </c>
      <c r="G103" s="31">
        <v>0</v>
      </c>
      <c r="H103" s="31">
        <v>112.21000000000001</v>
      </c>
      <c r="I103" s="31">
        <v>125</v>
      </c>
      <c r="J103" s="31">
        <v>128.6</v>
      </c>
      <c r="K103" s="31">
        <v>250</v>
      </c>
      <c r="L103" s="31">
        <v>0</v>
      </c>
      <c r="M103" s="31">
        <v>0</v>
      </c>
      <c r="N103" s="29">
        <f t="shared" si="5"/>
        <v>1579.48</v>
      </c>
    </row>
    <row r="104" spans="1:14" x14ac:dyDescent="0.2">
      <c r="A104" s="11" t="s">
        <v>336</v>
      </c>
      <c r="B104" s="31">
        <v>27431.98</v>
      </c>
      <c r="C104" s="31">
        <v>3797.9300000000003</v>
      </c>
      <c r="D104" s="31">
        <v>8921.34</v>
      </c>
      <c r="E104" s="31">
        <v>4386.54</v>
      </c>
      <c r="F104" s="31">
        <v>3084.01</v>
      </c>
      <c r="G104" s="31">
        <v>1339.8799999999999</v>
      </c>
      <c r="H104" s="31">
        <v>714.43000000000006</v>
      </c>
      <c r="I104" s="31">
        <v>3284.0499999999997</v>
      </c>
      <c r="J104" s="31">
        <v>1123.04</v>
      </c>
      <c r="K104" s="31">
        <v>1094.8999999999999</v>
      </c>
      <c r="L104" s="31">
        <v>1085.2299999999998</v>
      </c>
      <c r="M104" s="31">
        <v>2056.6</v>
      </c>
      <c r="N104" s="29">
        <f t="shared" si="5"/>
        <v>58319.930000000008</v>
      </c>
    </row>
    <row r="105" spans="1:14" x14ac:dyDescent="0.2">
      <c r="A105" s="11" t="s">
        <v>379</v>
      </c>
      <c r="B105" s="31">
        <v>-240.45</v>
      </c>
      <c r="C105" s="31">
        <v>-53.89</v>
      </c>
      <c r="D105" s="31">
        <v>-78.92</v>
      </c>
      <c r="E105" s="31">
        <v>-46.89</v>
      </c>
      <c r="F105" s="31">
        <v>-120.21</v>
      </c>
      <c r="G105" s="31">
        <v>2.0999999999999996</v>
      </c>
      <c r="H105" s="31">
        <v>-56.23</v>
      </c>
      <c r="I105" s="31">
        <v>-77.760000000000005</v>
      </c>
      <c r="J105" s="31">
        <v>-72.08</v>
      </c>
      <c r="K105" s="31">
        <v>-155.78</v>
      </c>
      <c r="L105" s="31">
        <v>0</v>
      </c>
      <c r="M105" s="31">
        <v>0</v>
      </c>
      <c r="N105" s="29">
        <f t="shared" si="5"/>
        <v>-900.11</v>
      </c>
    </row>
    <row r="106" spans="1:14" x14ac:dyDescent="0.2">
      <c r="A106" s="11" t="s">
        <v>337</v>
      </c>
      <c r="B106" s="31">
        <v>-16934.87</v>
      </c>
      <c r="C106" s="31">
        <v>-2431.62</v>
      </c>
      <c r="D106" s="31">
        <v>-5284.22</v>
      </c>
      <c r="E106" s="31">
        <v>-2428.0099999999998</v>
      </c>
      <c r="F106" s="31">
        <v>-1704.45</v>
      </c>
      <c r="G106" s="31">
        <v>-763.08</v>
      </c>
      <c r="H106" s="31">
        <v>-313.49</v>
      </c>
      <c r="I106" s="31">
        <v>-1957.3700000000003</v>
      </c>
      <c r="J106" s="31">
        <v>-688.95</v>
      </c>
      <c r="K106" s="31">
        <v>-615.89</v>
      </c>
      <c r="L106" s="31">
        <v>-651.80000000000007</v>
      </c>
      <c r="M106" s="31">
        <v>-1242.96</v>
      </c>
      <c r="N106" s="29">
        <f t="shared" si="5"/>
        <v>-35016.710000000006</v>
      </c>
    </row>
    <row r="107" spans="1:14" x14ac:dyDescent="0.2">
      <c r="A107" s="11" t="s">
        <v>380</v>
      </c>
      <c r="B107" s="31">
        <v>-393.26</v>
      </c>
      <c r="C107" s="31">
        <v>-76.040000000000006</v>
      </c>
      <c r="D107" s="31">
        <v>-87.36</v>
      </c>
      <c r="E107" s="31">
        <v>-20.8</v>
      </c>
      <c r="F107" s="31">
        <v>-5.95</v>
      </c>
      <c r="G107" s="31">
        <v>-19.48</v>
      </c>
      <c r="H107" s="31">
        <v>-29.13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29">
        <f t="shared" si="5"/>
        <v>-632.02</v>
      </c>
    </row>
    <row r="108" spans="1:14" x14ac:dyDescent="0.2">
      <c r="A108" s="11" t="s">
        <v>253</v>
      </c>
      <c r="B108" s="32" t="s">
        <v>25</v>
      </c>
      <c r="C108" s="32" t="s">
        <v>25</v>
      </c>
      <c r="D108" s="32" t="s">
        <v>25</v>
      </c>
      <c r="E108" s="32" t="s">
        <v>25</v>
      </c>
      <c r="F108" s="32" t="s">
        <v>25</v>
      </c>
      <c r="G108" s="32" t="s">
        <v>25</v>
      </c>
      <c r="H108" s="32" t="s">
        <v>25</v>
      </c>
      <c r="I108" s="32" t="s">
        <v>25</v>
      </c>
      <c r="J108" s="31">
        <v>-51.19</v>
      </c>
      <c r="K108" s="31">
        <v>-143.67000000000002</v>
      </c>
      <c r="L108" s="31">
        <v>0</v>
      </c>
      <c r="M108" s="31">
        <v>0</v>
      </c>
      <c r="N108" s="29">
        <f t="shared" si="5"/>
        <v>-194.86</v>
      </c>
    </row>
    <row r="109" spans="1:14" x14ac:dyDescent="0.2">
      <c r="A109" s="11" t="s">
        <v>254</v>
      </c>
      <c r="B109" s="31">
        <v>-292.73</v>
      </c>
      <c r="C109" s="31">
        <v>-217.67000000000002</v>
      </c>
      <c r="D109" s="31">
        <v>-435.6</v>
      </c>
      <c r="E109" s="31">
        <v>-250.70000000000002</v>
      </c>
      <c r="F109" s="31">
        <v>-275.75</v>
      </c>
      <c r="G109" s="31">
        <v>-147.29</v>
      </c>
      <c r="H109" s="31">
        <v>-268.52</v>
      </c>
      <c r="I109" s="31">
        <v>-732.07999999999993</v>
      </c>
      <c r="J109" s="31">
        <v>-312.90000000000003</v>
      </c>
      <c r="K109" s="31">
        <v>-117.41999999999999</v>
      </c>
      <c r="L109" s="31">
        <v>-433.41</v>
      </c>
      <c r="M109" s="31">
        <v>-236.94</v>
      </c>
      <c r="N109" s="29">
        <f t="shared" si="5"/>
        <v>-3721.01</v>
      </c>
    </row>
    <row r="110" spans="1:14" x14ac:dyDescent="0.2">
      <c r="A110" s="11" t="s">
        <v>381</v>
      </c>
      <c r="B110" s="31">
        <v>-82.48</v>
      </c>
      <c r="C110" s="31">
        <v>0</v>
      </c>
      <c r="D110" s="31">
        <v>0</v>
      </c>
      <c r="E110" s="31">
        <v>0</v>
      </c>
      <c r="F110" s="31">
        <v>0</v>
      </c>
      <c r="G110" s="31">
        <v>-38.6</v>
      </c>
      <c r="H110" s="31">
        <v>0</v>
      </c>
      <c r="I110" s="31">
        <v>-39.39</v>
      </c>
      <c r="J110" s="31">
        <v>0</v>
      </c>
      <c r="K110" s="31">
        <v>0</v>
      </c>
      <c r="L110" s="31">
        <v>0</v>
      </c>
      <c r="M110" s="31">
        <v>0</v>
      </c>
      <c r="N110" s="29">
        <f t="shared" si="5"/>
        <v>-160.47000000000003</v>
      </c>
    </row>
    <row r="111" spans="1:14" x14ac:dyDescent="0.2">
      <c r="A111" s="11" t="s">
        <v>109</v>
      </c>
      <c r="B111" s="32" t="s">
        <v>25</v>
      </c>
      <c r="C111" s="32" t="s">
        <v>25</v>
      </c>
      <c r="D111" s="32" t="s">
        <v>25</v>
      </c>
      <c r="E111" s="32" t="s">
        <v>25</v>
      </c>
      <c r="F111" s="32" t="s">
        <v>25</v>
      </c>
      <c r="G111" s="32" t="s">
        <v>25</v>
      </c>
      <c r="H111" s="32" t="s">
        <v>25</v>
      </c>
      <c r="I111" s="32" t="s">
        <v>25</v>
      </c>
      <c r="J111" s="32" t="s">
        <v>25</v>
      </c>
      <c r="K111" s="32" t="s">
        <v>25</v>
      </c>
      <c r="L111" s="31">
        <v>909.3</v>
      </c>
      <c r="M111" s="31">
        <v>8982.94</v>
      </c>
      <c r="N111" s="29">
        <f t="shared" si="5"/>
        <v>9892.24</v>
      </c>
    </row>
    <row r="112" spans="1:14" x14ac:dyDescent="0.2">
      <c r="A112" s="11" t="s">
        <v>110</v>
      </c>
      <c r="B112" s="32" t="s">
        <v>25</v>
      </c>
      <c r="C112" s="32" t="s">
        <v>25</v>
      </c>
      <c r="D112" s="32" t="s">
        <v>25</v>
      </c>
      <c r="E112" s="32" t="s">
        <v>25</v>
      </c>
      <c r="F112" s="32" t="s">
        <v>25</v>
      </c>
      <c r="G112" s="32" t="s">
        <v>25</v>
      </c>
      <c r="H112" s="32" t="s">
        <v>25</v>
      </c>
      <c r="I112" s="32" t="s">
        <v>25</v>
      </c>
      <c r="J112" s="32" t="s">
        <v>25</v>
      </c>
      <c r="K112" s="32" t="s">
        <v>25</v>
      </c>
      <c r="L112" s="31">
        <v>877.43</v>
      </c>
      <c r="M112" s="31">
        <v>849.12</v>
      </c>
      <c r="N112" s="29">
        <f t="shared" si="5"/>
        <v>1726.55</v>
      </c>
    </row>
    <row r="113" spans="1:14" x14ac:dyDescent="0.2">
      <c r="A113" s="11" t="s">
        <v>111</v>
      </c>
      <c r="B113" s="32" t="s">
        <v>25</v>
      </c>
      <c r="C113" s="32" t="s">
        <v>25</v>
      </c>
      <c r="D113" s="32" t="s">
        <v>25</v>
      </c>
      <c r="E113" s="32" t="s">
        <v>25</v>
      </c>
      <c r="F113" s="32" t="s">
        <v>25</v>
      </c>
      <c r="G113" s="32" t="s">
        <v>25</v>
      </c>
      <c r="H113" s="32" t="s">
        <v>25</v>
      </c>
      <c r="I113" s="32" t="s">
        <v>25</v>
      </c>
      <c r="J113" s="32" t="s">
        <v>25</v>
      </c>
      <c r="K113" s="32" t="s">
        <v>25</v>
      </c>
      <c r="L113" s="31">
        <v>189.07</v>
      </c>
      <c r="M113" s="31">
        <v>182.97</v>
      </c>
      <c r="N113" s="29">
        <f t="shared" si="5"/>
        <v>372.03999999999996</v>
      </c>
    </row>
    <row r="114" spans="1:14" x14ac:dyDescent="0.2">
      <c r="A114" s="11" t="s">
        <v>383</v>
      </c>
      <c r="B114" s="32" t="s">
        <v>25</v>
      </c>
      <c r="C114" s="31">
        <v>18.010000000000002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48.06</v>
      </c>
      <c r="J114" s="31">
        <v>0</v>
      </c>
      <c r="K114" s="31">
        <v>0</v>
      </c>
      <c r="L114" s="31">
        <v>0</v>
      </c>
      <c r="M114" s="31">
        <v>0</v>
      </c>
      <c r="N114" s="29">
        <f t="shared" si="5"/>
        <v>66.070000000000007</v>
      </c>
    </row>
    <row r="115" spans="1:14" x14ac:dyDescent="0.2">
      <c r="A115" s="11" t="s">
        <v>230</v>
      </c>
      <c r="B115" s="31">
        <v>36</v>
      </c>
      <c r="C115" s="31">
        <v>0</v>
      </c>
      <c r="D115" s="31">
        <v>256.12</v>
      </c>
      <c r="E115" s="31">
        <v>31.68</v>
      </c>
      <c r="F115" s="31">
        <v>100.95</v>
      </c>
      <c r="G115" s="31">
        <v>102.29</v>
      </c>
      <c r="H115" s="31">
        <v>99</v>
      </c>
      <c r="I115" s="31">
        <v>81</v>
      </c>
      <c r="J115" s="31">
        <v>36</v>
      </c>
      <c r="K115" s="31">
        <v>0</v>
      </c>
      <c r="L115" s="31">
        <v>37.1</v>
      </c>
      <c r="M115" s="31">
        <v>0</v>
      </c>
      <c r="N115" s="29">
        <f t="shared" si="5"/>
        <v>780.14</v>
      </c>
    </row>
    <row r="116" spans="1:14" x14ac:dyDescent="0.2">
      <c r="A116" s="11" t="s">
        <v>112</v>
      </c>
      <c r="B116" s="32" t="s">
        <v>25</v>
      </c>
      <c r="C116" s="32" t="s">
        <v>25</v>
      </c>
      <c r="D116" s="31">
        <v>30.09</v>
      </c>
      <c r="E116" s="31">
        <v>15.13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28.94</v>
      </c>
      <c r="L116" s="31">
        <v>0</v>
      </c>
      <c r="M116" s="31">
        <v>0</v>
      </c>
      <c r="N116" s="29">
        <f t="shared" si="5"/>
        <v>74.16</v>
      </c>
    </row>
    <row r="117" spans="1:14" x14ac:dyDescent="0.2">
      <c r="A117" s="11" t="s">
        <v>338</v>
      </c>
      <c r="B117" s="32" t="s">
        <v>25</v>
      </c>
      <c r="C117" s="31">
        <v>525.54</v>
      </c>
      <c r="D117" s="31">
        <v>612.65</v>
      </c>
      <c r="E117" s="31">
        <v>25</v>
      </c>
      <c r="F117" s="31">
        <v>691.2299999999999</v>
      </c>
      <c r="G117" s="31">
        <v>207.9</v>
      </c>
      <c r="H117" s="31">
        <v>621.16</v>
      </c>
      <c r="I117" s="31">
        <v>249.23000000000002</v>
      </c>
      <c r="J117" s="31">
        <v>0</v>
      </c>
      <c r="K117" s="31">
        <v>80.540000000000006</v>
      </c>
      <c r="L117" s="31">
        <v>92.21</v>
      </c>
      <c r="M117" s="31">
        <v>181.54000000000002</v>
      </c>
      <c r="N117" s="29">
        <f t="shared" si="5"/>
        <v>3287</v>
      </c>
    </row>
    <row r="118" spans="1:14" x14ac:dyDescent="0.2">
      <c r="A118" s="11" t="s">
        <v>113</v>
      </c>
      <c r="B118" s="31">
        <v>3489.860000000001</v>
      </c>
      <c r="C118" s="31">
        <v>3381.3900000000003</v>
      </c>
      <c r="D118" s="31">
        <v>2669.04</v>
      </c>
      <c r="E118" s="31">
        <v>3280.64</v>
      </c>
      <c r="F118" s="31">
        <v>3596.59</v>
      </c>
      <c r="G118" s="31">
        <v>3126.5800000000004</v>
      </c>
      <c r="H118" s="31">
        <v>3118.13</v>
      </c>
      <c r="I118" s="31">
        <v>3929.5699999999997</v>
      </c>
      <c r="J118" s="31">
        <v>5472.2599999999993</v>
      </c>
      <c r="K118" s="31">
        <v>4234.2800000000007</v>
      </c>
      <c r="L118" s="31">
        <v>3350.0000000000005</v>
      </c>
      <c r="M118" s="31">
        <v>4472.6000000000004</v>
      </c>
      <c r="N118" s="29">
        <f t="shared" si="5"/>
        <v>44120.94</v>
      </c>
    </row>
    <row r="119" spans="1:14" x14ac:dyDescent="0.2">
      <c r="A119" s="11" t="s">
        <v>115</v>
      </c>
      <c r="B119" s="31">
        <v>628.35</v>
      </c>
      <c r="C119" s="31">
        <v>39</v>
      </c>
      <c r="D119" s="31">
        <v>90</v>
      </c>
      <c r="E119" s="31">
        <v>46.91</v>
      </c>
      <c r="F119" s="31">
        <v>105.33</v>
      </c>
      <c r="G119" s="31">
        <v>282.14</v>
      </c>
      <c r="H119" s="31">
        <v>90</v>
      </c>
      <c r="I119" s="31">
        <v>0</v>
      </c>
      <c r="J119" s="31">
        <v>134.43</v>
      </c>
      <c r="K119" s="31">
        <v>72.08</v>
      </c>
      <c r="L119" s="31">
        <v>170.28</v>
      </c>
      <c r="M119" s="31">
        <v>466.53999999999996</v>
      </c>
      <c r="N119" s="29">
        <f t="shared" si="5"/>
        <v>2125.06</v>
      </c>
    </row>
    <row r="120" spans="1:14" x14ac:dyDescent="0.2">
      <c r="A120" s="11" t="s">
        <v>255</v>
      </c>
      <c r="B120" s="32" t="s">
        <v>25</v>
      </c>
      <c r="C120" s="32" t="s">
        <v>25</v>
      </c>
      <c r="D120" s="31">
        <v>130</v>
      </c>
      <c r="E120" s="31">
        <v>65</v>
      </c>
      <c r="F120" s="31">
        <v>65</v>
      </c>
      <c r="G120" s="31">
        <v>779.04</v>
      </c>
      <c r="H120" s="31">
        <v>2496.5700000000002</v>
      </c>
      <c r="I120" s="31">
        <v>672.24</v>
      </c>
      <c r="J120" s="31">
        <v>575.63000000000011</v>
      </c>
      <c r="K120" s="31">
        <v>201.22000000000003</v>
      </c>
      <c r="L120" s="31">
        <v>0</v>
      </c>
      <c r="M120" s="31">
        <v>0</v>
      </c>
      <c r="N120" s="29">
        <f t="shared" si="5"/>
        <v>4984.7000000000007</v>
      </c>
    </row>
    <row r="121" spans="1:14" x14ac:dyDescent="0.2">
      <c r="A121" s="11" t="s">
        <v>554</v>
      </c>
      <c r="B121" s="32" t="s">
        <v>25</v>
      </c>
      <c r="C121" s="31">
        <v>99.8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29">
        <f t="shared" si="5"/>
        <v>99.8</v>
      </c>
    </row>
    <row r="122" spans="1:14" x14ac:dyDescent="0.2">
      <c r="A122" s="11" t="s">
        <v>199</v>
      </c>
      <c r="B122" s="33" t="s">
        <v>25</v>
      </c>
      <c r="C122" s="34">
        <v>29.9</v>
      </c>
      <c r="D122" s="34">
        <v>93.21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148.06</v>
      </c>
      <c r="M122" s="34">
        <v>48.71</v>
      </c>
      <c r="N122" s="35">
        <f t="shared" si="5"/>
        <v>319.87999999999994</v>
      </c>
    </row>
    <row r="123" spans="1:14" s="1" customFormat="1" x14ac:dyDescent="0.2">
      <c r="A123" s="24" t="s">
        <v>7</v>
      </c>
      <c r="B123" s="25">
        <f>SUM(B99:B122)</f>
        <v>16490.43</v>
      </c>
      <c r="C123" s="25">
        <f t="shared" ref="C123:N123" si="6">SUM(C99:C122)</f>
        <v>6258.27</v>
      </c>
      <c r="D123" s="25">
        <f t="shared" si="6"/>
        <v>9053.3599999999988</v>
      </c>
      <c r="E123" s="25">
        <f t="shared" si="6"/>
        <v>5823.85</v>
      </c>
      <c r="F123" s="25">
        <f t="shared" si="6"/>
        <v>6312.6100000000006</v>
      </c>
      <c r="G123" s="25">
        <f t="shared" si="6"/>
        <v>5365.02</v>
      </c>
      <c r="H123" s="25">
        <f t="shared" si="6"/>
        <v>7300.7000000000007</v>
      </c>
      <c r="I123" s="25">
        <f t="shared" si="6"/>
        <v>6873.0099999999993</v>
      </c>
      <c r="J123" s="25">
        <f t="shared" si="6"/>
        <v>7000.1699999999992</v>
      </c>
      <c r="K123" s="25">
        <f t="shared" si="6"/>
        <v>5499.0500000000011</v>
      </c>
      <c r="L123" s="25">
        <f t="shared" si="6"/>
        <v>6503.4</v>
      </c>
      <c r="M123" s="25">
        <f t="shared" si="6"/>
        <v>16136.119999999999</v>
      </c>
      <c r="N123" s="25">
        <f t="shared" si="6"/>
        <v>98615.99000000002</v>
      </c>
    </row>
    <row r="124" spans="1:14" x14ac:dyDescent="0.2">
      <c r="A124" s="1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x14ac:dyDescent="0.2">
      <c r="A125" s="11" t="s">
        <v>116</v>
      </c>
      <c r="B125" s="31">
        <v>27949.919999999998</v>
      </c>
      <c r="C125" s="31">
        <v>27949.919999999998</v>
      </c>
      <c r="D125" s="31">
        <v>27949.919999999998</v>
      </c>
      <c r="E125" s="31">
        <v>29178.2</v>
      </c>
      <c r="F125" s="31">
        <v>29178.2</v>
      </c>
      <c r="G125" s="31">
        <v>28523.439999999999</v>
      </c>
      <c r="H125" s="31">
        <v>29233.23</v>
      </c>
      <c r="I125" s="31">
        <v>29290.31</v>
      </c>
      <c r="J125" s="31">
        <v>29234.49</v>
      </c>
      <c r="K125" s="31">
        <v>29236.06</v>
      </c>
      <c r="L125" s="31">
        <v>29231.35</v>
      </c>
      <c r="M125" s="31">
        <v>29234.49</v>
      </c>
      <c r="N125" s="29">
        <f t="shared" ref="N125:N132" si="7">SUM(B125:M125)</f>
        <v>346189.52999999997</v>
      </c>
    </row>
    <row r="126" spans="1:14" x14ac:dyDescent="0.2">
      <c r="A126" s="11" t="s">
        <v>117</v>
      </c>
      <c r="B126" s="32" t="s">
        <v>25</v>
      </c>
      <c r="C126" s="32" t="s">
        <v>25</v>
      </c>
      <c r="D126" s="32" t="s">
        <v>25</v>
      </c>
      <c r="E126" s="31">
        <v>1669.52</v>
      </c>
      <c r="F126" s="31">
        <v>203.6</v>
      </c>
      <c r="G126" s="31">
        <v>101.8</v>
      </c>
      <c r="H126" s="31">
        <v>715.4</v>
      </c>
      <c r="I126" s="31">
        <v>0</v>
      </c>
      <c r="J126" s="31">
        <v>101.8</v>
      </c>
      <c r="K126" s="31">
        <v>0</v>
      </c>
      <c r="L126" s="31">
        <v>0</v>
      </c>
      <c r="M126" s="31">
        <v>1567.72</v>
      </c>
      <c r="N126" s="29">
        <f t="shared" si="7"/>
        <v>4359.84</v>
      </c>
    </row>
    <row r="127" spans="1:14" x14ac:dyDescent="0.2">
      <c r="A127" s="11" t="s">
        <v>256</v>
      </c>
      <c r="B127" s="31">
        <v>-15238.74</v>
      </c>
      <c r="C127" s="31">
        <v>-15513.79</v>
      </c>
      <c r="D127" s="31">
        <v>-15507.86</v>
      </c>
      <c r="E127" s="31">
        <v>-16416.189999999999</v>
      </c>
      <c r="F127" s="31">
        <v>-15677.119999999999</v>
      </c>
      <c r="G127" s="31">
        <v>-13832.44</v>
      </c>
      <c r="H127" s="31">
        <v>-15562.92</v>
      </c>
      <c r="I127" s="31">
        <v>-16434.080000000002</v>
      </c>
      <c r="J127" s="31">
        <v>-16582.86</v>
      </c>
      <c r="K127" s="31">
        <v>-16600.7</v>
      </c>
      <c r="L127" s="31">
        <v>-16910.32</v>
      </c>
      <c r="M127" s="31">
        <v>-17606.329999999998</v>
      </c>
      <c r="N127" s="29">
        <f t="shared" si="7"/>
        <v>-191883.35</v>
      </c>
    </row>
    <row r="128" spans="1:14" x14ac:dyDescent="0.2">
      <c r="A128" s="11" t="s">
        <v>555</v>
      </c>
      <c r="B128" s="32" t="s">
        <v>25</v>
      </c>
      <c r="C128" s="32" t="s">
        <v>25</v>
      </c>
      <c r="D128" s="32" t="s">
        <v>25</v>
      </c>
      <c r="E128" s="32" t="s">
        <v>25</v>
      </c>
      <c r="F128" s="32" t="s">
        <v>25</v>
      </c>
      <c r="G128" s="32" t="s">
        <v>25</v>
      </c>
      <c r="H128" s="32" t="s">
        <v>25</v>
      </c>
      <c r="I128" s="32" t="s">
        <v>25</v>
      </c>
      <c r="J128" s="32" t="s">
        <v>25</v>
      </c>
      <c r="K128" s="32" t="s">
        <v>25</v>
      </c>
      <c r="L128" s="31">
        <v>830.54</v>
      </c>
      <c r="M128" s="31">
        <v>0</v>
      </c>
      <c r="N128" s="29">
        <f t="shared" si="7"/>
        <v>830.54</v>
      </c>
    </row>
    <row r="129" spans="1:14" x14ac:dyDescent="0.2">
      <c r="A129" s="11" t="s">
        <v>556</v>
      </c>
      <c r="B129" s="32" t="s">
        <v>25</v>
      </c>
      <c r="C129" s="32" t="s">
        <v>25</v>
      </c>
      <c r="D129" s="32" t="s">
        <v>25</v>
      </c>
      <c r="E129" s="32" t="s">
        <v>25</v>
      </c>
      <c r="F129" s="31">
        <v>2995.99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29">
        <f t="shared" si="7"/>
        <v>2995.99</v>
      </c>
    </row>
    <row r="130" spans="1:14" x14ac:dyDescent="0.2">
      <c r="A130" s="11" t="s">
        <v>385</v>
      </c>
      <c r="B130" s="32" t="s">
        <v>25</v>
      </c>
      <c r="C130" s="32" t="s">
        <v>25</v>
      </c>
      <c r="D130" s="32" t="s">
        <v>25</v>
      </c>
      <c r="E130" s="32" t="s">
        <v>25</v>
      </c>
      <c r="F130" s="32" t="s">
        <v>25</v>
      </c>
      <c r="G130" s="32" t="s">
        <v>25</v>
      </c>
      <c r="H130" s="32" t="s">
        <v>25</v>
      </c>
      <c r="I130" s="32" t="s">
        <v>25</v>
      </c>
      <c r="J130" s="32" t="s">
        <v>25</v>
      </c>
      <c r="K130" s="32" t="s">
        <v>25</v>
      </c>
      <c r="L130" s="32" t="s">
        <v>25</v>
      </c>
      <c r="M130" s="31">
        <v>592.47</v>
      </c>
      <c r="N130" s="29">
        <f t="shared" si="7"/>
        <v>592.47</v>
      </c>
    </row>
    <row r="131" spans="1:14" x14ac:dyDescent="0.2">
      <c r="A131" s="11" t="s">
        <v>257</v>
      </c>
      <c r="B131" s="32" t="s">
        <v>25</v>
      </c>
      <c r="C131" s="32" t="s">
        <v>25</v>
      </c>
      <c r="D131" s="32" t="s">
        <v>25</v>
      </c>
      <c r="E131" s="32" t="s">
        <v>25</v>
      </c>
      <c r="F131" s="32" t="s">
        <v>25</v>
      </c>
      <c r="G131" s="32" t="s">
        <v>25</v>
      </c>
      <c r="H131" s="32" t="s">
        <v>25</v>
      </c>
      <c r="I131" s="32" t="s">
        <v>25</v>
      </c>
      <c r="J131" s="32" t="s">
        <v>25</v>
      </c>
      <c r="K131" s="32" t="s">
        <v>25</v>
      </c>
      <c r="L131" s="32" t="s">
        <v>25</v>
      </c>
      <c r="M131" s="31">
        <v>630.33000000000004</v>
      </c>
      <c r="N131" s="29">
        <f t="shared" si="7"/>
        <v>630.33000000000004</v>
      </c>
    </row>
    <row r="132" spans="1:14" x14ac:dyDescent="0.2">
      <c r="A132" s="11" t="s">
        <v>386</v>
      </c>
      <c r="B132" s="34">
        <v>535.27</v>
      </c>
      <c r="C132" s="34">
        <v>0</v>
      </c>
      <c r="D132" s="34">
        <v>430.08</v>
      </c>
      <c r="E132" s="34">
        <v>599.39</v>
      </c>
      <c r="F132" s="34">
        <v>1345.25</v>
      </c>
      <c r="G132" s="34">
        <v>236.34</v>
      </c>
      <c r="H132" s="34">
        <v>623.28</v>
      </c>
      <c r="I132" s="34">
        <v>0</v>
      </c>
      <c r="J132" s="34">
        <v>542.11</v>
      </c>
      <c r="K132" s="34">
        <v>60.67</v>
      </c>
      <c r="L132" s="34">
        <v>631.27</v>
      </c>
      <c r="M132" s="34">
        <v>0</v>
      </c>
      <c r="N132" s="35">
        <f t="shared" si="7"/>
        <v>5003.66</v>
      </c>
    </row>
    <row r="133" spans="1:14" s="1" customFormat="1" x14ac:dyDescent="0.2">
      <c r="A133" s="24" t="s">
        <v>5</v>
      </c>
      <c r="B133" s="25">
        <f>SUM(B125:B132)</f>
        <v>13246.449999999999</v>
      </c>
      <c r="C133" s="25">
        <f t="shared" ref="C133:N133" si="8">SUM(C125:C132)</f>
        <v>12436.129999999997</v>
      </c>
      <c r="D133" s="25">
        <f t="shared" si="8"/>
        <v>12872.139999999998</v>
      </c>
      <c r="E133" s="25">
        <f t="shared" si="8"/>
        <v>15030.920000000002</v>
      </c>
      <c r="F133" s="25">
        <f t="shared" si="8"/>
        <v>18045.919999999998</v>
      </c>
      <c r="G133" s="25">
        <f t="shared" si="8"/>
        <v>15029.139999999998</v>
      </c>
      <c r="H133" s="25">
        <f t="shared" si="8"/>
        <v>15008.990000000002</v>
      </c>
      <c r="I133" s="25">
        <f t="shared" si="8"/>
        <v>12856.23</v>
      </c>
      <c r="J133" s="25">
        <f t="shared" si="8"/>
        <v>13295.54</v>
      </c>
      <c r="K133" s="25">
        <f t="shared" si="8"/>
        <v>12696.03</v>
      </c>
      <c r="L133" s="25">
        <f t="shared" si="8"/>
        <v>13782.84</v>
      </c>
      <c r="M133" s="25">
        <f t="shared" si="8"/>
        <v>14418.680000000004</v>
      </c>
      <c r="N133" s="25">
        <f t="shared" si="8"/>
        <v>168719.00999999998</v>
      </c>
    </row>
    <row r="134" spans="1:14" x14ac:dyDescent="0.2">
      <c r="A134" s="1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 x14ac:dyDescent="0.2">
      <c r="A135" s="11" t="s">
        <v>258</v>
      </c>
      <c r="B135" s="31">
        <v>-135.82</v>
      </c>
      <c r="C135" s="31">
        <v>-9.1999999999999993</v>
      </c>
      <c r="D135" s="31">
        <v>0</v>
      </c>
      <c r="E135" s="31">
        <v>-54.27</v>
      </c>
      <c r="F135" s="31">
        <v>-7.01</v>
      </c>
      <c r="G135" s="31">
        <v>0</v>
      </c>
      <c r="H135" s="31">
        <v>-9.32</v>
      </c>
      <c r="I135" s="31">
        <v>-39.56</v>
      </c>
      <c r="J135" s="31">
        <v>-353.41</v>
      </c>
      <c r="K135" s="31">
        <v>0</v>
      </c>
      <c r="L135" s="31">
        <v>82.03</v>
      </c>
      <c r="M135" s="31">
        <v>-125.34</v>
      </c>
      <c r="N135" s="29">
        <f t="shared" ref="N135:N179" si="9">SUM(B135:M135)</f>
        <v>-651.90000000000009</v>
      </c>
    </row>
    <row r="136" spans="1:14" x14ac:dyDescent="0.2">
      <c r="A136" s="11" t="s">
        <v>259</v>
      </c>
      <c r="B136" s="31">
        <v>-41369.65</v>
      </c>
      <c r="C136" s="31">
        <v>-46214.080000000009</v>
      </c>
      <c r="D136" s="31">
        <v>-38459.910000000003</v>
      </c>
      <c r="E136" s="31">
        <v>-38004.240000000005</v>
      </c>
      <c r="F136" s="31">
        <v>-37029.060000000012</v>
      </c>
      <c r="G136" s="31">
        <v>-35254.44</v>
      </c>
      <c r="H136" s="31">
        <v>-36738.910000000003</v>
      </c>
      <c r="I136" s="31">
        <v>-37500.430000000008</v>
      </c>
      <c r="J136" s="31">
        <v>-42787.250000000007</v>
      </c>
      <c r="K136" s="31">
        <v>-41381.620000000003</v>
      </c>
      <c r="L136" s="31">
        <v>-43451.340000000004</v>
      </c>
      <c r="M136" s="31">
        <v>-41706.119999999995</v>
      </c>
      <c r="N136" s="29">
        <f t="shared" si="9"/>
        <v>-479897.05000000005</v>
      </c>
    </row>
    <row r="137" spans="1:14" x14ac:dyDescent="0.2">
      <c r="A137" s="11" t="s">
        <v>260</v>
      </c>
      <c r="B137" s="32" t="s">
        <v>25</v>
      </c>
      <c r="C137" s="32" t="s">
        <v>25</v>
      </c>
      <c r="D137" s="32" t="s">
        <v>25</v>
      </c>
      <c r="E137" s="32" t="s">
        <v>25</v>
      </c>
      <c r="F137" s="32" t="s">
        <v>25</v>
      </c>
      <c r="G137" s="32" t="s">
        <v>25</v>
      </c>
      <c r="H137" s="32" t="s">
        <v>25</v>
      </c>
      <c r="I137" s="32" t="s">
        <v>25</v>
      </c>
      <c r="J137" s="31">
        <v>-102968.19</v>
      </c>
      <c r="K137" s="31">
        <v>0</v>
      </c>
      <c r="L137" s="31">
        <v>0</v>
      </c>
      <c r="M137" s="31">
        <v>0</v>
      </c>
      <c r="N137" s="29">
        <f t="shared" si="9"/>
        <v>-102968.19</v>
      </c>
    </row>
    <row r="138" spans="1:14" x14ac:dyDescent="0.2">
      <c r="A138" s="11" t="s">
        <v>261</v>
      </c>
      <c r="B138" s="31">
        <v>637</v>
      </c>
      <c r="C138" s="31">
        <v>82</v>
      </c>
      <c r="D138" s="31">
        <v>0</v>
      </c>
      <c r="E138" s="31">
        <v>489</v>
      </c>
      <c r="F138" s="31">
        <v>74</v>
      </c>
      <c r="G138" s="31">
        <v>0</v>
      </c>
      <c r="H138" s="31">
        <v>80</v>
      </c>
      <c r="I138" s="31">
        <v>170</v>
      </c>
      <c r="J138" s="31">
        <v>1025</v>
      </c>
      <c r="K138" s="31">
        <v>0</v>
      </c>
      <c r="L138" s="31">
        <v>-181.5</v>
      </c>
      <c r="M138" s="31">
        <v>565.38</v>
      </c>
      <c r="N138" s="29">
        <f t="shared" si="9"/>
        <v>2940.88</v>
      </c>
    </row>
    <row r="139" spans="1:14" x14ac:dyDescent="0.2">
      <c r="A139" s="11" t="s">
        <v>118</v>
      </c>
      <c r="B139" s="31">
        <v>67464.039999999994</v>
      </c>
      <c r="C139" s="31">
        <v>75392.039999999994</v>
      </c>
      <c r="D139" s="31">
        <v>63906.340000000004</v>
      </c>
      <c r="E139" s="31">
        <v>68537.039999999994</v>
      </c>
      <c r="F139" s="31">
        <v>65923.17</v>
      </c>
      <c r="G139" s="31">
        <v>64879.31</v>
      </c>
      <c r="H139" s="31">
        <v>68362.149999999994</v>
      </c>
      <c r="I139" s="31">
        <v>61283.17</v>
      </c>
      <c r="J139" s="31">
        <v>69283.17</v>
      </c>
      <c r="K139" s="31">
        <v>65483.17</v>
      </c>
      <c r="L139" s="31">
        <v>66626.34</v>
      </c>
      <c r="M139" s="31">
        <v>65543.17</v>
      </c>
      <c r="N139" s="29">
        <f t="shared" si="9"/>
        <v>802683.1100000001</v>
      </c>
    </row>
    <row r="140" spans="1:14" x14ac:dyDescent="0.2">
      <c r="A140" s="11" t="s">
        <v>119</v>
      </c>
      <c r="B140" s="31">
        <v>2686.2200000000003</v>
      </c>
      <c r="C140" s="31">
        <v>2686.2200000000003</v>
      </c>
      <c r="D140" s="31">
        <v>2686.2200000000003</v>
      </c>
      <c r="E140" s="31">
        <v>3698.1400000000003</v>
      </c>
      <c r="F140" s="31">
        <v>2939.2</v>
      </c>
      <c r="G140" s="31">
        <v>2939.2</v>
      </c>
      <c r="H140" s="31">
        <v>3175.14</v>
      </c>
      <c r="I140" s="31">
        <v>3679.71</v>
      </c>
      <c r="J140" s="31">
        <v>125044.64</v>
      </c>
      <c r="K140" s="31">
        <v>3679.71</v>
      </c>
      <c r="L140" s="31">
        <v>3299.08</v>
      </c>
      <c r="M140" s="31">
        <v>4060.34</v>
      </c>
      <c r="N140" s="29">
        <f t="shared" si="9"/>
        <v>160573.81999999998</v>
      </c>
    </row>
    <row r="141" spans="1:14" x14ac:dyDescent="0.2">
      <c r="A141" s="11" t="s">
        <v>245</v>
      </c>
      <c r="B141" s="32" t="s">
        <v>25</v>
      </c>
      <c r="C141" s="32" t="s">
        <v>25</v>
      </c>
      <c r="D141" s="32" t="s">
        <v>25</v>
      </c>
      <c r="E141" s="32" t="s">
        <v>25</v>
      </c>
      <c r="F141" s="31">
        <v>8.74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29">
        <f t="shared" si="9"/>
        <v>8.74</v>
      </c>
    </row>
    <row r="142" spans="1:14" x14ac:dyDescent="0.2">
      <c r="A142" s="11" t="s">
        <v>557</v>
      </c>
      <c r="B142" s="32" t="s">
        <v>25</v>
      </c>
      <c r="C142" s="32" t="s">
        <v>25</v>
      </c>
      <c r="D142" s="32" t="s">
        <v>25</v>
      </c>
      <c r="E142" s="31">
        <v>13.76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29">
        <f t="shared" si="9"/>
        <v>13.76</v>
      </c>
    </row>
    <row r="143" spans="1:14" x14ac:dyDescent="0.2">
      <c r="A143" s="11" t="s">
        <v>392</v>
      </c>
      <c r="B143" s="32" t="s">
        <v>25</v>
      </c>
      <c r="C143" s="31">
        <v>2527.1999999999998</v>
      </c>
      <c r="D143" s="31">
        <v>0</v>
      </c>
      <c r="E143" s="31">
        <v>179.3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496.59</v>
      </c>
      <c r="L143" s="31">
        <v>0</v>
      </c>
      <c r="M143" s="31">
        <v>0</v>
      </c>
      <c r="N143" s="29">
        <f t="shared" si="9"/>
        <v>3203.09</v>
      </c>
    </row>
    <row r="144" spans="1:14" x14ac:dyDescent="0.2">
      <c r="A144" s="11" t="s">
        <v>262</v>
      </c>
      <c r="B144" s="32" t="s">
        <v>25</v>
      </c>
      <c r="C144" s="31">
        <v>375</v>
      </c>
      <c r="D144" s="31">
        <v>27.56</v>
      </c>
      <c r="E144" s="31">
        <v>282.01</v>
      </c>
      <c r="F144" s="31">
        <v>1003.18</v>
      </c>
      <c r="G144" s="31">
        <v>0</v>
      </c>
      <c r="H144" s="31">
        <v>557.73</v>
      </c>
      <c r="I144" s="31">
        <v>0</v>
      </c>
      <c r="J144" s="31">
        <v>0</v>
      </c>
      <c r="K144" s="31">
        <v>0</v>
      </c>
      <c r="L144" s="31">
        <v>0</v>
      </c>
      <c r="M144" s="31">
        <v>475</v>
      </c>
      <c r="N144" s="29">
        <f t="shared" si="9"/>
        <v>2720.48</v>
      </c>
    </row>
    <row r="145" spans="1:14" x14ac:dyDescent="0.2">
      <c r="A145" s="11" t="s">
        <v>339</v>
      </c>
      <c r="B145" s="31">
        <v>142.99</v>
      </c>
      <c r="C145" s="31">
        <v>58</v>
      </c>
      <c r="D145" s="31">
        <v>58</v>
      </c>
      <c r="E145" s="31">
        <v>58</v>
      </c>
      <c r="F145" s="31">
        <v>138.06</v>
      </c>
      <c r="G145" s="31">
        <v>77</v>
      </c>
      <c r="H145" s="31">
        <v>77</v>
      </c>
      <c r="I145" s="31">
        <v>182</v>
      </c>
      <c r="J145" s="31">
        <v>77</v>
      </c>
      <c r="K145" s="31">
        <v>129</v>
      </c>
      <c r="L145" s="31">
        <v>269.45</v>
      </c>
      <c r="M145" s="31">
        <v>4655</v>
      </c>
      <c r="N145" s="29">
        <f t="shared" si="9"/>
        <v>5921.5</v>
      </c>
    </row>
    <row r="146" spans="1:14" x14ac:dyDescent="0.2">
      <c r="A146" s="11" t="s">
        <v>393</v>
      </c>
      <c r="B146" s="31">
        <v>260</v>
      </c>
      <c r="C146" s="31">
        <v>0</v>
      </c>
      <c r="D146" s="31">
        <v>280</v>
      </c>
      <c r="E146" s="31">
        <v>0</v>
      </c>
      <c r="F146" s="31">
        <v>0</v>
      </c>
      <c r="G146" s="31">
        <v>0</v>
      </c>
      <c r="H146" s="31">
        <v>430</v>
      </c>
      <c r="I146" s="31">
        <v>570</v>
      </c>
      <c r="J146" s="31">
        <v>391.43</v>
      </c>
      <c r="K146" s="31">
        <v>1185</v>
      </c>
      <c r="L146" s="31">
        <v>6467.5</v>
      </c>
      <c r="M146" s="31">
        <v>616</v>
      </c>
      <c r="N146" s="29">
        <f t="shared" si="9"/>
        <v>10199.93</v>
      </c>
    </row>
    <row r="147" spans="1:14" x14ac:dyDescent="0.2">
      <c r="A147" s="11" t="s">
        <v>394</v>
      </c>
      <c r="B147" s="31">
        <v>320</v>
      </c>
      <c r="C147" s="31">
        <v>0</v>
      </c>
      <c r="D147" s="31">
        <v>90</v>
      </c>
      <c r="E147" s="31">
        <v>0</v>
      </c>
      <c r="F147" s="31">
        <v>0</v>
      </c>
      <c r="G147" s="31">
        <v>0</v>
      </c>
      <c r="H147" s="31">
        <v>0</v>
      </c>
      <c r="I147" s="31">
        <v>320</v>
      </c>
      <c r="J147" s="31">
        <v>800</v>
      </c>
      <c r="K147" s="31">
        <v>395</v>
      </c>
      <c r="L147" s="31">
        <v>480</v>
      </c>
      <c r="M147" s="31">
        <v>0</v>
      </c>
      <c r="N147" s="29">
        <f t="shared" si="9"/>
        <v>2405</v>
      </c>
    </row>
    <row r="148" spans="1:14" x14ac:dyDescent="0.2">
      <c r="A148" s="11" t="s">
        <v>395</v>
      </c>
      <c r="B148" s="31">
        <v>162.35</v>
      </c>
      <c r="C148" s="31">
        <v>115.6</v>
      </c>
      <c r="D148" s="31">
        <v>63.73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29">
        <f t="shared" si="9"/>
        <v>341.68</v>
      </c>
    </row>
    <row r="149" spans="1:14" x14ac:dyDescent="0.2">
      <c r="A149" s="11" t="s">
        <v>396</v>
      </c>
      <c r="B149" s="32" t="s">
        <v>25</v>
      </c>
      <c r="C149" s="31">
        <v>185</v>
      </c>
      <c r="D149" s="31">
        <v>521.04</v>
      </c>
      <c r="E149" s="31">
        <v>0</v>
      </c>
      <c r="F149" s="31">
        <v>0</v>
      </c>
      <c r="G149" s="31">
        <v>3840.91</v>
      </c>
      <c r="H149" s="31">
        <v>4.74</v>
      </c>
      <c r="I149" s="31">
        <v>228.77</v>
      </c>
      <c r="J149" s="31">
        <v>486.6</v>
      </c>
      <c r="K149" s="31">
        <v>46.56</v>
      </c>
      <c r="L149" s="31">
        <v>294.47000000000003</v>
      </c>
      <c r="M149" s="31">
        <v>86.54</v>
      </c>
      <c r="N149" s="29">
        <f t="shared" si="9"/>
        <v>5694.630000000001</v>
      </c>
    </row>
    <row r="150" spans="1:14" x14ac:dyDescent="0.2">
      <c r="A150" s="11" t="s">
        <v>263</v>
      </c>
      <c r="B150" s="31">
        <v>14802.579999999998</v>
      </c>
      <c r="C150" s="31">
        <v>13309.480000000003</v>
      </c>
      <c r="D150" s="31">
        <v>11543.69</v>
      </c>
      <c r="E150" s="31">
        <v>26336.38</v>
      </c>
      <c r="F150" s="31">
        <v>14828.599999999997</v>
      </c>
      <c r="G150" s="31">
        <v>13438.85</v>
      </c>
      <c r="H150" s="31">
        <v>17168.739999999998</v>
      </c>
      <c r="I150" s="31">
        <v>22017.14</v>
      </c>
      <c r="J150" s="31">
        <v>14260.509999999998</v>
      </c>
      <c r="K150" s="31">
        <v>25585.129999999997</v>
      </c>
      <c r="L150" s="31">
        <v>15061.38</v>
      </c>
      <c r="M150" s="31">
        <v>67086.010000000009</v>
      </c>
      <c r="N150" s="29">
        <f t="shared" si="9"/>
        <v>255438.49000000005</v>
      </c>
    </row>
    <row r="151" spans="1:14" x14ac:dyDescent="0.2">
      <c r="A151" s="11" t="s">
        <v>397</v>
      </c>
      <c r="B151" s="31">
        <v>118.68</v>
      </c>
      <c r="C151" s="31">
        <v>954.45</v>
      </c>
      <c r="D151" s="31">
        <v>283.19</v>
      </c>
      <c r="E151" s="31">
        <v>295.60000000000002</v>
      </c>
      <c r="F151" s="31">
        <v>103.46</v>
      </c>
      <c r="G151" s="31">
        <v>0</v>
      </c>
      <c r="H151" s="31">
        <v>984.36</v>
      </c>
      <c r="I151" s="31">
        <v>107.07</v>
      </c>
      <c r="J151" s="31">
        <v>353.84</v>
      </c>
      <c r="K151" s="31">
        <v>54.07</v>
      </c>
      <c r="L151" s="31">
        <v>2011.57</v>
      </c>
      <c r="M151" s="31">
        <v>3994.07</v>
      </c>
      <c r="N151" s="29">
        <f t="shared" si="9"/>
        <v>9260.36</v>
      </c>
    </row>
    <row r="152" spans="1:14" x14ac:dyDescent="0.2">
      <c r="A152" s="11" t="s">
        <v>558</v>
      </c>
      <c r="B152" s="32" t="s">
        <v>25</v>
      </c>
      <c r="C152" s="32" t="s">
        <v>25</v>
      </c>
      <c r="D152" s="32" t="s">
        <v>25</v>
      </c>
      <c r="E152" s="32" t="s">
        <v>25</v>
      </c>
      <c r="F152" s="32" t="s">
        <v>25</v>
      </c>
      <c r="G152" s="32" t="s">
        <v>25</v>
      </c>
      <c r="H152" s="32" t="s">
        <v>25</v>
      </c>
      <c r="I152" s="32" t="s">
        <v>25</v>
      </c>
      <c r="J152" s="32" t="s">
        <v>25</v>
      </c>
      <c r="K152" s="32" t="s">
        <v>25</v>
      </c>
      <c r="L152" s="32" t="s">
        <v>25</v>
      </c>
      <c r="M152" s="31">
        <v>4</v>
      </c>
      <c r="N152" s="29">
        <f t="shared" si="9"/>
        <v>4</v>
      </c>
    </row>
    <row r="153" spans="1:14" x14ac:dyDescent="0.2">
      <c r="A153" s="11" t="s">
        <v>346</v>
      </c>
      <c r="B153" s="32" t="s">
        <v>25</v>
      </c>
      <c r="C153" s="32" t="s">
        <v>25</v>
      </c>
      <c r="D153" s="32" t="s">
        <v>25</v>
      </c>
      <c r="E153" s="32" t="s">
        <v>25</v>
      </c>
      <c r="F153" s="32" t="s">
        <v>25</v>
      </c>
      <c r="G153" s="31">
        <v>659.73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29">
        <f t="shared" si="9"/>
        <v>659.73</v>
      </c>
    </row>
    <row r="154" spans="1:14" x14ac:dyDescent="0.2">
      <c r="A154" s="11" t="s">
        <v>559</v>
      </c>
      <c r="B154" s="32" t="s">
        <v>25</v>
      </c>
      <c r="C154" s="32" t="s">
        <v>25</v>
      </c>
      <c r="D154" s="32" t="s">
        <v>25</v>
      </c>
      <c r="E154" s="32" t="s">
        <v>25</v>
      </c>
      <c r="F154" s="32" t="s">
        <v>25</v>
      </c>
      <c r="G154" s="31">
        <v>135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29">
        <f t="shared" si="9"/>
        <v>135</v>
      </c>
    </row>
    <row r="155" spans="1:14" x14ac:dyDescent="0.2">
      <c r="A155" s="11" t="s">
        <v>347</v>
      </c>
      <c r="B155" s="31">
        <v>990.67000000000007</v>
      </c>
      <c r="C155" s="31">
        <v>836.13000000000011</v>
      </c>
      <c r="D155" s="31">
        <v>772.74</v>
      </c>
      <c r="E155" s="31">
        <v>1001.8799999999999</v>
      </c>
      <c r="F155" s="31">
        <v>185.89</v>
      </c>
      <c r="G155" s="31">
        <v>1404.79</v>
      </c>
      <c r="H155" s="31">
        <v>1059.68</v>
      </c>
      <c r="I155" s="31">
        <v>629.91</v>
      </c>
      <c r="J155" s="31">
        <v>1243.3400000000001</v>
      </c>
      <c r="K155" s="31">
        <v>1230.44</v>
      </c>
      <c r="L155" s="31">
        <v>1004.47</v>
      </c>
      <c r="M155" s="31">
        <v>1015.59</v>
      </c>
      <c r="N155" s="29">
        <f t="shared" si="9"/>
        <v>11375.53</v>
      </c>
    </row>
    <row r="156" spans="1:14" x14ac:dyDescent="0.2">
      <c r="A156" s="11" t="s">
        <v>237</v>
      </c>
      <c r="B156" s="31">
        <v>525</v>
      </c>
      <c r="C156" s="31">
        <v>87.2</v>
      </c>
      <c r="D156" s="31">
        <v>310.56</v>
      </c>
      <c r="E156" s="31">
        <v>287.98</v>
      </c>
      <c r="F156" s="31">
        <v>0</v>
      </c>
      <c r="G156" s="31">
        <v>403.92</v>
      </c>
      <c r="H156" s="31">
        <v>33.17</v>
      </c>
      <c r="I156" s="31">
        <v>84.51</v>
      </c>
      <c r="J156" s="31">
        <v>528.13</v>
      </c>
      <c r="K156" s="31">
        <v>104.7</v>
      </c>
      <c r="L156" s="31">
        <v>40.89</v>
      </c>
      <c r="M156" s="31">
        <v>269.79000000000002</v>
      </c>
      <c r="N156" s="29">
        <f t="shared" si="9"/>
        <v>2675.85</v>
      </c>
    </row>
    <row r="157" spans="1:14" x14ac:dyDescent="0.2">
      <c r="A157" s="11" t="s">
        <v>264</v>
      </c>
      <c r="B157" s="31">
        <v>566.12</v>
      </c>
      <c r="C157" s="31">
        <v>671.02</v>
      </c>
      <c r="D157" s="31">
        <v>710.56</v>
      </c>
      <c r="E157" s="31">
        <v>867.76</v>
      </c>
      <c r="F157" s="31">
        <v>516.78</v>
      </c>
      <c r="G157" s="31">
        <v>603.17000000000007</v>
      </c>
      <c r="H157" s="31">
        <v>539.98</v>
      </c>
      <c r="I157" s="31">
        <v>569.33000000000004</v>
      </c>
      <c r="J157" s="31">
        <v>560.71</v>
      </c>
      <c r="K157" s="31">
        <v>623.57000000000005</v>
      </c>
      <c r="L157" s="31">
        <v>779.36</v>
      </c>
      <c r="M157" s="31">
        <v>490.23</v>
      </c>
      <c r="N157" s="29">
        <f t="shared" si="9"/>
        <v>7498.5899999999983</v>
      </c>
    </row>
    <row r="158" spans="1:14" x14ac:dyDescent="0.2">
      <c r="A158" s="11" t="s">
        <v>265</v>
      </c>
      <c r="B158" s="31">
        <v>110.68</v>
      </c>
      <c r="C158" s="31">
        <v>110.9</v>
      </c>
      <c r="D158" s="31">
        <v>71.16</v>
      </c>
      <c r="E158" s="31">
        <v>124.29</v>
      </c>
      <c r="F158" s="31">
        <v>140.19999999999999</v>
      </c>
      <c r="G158" s="31">
        <v>117.99</v>
      </c>
      <c r="H158" s="31">
        <v>120.92</v>
      </c>
      <c r="I158" s="31">
        <v>161.12</v>
      </c>
      <c r="J158" s="31">
        <v>124.24</v>
      </c>
      <c r="K158" s="31">
        <v>125.9</v>
      </c>
      <c r="L158" s="31">
        <v>65.84</v>
      </c>
      <c r="M158" s="31">
        <v>105.92</v>
      </c>
      <c r="N158" s="29">
        <f t="shared" si="9"/>
        <v>1379.16</v>
      </c>
    </row>
    <row r="159" spans="1:14" x14ac:dyDescent="0.2">
      <c r="A159" s="11" t="s">
        <v>266</v>
      </c>
      <c r="B159" s="31">
        <v>60.38</v>
      </c>
      <c r="C159" s="31">
        <v>56.98</v>
      </c>
      <c r="D159" s="31">
        <v>74.61</v>
      </c>
      <c r="E159" s="31">
        <v>73.91</v>
      </c>
      <c r="F159" s="31">
        <v>76.92</v>
      </c>
      <c r="G159" s="31">
        <v>84.32</v>
      </c>
      <c r="H159" s="31">
        <v>33.270000000000003</v>
      </c>
      <c r="I159" s="31">
        <v>89.17</v>
      </c>
      <c r="J159" s="31">
        <v>108.39</v>
      </c>
      <c r="K159" s="31">
        <v>86.42</v>
      </c>
      <c r="L159" s="31">
        <v>19.41</v>
      </c>
      <c r="M159" s="31">
        <v>41.37</v>
      </c>
      <c r="N159" s="29">
        <f t="shared" si="9"/>
        <v>805.14999999999986</v>
      </c>
    </row>
    <row r="160" spans="1:14" x14ac:dyDescent="0.2">
      <c r="A160" s="11" t="s">
        <v>267</v>
      </c>
      <c r="B160" s="31">
        <v>55.96</v>
      </c>
      <c r="C160" s="31">
        <v>63.05</v>
      </c>
      <c r="D160" s="31">
        <v>0</v>
      </c>
      <c r="E160" s="31">
        <v>129.47</v>
      </c>
      <c r="F160" s="31">
        <v>66.03</v>
      </c>
      <c r="G160" s="31">
        <v>71.150000000000006</v>
      </c>
      <c r="H160" s="31">
        <v>67.48</v>
      </c>
      <c r="I160" s="31">
        <v>67.3</v>
      </c>
      <c r="J160" s="31">
        <v>37.520000000000003</v>
      </c>
      <c r="K160" s="31">
        <v>58.51</v>
      </c>
      <c r="L160" s="31">
        <v>61.54</v>
      </c>
      <c r="M160" s="31">
        <v>61.69</v>
      </c>
      <c r="N160" s="29">
        <f t="shared" si="9"/>
        <v>739.69999999999982</v>
      </c>
    </row>
    <row r="161" spans="1:14" x14ac:dyDescent="0.2">
      <c r="A161" s="11" t="s">
        <v>268</v>
      </c>
      <c r="B161" s="31">
        <v>72.650000000000006</v>
      </c>
      <c r="C161" s="31">
        <v>113.45</v>
      </c>
      <c r="D161" s="31">
        <v>147.15</v>
      </c>
      <c r="E161" s="31">
        <v>172.47</v>
      </c>
      <c r="F161" s="31">
        <v>210.75</v>
      </c>
      <c r="G161" s="31">
        <v>183.09</v>
      </c>
      <c r="H161" s="31">
        <v>175.72</v>
      </c>
      <c r="I161" s="31">
        <v>58.12</v>
      </c>
      <c r="J161" s="31">
        <v>181.75</v>
      </c>
      <c r="K161" s="31">
        <v>90.14</v>
      </c>
      <c r="L161" s="31">
        <v>88.95</v>
      </c>
      <c r="M161" s="31">
        <v>85.96</v>
      </c>
      <c r="N161" s="29">
        <f t="shared" si="9"/>
        <v>1580.2</v>
      </c>
    </row>
    <row r="162" spans="1:14" x14ac:dyDescent="0.2">
      <c r="A162" s="11" t="s">
        <v>269</v>
      </c>
      <c r="B162" s="31">
        <v>113.62</v>
      </c>
      <c r="C162" s="31">
        <v>145.02000000000001</v>
      </c>
      <c r="D162" s="31">
        <v>129.41999999999999</v>
      </c>
      <c r="E162" s="31">
        <v>158.65</v>
      </c>
      <c r="F162" s="31">
        <v>188.76</v>
      </c>
      <c r="G162" s="31">
        <v>160.29</v>
      </c>
      <c r="H162" s="31">
        <v>157.41999999999999</v>
      </c>
      <c r="I162" s="31">
        <v>213.73</v>
      </c>
      <c r="J162" s="31">
        <v>163.92</v>
      </c>
      <c r="K162" s="31">
        <v>161.81</v>
      </c>
      <c r="L162" s="31">
        <v>71.489999999999995</v>
      </c>
      <c r="M162" s="31">
        <v>75.069999999999993</v>
      </c>
      <c r="N162" s="29">
        <f t="shared" si="9"/>
        <v>1739.1999999999998</v>
      </c>
    </row>
    <row r="163" spans="1:14" x14ac:dyDescent="0.2">
      <c r="A163" s="11" t="s">
        <v>270</v>
      </c>
      <c r="B163" s="31">
        <v>7413.41</v>
      </c>
      <c r="C163" s="31">
        <v>6599.0300000000007</v>
      </c>
      <c r="D163" s="31">
        <v>5892.5300000000007</v>
      </c>
      <c r="E163" s="31">
        <v>6059.6799999999994</v>
      </c>
      <c r="F163" s="31">
        <v>7907.67</v>
      </c>
      <c r="G163" s="31">
        <v>7312.4700000000012</v>
      </c>
      <c r="H163" s="31">
        <v>6027.28</v>
      </c>
      <c r="I163" s="31">
        <v>3714.1800000000003</v>
      </c>
      <c r="J163" s="31">
        <v>6266.49</v>
      </c>
      <c r="K163" s="31">
        <v>8905.94</v>
      </c>
      <c r="L163" s="31">
        <v>9632.3100000000013</v>
      </c>
      <c r="M163" s="31">
        <v>7590.52</v>
      </c>
      <c r="N163" s="29">
        <f t="shared" si="9"/>
        <v>83321.509999999995</v>
      </c>
    </row>
    <row r="164" spans="1:14" x14ac:dyDescent="0.2">
      <c r="A164" s="11" t="s">
        <v>398</v>
      </c>
      <c r="B164" s="31">
        <v>19.420000000000002</v>
      </c>
      <c r="C164" s="31">
        <v>18.5</v>
      </c>
      <c r="D164" s="31">
        <v>18.62</v>
      </c>
      <c r="E164" s="31">
        <v>40.35</v>
      </c>
      <c r="F164" s="31">
        <v>21.69</v>
      </c>
      <c r="G164" s="31">
        <v>55.010000000000005</v>
      </c>
      <c r="H164" s="31">
        <v>19.239999999999998</v>
      </c>
      <c r="I164" s="31">
        <v>37.119999999999997</v>
      </c>
      <c r="J164" s="31">
        <v>18.5</v>
      </c>
      <c r="K164" s="31">
        <v>39.92</v>
      </c>
      <c r="L164" s="31">
        <v>40.379999999999995</v>
      </c>
      <c r="M164" s="31">
        <v>0</v>
      </c>
      <c r="N164" s="29">
        <f t="shared" si="9"/>
        <v>328.75000000000006</v>
      </c>
    </row>
    <row r="165" spans="1:14" x14ac:dyDescent="0.2">
      <c r="A165" s="11" t="s">
        <v>271</v>
      </c>
      <c r="B165" s="31">
        <v>2976.9899999999993</v>
      </c>
      <c r="C165" s="31">
        <v>2433.3699999999994</v>
      </c>
      <c r="D165" s="31">
        <v>2597.96</v>
      </c>
      <c r="E165" s="31">
        <v>4606.4000000000005</v>
      </c>
      <c r="F165" s="31">
        <v>2628.9099999999994</v>
      </c>
      <c r="G165" s="31">
        <v>3524.2999999999997</v>
      </c>
      <c r="H165" s="31">
        <v>2608.3600000000006</v>
      </c>
      <c r="I165" s="31">
        <v>2506.1800000000003</v>
      </c>
      <c r="J165" s="31">
        <v>3803.28</v>
      </c>
      <c r="K165" s="31">
        <v>3221.7200000000003</v>
      </c>
      <c r="L165" s="31">
        <v>3556.8599999999992</v>
      </c>
      <c r="M165" s="31">
        <v>2844.9</v>
      </c>
      <c r="N165" s="29">
        <f t="shared" si="9"/>
        <v>37309.230000000003</v>
      </c>
    </row>
    <row r="166" spans="1:14" x14ac:dyDescent="0.2">
      <c r="A166" s="11" t="s">
        <v>399</v>
      </c>
      <c r="B166" s="31">
        <v>81.12</v>
      </c>
      <c r="C166" s="31">
        <v>87.52</v>
      </c>
      <c r="D166" s="31">
        <v>68.760000000000005</v>
      </c>
      <c r="E166" s="31">
        <v>81.14</v>
      </c>
      <c r="F166" s="31">
        <v>77.86</v>
      </c>
      <c r="G166" s="31">
        <v>79.52</v>
      </c>
      <c r="H166" s="31">
        <v>71.88</v>
      </c>
      <c r="I166" s="31">
        <v>0</v>
      </c>
      <c r="J166" s="31">
        <v>160.38999999999999</v>
      </c>
      <c r="K166" s="31">
        <v>96.4</v>
      </c>
      <c r="L166" s="31">
        <v>89.45</v>
      </c>
      <c r="M166" s="31">
        <v>88.89</v>
      </c>
      <c r="N166" s="29">
        <f t="shared" si="9"/>
        <v>982.93</v>
      </c>
    </row>
    <row r="167" spans="1:14" x14ac:dyDescent="0.2">
      <c r="A167" s="11" t="s">
        <v>400</v>
      </c>
      <c r="B167" s="31">
        <v>440.09</v>
      </c>
      <c r="C167" s="31">
        <v>69.67</v>
      </c>
      <c r="D167" s="31">
        <v>249.64</v>
      </c>
      <c r="E167" s="31">
        <v>583.94999999999993</v>
      </c>
      <c r="F167" s="31">
        <v>55.66</v>
      </c>
      <c r="G167" s="31">
        <v>347.28999999999996</v>
      </c>
      <c r="H167" s="31">
        <v>535.79999999999995</v>
      </c>
      <c r="I167" s="31">
        <v>77.14</v>
      </c>
      <c r="J167" s="31">
        <v>482.42999999999995</v>
      </c>
      <c r="K167" s="31">
        <v>463.22999999999996</v>
      </c>
      <c r="L167" s="31">
        <v>309.96000000000004</v>
      </c>
      <c r="M167" s="31">
        <v>234.57000000000002</v>
      </c>
      <c r="N167" s="29">
        <f t="shared" si="9"/>
        <v>3849.43</v>
      </c>
    </row>
    <row r="168" spans="1:14" x14ac:dyDescent="0.2">
      <c r="A168" s="11" t="s">
        <v>401</v>
      </c>
      <c r="B168" s="31">
        <v>1117.6200000000001</v>
      </c>
      <c r="C168" s="31">
        <v>875.62999999999988</v>
      </c>
      <c r="D168" s="31">
        <v>886.39</v>
      </c>
      <c r="E168" s="31">
        <v>1591.97</v>
      </c>
      <c r="F168" s="31">
        <v>924.8</v>
      </c>
      <c r="G168" s="31">
        <v>1452.9699999999998</v>
      </c>
      <c r="H168" s="31">
        <v>1106.42</v>
      </c>
      <c r="I168" s="31">
        <v>2267.2999999999993</v>
      </c>
      <c r="J168" s="31">
        <v>3734.4900000000002</v>
      </c>
      <c r="K168" s="31">
        <v>1382.45</v>
      </c>
      <c r="L168" s="31">
        <v>1317.95</v>
      </c>
      <c r="M168" s="31">
        <v>1286.7199999999998</v>
      </c>
      <c r="N168" s="29">
        <f t="shared" si="9"/>
        <v>17944.71</v>
      </c>
    </row>
    <row r="169" spans="1:14" x14ac:dyDescent="0.2">
      <c r="A169" s="11" t="s">
        <v>224</v>
      </c>
      <c r="B169" s="32" t="s">
        <v>25</v>
      </c>
      <c r="C169" s="32" t="s">
        <v>25</v>
      </c>
      <c r="D169" s="32" t="s">
        <v>25</v>
      </c>
      <c r="E169" s="32" t="s">
        <v>25</v>
      </c>
      <c r="F169" s="32" t="s">
        <v>25</v>
      </c>
      <c r="G169" s="32" t="s">
        <v>25</v>
      </c>
      <c r="H169" s="32" t="s">
        <v>25</v>
      </c>
      <c r="I169" s="32" t="s">
        <v>25</v>
      </c>
      <c r="J169" s="32" t="s">
        <v>25</v>
      </c>
      <c r="K169" s="32" t="s">
        <v>25</v>
      </c>
      <c r="L169" s="31">
        <v>123.31</v>
      </c>
      <c r="M169" s="31">
        <v>0</v>
      </c>
      <c r="N169" s="29">
        <f t="shared" si="9"/>
        <v>123.31</v>
      </c>
    </row>
    <row r="170" spans="1:14" x14ac:dyDescent="0.2">
      <c r="A170" s="11" t="s">
        <v>272</v>
      </c>
      <c r="B170" s="31">
        <v>19.27</v>
      </c>
      <c r="C170" s="31">
        <v>19.010000000000002</v>
      </c>
      <c r="D170" s="31">
        <v>0</v>
      </c>
      <c r="E170" s="31">
        <v>27.11</v>
      </c>
      <c r="F170" s="31">
        <v>24.72</v>
      </c>
      <c r="G170" s="31">
        <v>20.95</v>
      </c>
      <c r="H170" s="31">
        <v>21.34</v>
      </c>
      <c r="I170" s="31">
        <v>20.6</v>
      </c>
      <c r="J170" s="31">
        <v>19.82</v>
      </c>
      <c r="K170" s="31">
        <v>19.48</v>
      </c>
      <c r="L170" s="31">
        <v>19.11</v>
      </c>
      <c r="M170" s="31">
        <v>20.309999999999999</v>
      </c>
      <c r="N170" s="29">
        <f t="shared" si="9"/>
        <v>231.71999999999997</v>
      </c>
    </row>
    <row r="171" spans="1:14" x14ac:dyDescent="0.2">
      <c r="A171" s="11" t="s">
        <v>273</v>
      </c>
      <c r="B171" s="31">
        <v>193.99</v>
      </c>
      <c r="C171" s="31">
        <v>254.78</v>
      </c>
      <c r="D171" s="31">
        <v>772.99</v>
      </c>
      <c r="E171" s="31">
        <v>1090.25</v>
      </c>
      <c r="F171" s="31">
        <v>1956.94</v>
      </c>
      <c r="G171" s="31">
        <v>1222.5</v>
      </c>
      <c r="H171" s="31">
        <v>962.5</v>
      </c>
      <c r="I171" s="31">
        <v>359.86</v>
      </c>
      <c r="J171" s="31">
        <v>288.08999999999997</v>
      </c>
      <c r="K171" s="31">
        <v>124.87</v>
      </c>
      <c r="L171" s="31">
        <v>129.88</v>
      </c>
      <c r="M171" s="31">
        <v>61.57</v>
      </c>
      <c r="N171" s="29">
        <f t="shared" si="9"/>
        <v>7418.22</v>
      </c>
    </row>
    <row r="172" spans="1:14" x14ac:dyDescent="0.2">
      <c r="A172" s="11" t="s">
        <v>274</v>
      </c>
      <c r="B172" s="31">
        <v>1450.78</v>
      </c>
      <c r="C172" s="31">
        <v>1396.36</v>
      </c>
      <c r="D172" s="31">
        <v>1200.3</v>
      </c>
      <c r="E172" s="31">
        <v>1708.4099999999999</v>
      </c>
      <c r="F172" s="31">
        <v>1194.52</v>
      </c>
      <c r="G172" s="31">
        <v>1629.14</v>
      </c>
      <c r="H172" s="31">
        <v>1477.6999999999998</v>
      </c>
      <c r="I172" s="31">
        <v>1027.0899999999999</v>
      </c>
      <c r="J172" s="31">
        <v>2331.5099999999998</v>
      </c>
      <c r="K172" s="31">
        <v>1476.87</v>
      </c>
      <c r="L172" s="31">
        <v>1845.3899999999999</v>
      </c>
      <c r="M172" s="31">
        <v>1302.82</v>
      </c>
      <c r="N172" s="29">
        <f t="shared" si="9"/>
        <v>18040.89</v>
      </c>
    </row>
    <row r="173" spans="1:14" x14ac:dyDescent="0.2">
      <c r="A173" s="11" t="s">
        <v>364</v>
      </c>
      <c r="B173" s="32" t="s">
        <v>25</v>
      </c>
      <c r="C173" s="32" t="s">
        <v>25</v>
      </c>
      <c r="D173" s="32" t="s">
        <v>25</v>
      </c>
      <c r="E173" s="32" t="s">
        <v>25</v>
      </c>
      <c r="F173" s="32" t="s">
        <v>25</v>
      </c>
      <c r="G173" s="32" t="s">
        <v>25</v>
      </c>
      <c r="H173" s="32" t="s">
        <v>25</v>
      </c>
      <c r="I173" s="32" t="s">
        <v>25</v>
      </c>
      <c r="J173" s="32" t="s">
        <v>25</v>
      </c>
      <c r="K173" s="32" t="s">
        <v>25</v>
      </c>
      <c r="L173" s="31">
        <v>150</v>
      </c>
      <c r="M173" s="31">
        <v>0</v>
      </c>
      <c r="N173" s="29">
        <f t="shared" si="9"/>
        <v>150</v>
      </c>
    </row>
    <row r="174" spans="1:14" x14ac:dyDescent="0.2">
      <c r="A174" s="11" t="s">
        <v>560</v>
      </c>
      <c r="B174" s="32" t="s">
        <v>25</v>
      </c>
      <c r="C174" s="32" t="s">
        <v>25</v>
      </c>
      <c r="D174" s="32" t="s">
        <v>25</v>
      </c>
      <c r="E174" s="32" t="s">
        <v>25</v>
      </c>
      <c r="F174" s="32" t="s">
        <v>25</v>
      </c>
      <c r="G174" s="31">
        <v>54.07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29">
        <f t="shared" si="9"/>
        <v>54.07</v>
      </c>
    </row>
    <row r="175" spans="1:14" x14ac:dyDescent="0.2">
      <c r="A175" s="11" t="s">
        <v>402</v>
      </c>
      <c r="B175" s="32" t="s">
        <v>25</v>
      </c>
      <c r="C175" s="31">
        <v>-123.92</v>
      </c>
      <c r="D175" s="31">
        <v>-298.8</v>
      </c>
      <c r="E175" s="31">
        <v>0</v>
      </c>
      <c r="F175" s="31">
        <v>0</v>
      </c>
      <c r="G175" s="31">
        <v>-2180.4699999999998</v>
      </c>
      <c r="H175" s="31">
        <v>-2.33</v>
      </c>
      <c r="I175" s="31">
        <v>-142.32</v>
      </c>
      <c r="J175" s="31">
        <v>-315.77999999999997</v>
      </c>
      <c r="K175" s="31">
        <v>-27.2</v>
      </c>
      <c r="L175" s="31">
        <v>-267.94000000000005</v>
      </c>
      <c r="M175" s="31">
        <v>-53.79</v>
      </c>
      <c r="N175" s="29">
        <f t="shared" si="9"/>
        <v>-3412.5499999999997</v>
      </c>
    </row>
    <row r="176" spans="1:14" x14ac:dyDescent="0.2">
      <c r="A176" s="11" t="s">
        <v>276</v>
      </c>
      <c r="B176" s="31">
        <v>-9847.65</v>
      </c>
      <c r="C176" s="31">
        <v>-8984.7200000000012</v>
      </c>
      <c r="D176" s="31">
        <v>-7650.3200000000006</v>
      </c>
      <c r="E176" s="31">
        <v>-16659.150000000001</v>
      </c>
      <c r="F176" s="31">
        <v>-8645.51</v>
      </c>
      <c r="G176" s="31">
        <v>-8260.19</v>
      </c>
      <c r="H176" s="31">
        <v>-9116.8799999999992</v>
      </c>
      <c r="I176" s="31">
        <v>-13691.68</v>
      </c>
      <c r="J176" s="31">
        <v>-9106.489999999998</v>
      </c>
      <c r="K176" s="31">
        <v>-16283.6</v>
      </c>
      <c r="L176" s="31">
        <v>-9863.9000000000015</v>
      </c>
      <c r="M176" s="31">
        <v>-45292.28</v>
      </c>
      <c r="N176" s="29">
        <f t="shared" si="9"/>
        <v>-163402.37</v>
      </c>
    </row>
    <row r="177" spans="1:14" x14ac:dyDescent="0.2">
      <c r="A177" s="11" t="s">
        <v>277</v>
      </c>
      <c r="B177" s="31">
        <v>-4688.2400000000007</v>
      </c>
      <c r="C177" s="31">
        <v>-4421.2400000000007</v>
      </c>
      <c r="D177" s="31">
        <v>-3790.61</v>
      </c>
      <c r="E177" s="31">
        <v>-3606.25</v>
      </c>
      <c r="F177" s="31">
        <v>-5279.47</v>
      </c>
      <c r="G177" s="31">
        <v>-4115.5</v>
      </c>
      <c r="H177" s="31">
        <v>-3475.08</v>
      </c>
      <c r="I177" s="31">
        <v>-2248.44</v>
      </c>
      <c r="J177" s="31">
        <v>-3789.6000000000004</v>
      </c>
      <c r="K177" s="31">
        <v>-5567.4800000000005</v>
      </c>
      <c r="L177" s="31">
        <v>-6202.91</v>
      </c>
      <c r="M177" s="31">
        <v>-5247.8099999999995</v>
      </c>
      <c r="N177" s="29">
        <f t="shared" si="9"/>
        <v>-52432.630000000005</v>
      </c>
    </row>
    <row r="178" spans="1:14" x14ac:dyDescent="0.2">
      <c r="A178" s="11" t="s">
        <v>278</v>
      </c>
      <c r="B178" s="31">
        <v>-836.12</v>
      </c>
      <c r="C178" s="31">
        <v>-808.5</v>
      </c>
      <c r="D178" s="31">
        <v>-661.65</v>
      </c>
      <c r="E178" s="31">
        <v>-909.42000000000007</v>
      </c>
      <c r="F178" s="31">
        <v>-638.36</v>
      </c>
      <c r="G178" s="31">
        <v>-803.1400000000001</v>
      </c>
      <c r="H178" s="31">
        <v>-694.93000000000006</v>
      </c>
      <c r="I178" s="31">
        <v>-598.20000000000005</v>
      </c>
      <c r="J178" s="31">
        <v>-1299</v>
      </c>
      <c r="K178" s="31">
        <v>-835.26</v>
      </c>
      <c r="L178" s="31">
        <v>-1072.99</v>
      </c>
      <c r="M178" s="31">
        <v>-759.45999999999992</v>
      </c>
      <c r="N178" s="29">
        <f t="shared" si="9"/>
        <v>-9917.0300000000007</v>
      </c>
    </row>
    <row r="179" spans="1:14" x14ac:dyDescent="0.2">
      <c r="A179" s="11" t="s">
        <v>279</v>
      </c>
      <c r="B179" s="34">
        <v>-51.23</v>
      </c>
      <c r="C179" s="34">
        <v>-48.34</v>
      </c>
      <c r="D179" s="34">
        <v>-63.3</v>
      </c>
      <c r="E179" s="34">
        <v>-62.71</v>
      </c>
      <c r="F179" s="34">
        <v>-65.260000000000005</v>
      </c>
      <c r="G179" s="34">
        <v>-71.540000000000006</v>
      </c>
      <c r="H179" s="34">
        <v>-28.23</v>
      </c>
      <c r="I179" s="34">
        <v>-75.650000000000006</v>
      </c>
      <c r="J179" s="34">
        <v>-91.96</v>
      </c>
      <c r="K179" s="34">
        <v>-73.319999999999993</v>
      </c>
      <c r="L179" s="34">
        <v>-16.47</v>
      </c>
      <c r="M179" s="34">
        <v>-35.1</v>
      </c>
      <c r="N179" s="35">
        <f t="shared" si="9"/>
        <v>-683.11000000000024</v>
      </c>
    </row>
    <row r="180" spans="1:14" s="1" customFormat="1" x14ac:dyDescent="0.2">
      <c r="A180" s="24" t="s">
        <v>9</v>
      </c>
      <c r="B180" s="25">
        <f>SUM(B135:B179)</f>
        <v>45872.919999999976</v>
      </c>
      <c r="C180" s="25">
        <f t="shared" ref="C180:N180" si="10">SUM(C135:C179)</f>
        <v>48912.609999999979</v>
      </c>
      <c r="D180" s="25">
        <f t="shared" si="10"/>
        <v>42438.57</v>
      </c>
      <c r="E180" s="25">
        <f t="shared" si="10"/>
        <v>59198.86</v>
      </c>
      <c r="F180" s="25">
        <f t="shared" si="10"/>
        <v>49531.839999999975</v>
      </c>
      <c r="G180" s="25">
        <f t="shared" si="10"/>
        <v>54011.659999999996</v>
      </c>
      <c r="H180" s="25">
        <f t="shared" si="10"/>
        <v>55792.339999999975</v>
      </c>
      <c r="I180" s="25">
        <f t="shared" si="10"/>
        <v>46144.240000000005</v>
      </c>
      <c r="J180" s="25">
        <f t="shared" si="10"/>
        <v>71063.509999999995</v>
      </c>
      <c r="K180" s="25">
        <f t="shared" si="10"/>
        <v>51098.119999999966</v>
      </c>
      <c r="L180" s="25">
        <f t="shared" si="10"/>
        <v>52881.319999999985</v>
      </c>
      <c r="M180" s="25">
        <f t="shared" si="10"/>
        <v>69441.530000000028</v>
      </c>
      <c r="N180" s="25">
        <f t="shared" si="10"/>
        <v>646387.51999999979</v>
      </c>
    </row>
    <row r="181" spans="1:14" x14ac:dyDescent="0.2">
      <c r="A181" s="1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</row>
    <row r="182" spans="1:14" x14ac:dyDescent="0.2">
      <c r="A182" s="11" t="s">
        <v>121</v>
      </c>
      <c r="B182" s="31">
        <v>58451.969999999987</v>
      </c>
      <c r="C182" s="31">
        <v>55821.130000000005</v>
      </c>
      <c r="D182" s="31">
        <v>65928.950000000012</v>
      </c>
      <c r="E182" s="31">
        <v>62931.619999999995</v>
      </c>
      <c r="F182" s="31">
        <v>47393.7</v>
      </c>
      <c r="G182" s="31">
        <v>73692.05</v>
      </c>
      <c r="H182" s="31">
        <v>66655.499999999985</v>
      </c>
      <c r="I182" s="31">
        <v>47721.64</v>
      </c>
      <c r="J182" s="31">
        <v>65172.02</v>
      </c>
      <c r="K182" s="31">
        <v>25148.969999999994</v>
      </c>
      <c r="L182" s="31">
        <v>71325.430000000008</v>
      </c>
      <c r="M182" s="31">
        <v>30855.689999999995</v>
      </c>
      <c r="N182" s="29">
        <f t="shared" ref="N182:N219" si="11">SUM(B182:M182)</f>
        <v>671098.66999999993</v>
      </c>
    </row>
    <row r="183" spans="1:14" x14ac:dyDescent="0.2">
      <c r="A183" s="11" t="s">
        <v>404</v>
      </c>
      <c r="B183" s="31">
        <v>-1.67</v>
      </c>
      <c r="C183" s="31">
        <v>-3.33</v>
      </c>
      <c r="D183" s="31">
        <v>-7.16</v>
      </c>
      <c r="E183" s="31">
        <v>-12.7</v>
      </c>
      <c r="F183" s="31">
        <v>-52.19</v>
      </c>
      <c r="G183" s="31">
        <v>-1.0900000000000001</v>
      </c>
      <c r="H183" s="31">
        <v>0</v>
      </c>
      <c r="I183" s="31">
        <v>-1.97</v>
      </c>
      <c r="J183" s="31">
        <v>0</v>
      </c>
      <c r="K183" s="31">
        <v>0</v>
      </c>
      <c r="L183" s="31">
        <v>-45.04</v>
      </c>
      <c r="M183" s="31">
        <v>0</v>
      </c>
      <c r="N183" s="29">
        <f t="shared" si="11"/>
        <v>-125.15</v>
      </c>
    </row>
    <row r="184" spans="1:14" x14ac:dyDescent="0.2">
      <c r="A184" s="11" t="s">
        <v>280</v>
      </c>
      <c r="B184" s="31">
        <v>-82.41</v>
      </c>
      <c r="C184" s="31">
        <v>-378.77</v>
      </c>
      <c r="D184" s="31">
        <v>-197.15</v>
      </c>
      <c r="E184" s="31">
        <v>-199.45000000000002</v>
      </c>
      <c r="F184" s="31">
        <v>-567.57000000000016</v>
      </c>
      <c r="G184" s="31">
        <v>-202.35</v>
      </c>
      <c r="H184" s="31">
        <v>-213.2</v>
      </c>
      <c r="I184" s="31">
        <v>-206.11</v>
      </c>
      <c r="J184" s="31">
        <v>724.75999999999988</v>
      </c>
      <c r="K184" s="31">
        <v>-90.07</v>
      </c>
      <c r="L184" s="31">
        <v>-141.64000000000001</v>
      </c>
      <c r="M184" s="31">
        <v>-112.28000000000002</v>
      </c>
      <c r="N184" s="29">
        <f t="shared" si="11"/>
        <v>-1666.2400000000005</v>
      </c>
    </row>
    <row r="185" spans="1:14" x14ac:dyDescent="0.2">
      <c r="A185" s="11" t="s">
        <v>281</v>
      </c>
      <c r="B185" s="31">
        <v>-98852.800000000003</v>
      </c>
      <c r="C185" s="31">
        <v>-84314.540000000008</v>
      </c>
      <c r="D185" s="31">
        <v>-90268.59</v>
      </c>
      <c r="E185" s="31">
        <v>-80933.62000000001</v>
      </c>
      <c r="F185" s="31">
        <v>-77023.259999999995</v>
      </c>
      <c r="G185" s="31">
        <v>-93703.969999999987</v>
      </c>
      <c r="H185" s="31">
        <v>-106258.64</v>
      </c>
      <c r="I185" s="31">
        <v>-101763.71</v>
      </c>
      <c r="J185" s="31">
        <v>-94356.689999999988</v>
      </c>
      <c r="K185" s="31">
        <v>-75126.649999999994</v>
      </c>
      <c r="L185" s="31">
        <v>-95737.040000000008</v>
      </c>
      <c r="M185" s="31">
        <v>-68196.650000000009</v>
      </c>
      <c r="N185" s="29">
        <f t="shared" si="11"/>
        <v>-1066536.1599999999</v>
      </c>
    </row>
    <row r="186" spans="1:14" x14ac:dyDescent="0.2">
      <c r="A186" s="11" t="s">
        <v>282</v>
      </c>
      <c r="B186" s="31">
        <v>-5.67</v>
      </c>
      <c r="C186" s="31">
        <v>-10.69</v>
      </c>
      <c r="D186" s="31">
        <v>0</v>
      </c>
      <c r="E186" s="31">
        <v>0</v>
      </c>
      <c r="F186" s="31">
        <v>-291.45999999999998</v>
      </c>
      <c r="G186" s="31">
        <v>0</v>
      </c>
      <c r="H186" s="31">
        <v>-26.93</v>
      </c>
      <c r="I186" s="31">
        <v>-15.83</v>
      </c>
      <c r="J186" s="31">
        <v>0</v>
      </c>
      <c r="K186" s="31">
        <v>0</v>
      </c>
      <c r="L186" s="31">
        <v>0</v>
      </c>
      <c r="M186" s="31">
        <v>0</v>
      </c>
      <c r="N186" s="29">
        <f t="shared" si="11"/>
        <v>-350.58</v>
      </c>
    </row>
    <row r="187" spans="1:14" x14ac:dyDescent="0.2">
      <c r="A187" s="11" t="s">
        <v>405</v>
      </c>
      <c r="B187" s="31">
        <v>-238.55</v>
      </c>
      <c r="C187" s="31">
        <v>-173.16000000000003</v>
      </c>
      <c r="D187" s="31">
        <v>-72.900000000000006</v>
      </c>
      <c r="E187" s="31">
        <v>-16.79</v>
      </c>
      <c r="F187" s="31">
        <v>-221.56</v>
      </c>
      <c r="G187" s="31">
        <v>-79.900000000000006</v>
      </c>
      <c r="H187" s="31">
        <v>-13.649999999999999</v>
      </c>
      <c r="I187" s="31">
        <v>-74.42</v>
      </c>
      <c r="J187" s="31">
        <v>-11.04</v>
      </c>
      <c r="K187" s="31">
        <v>-32.56</v>
      </c>
      <c r="L187" s="31">
        <v>-103.19999999999999</v>
      </c>
      <c r="M187" s="31">
        <v>-183.87</v>
      </c>
      <c r="N187" s="29">
        <f t="shared" si="11"/>
        <v>-1221.5999999999999</v>
      </c>
    </row>
    <row r="188" spans="1:14" x14ac:dyDescent="0.2">
      <c r="A188" s="11" t="s">
        <v>407</v>
      </c>
      <c r="B188" s="31">
        <v>-14</v>
      </c>
      <c r="C188" s="31">
        <v>0</v>
      </c>
      <c r="D188" s="31">
        <v>0</v>
      </c>
      <c r="E188" s="31">
        <v>0</v>
      </c>
      <c r="F188" s="31">
        <v>-58.04</v>
      </c>
      <c r="G188" s="31">
        <v>-5.64</v>
      </c>
      <c r="H188" s="31">
        <v>-196.82000000000002</v>
      </c>
      <c r="I188" s="31">
        <v>0</v>
      </c>
      <c r="J188" s="31">
        <v>-104.1</v>
      </c>
      <c r="K188" s="31">
        <v>-119.31</v>
      </c>
      <c r="L188" s="31">
        <v>0</v>
      </c>
      <c r="M188" s="31">
        <v>-87.29</v>
      </c>
      <c r="N188" s="29">
        <f t="shared" si="11"/>
        <v>-585.20000000000005</v>
      </c>
    </row>
    <row r="189" spans="1:14" x14ac:dyDescent="0.2">
      <c r="A189" s="11" t="s">
        <v>409</v>
      </c>
      <c r="B189" s="31">
        <v>7.82</v>
      </c>
      <c r="C189" s="31">
        <v>29.66</v>
      </c>
      <c r="D189" s="31">
        <v>103.2</v>
      </c>
      <c r="E189" s="31">
        <v>114.46</v>
      </c>
      <c r="F189" s="31">
        <v>551.16</v>
      </c>
      <c r="G189" s="31">
        <v>10</v>
      </c>
      <c r="H189" s="31">
        <v>0</v>
      </c>
      <c r="I189" s="31">
        <v>8.4700000000000006</v>
      </c>
      <c r="J189" s="31">
        <v>0</v>
      </c>
      <c r="K189" s="31">
        <v>0</v>
      </c>
      <c r="L189" s="31">
        <v>99.66</v>
      </c>
      <c r="M189" s="31">
        <v>0</v>
      </c>
      <c r="N189" s="29">
        <f t="shared" si="11"/>
        <v>924.43</v>
      </c>
    </row>
    <row r="190" spans="1:14" x14ac:dyDescent="0.2">
      <c r="A190" s="11" t="s">
        <v>283</v>
      </c>
      <c r="B190" s="31">
        <v>145.55000000000001</v>
      </c>
      <c r="C190" s="31">
        <v>572.29</v>
      </c>
      <c r="D190" s="31">
        <v>312.95</v>
      </c>
      <c r="E190" s="31">
        <v>389.69</v>
      </c>
      <c r="F190" s="31">
        <v>1481.06</v>
      </c>
      <c r="G190" s="31">
        <v>361.64</v>
      </c>
      <c r="H190" s="31">
        <v>427.19999999999993</v>
      </c>
      <c r="I190" s="31">
        <v>345.66</v>
      </c>
      <c r="J190" s="31">
        <v>-1506.3999999999999</v>
      </c>
      <c r="K190" s="31">
        <v>147.22</v>
      </c>
      <c r="L190" s="31">
        <v>238.45</v>
      </c>
      <c r="M190" s="31">
        <v>240.95</v>
      </c>
      <c r="N190" s="29">
        <f t="shared" si="11"/>
        <v>3156.2599999999989</v>
      </c>
    </row>
    <row r="191" spans="1:14" x14ac:dyDescent="0.2">
      <c r="A191" s="11" t="s">
        <v>122</v>
      </c>
      <c r="B191" s="31">
        <v>110598.89</v>
      </c>
      <c r="C191" s="31">
        <v>89231.080000000016</v>
      </c>
      <c r="D191" s="31">
        <v>91832.25</v>
      </c>
      <c r="E191" s="31">
        <v>85601.900000000009</v>
      </c>
      <c r="F191" s="31">
        <v>97624.670000000013</v>
      </c>
      <c r="G191" s="31">
        <v>103915.89000000001</v>
      </c>
      <c r="H191" s="31">
        <v>153932.93999999997</v>
      </c>
      <c r="I191" s="31">
        <v>133966.49</v>
      </c>
      <c r="J191" s="31">
        <v>97810.040000000008</v>
      </c>
      <c r="K191" s="31">
        <v>111929.20999999999</v>
      </c>
      <c r="L191" s="31">
        <v>91044.51</v>
      </c>
      <c r="M191" s="31">
        <v>81380.040000000008</v>
      </c>
      <c r="N191" s="29">
        <f t="shared" si="11"/>
        <v>1248867.9100000001</v>
      </c>
    </row>
    <row r="192" spans="1:14" x14ac:dyDescent="0.2">
      <c r="A192" s="11" t="s">
        <v>284</v>
      </c>
      <c r="B192" s="31">
        <v>12</v>
      </c>
      <c r="C192" s="31">
        <v>18.420000000000002</v>
      </c>
      <c r="D192" s="31">
        <v>0</v>
      </c>
      <c r="E192" s="31">
        <v>0</v>
      </c>
      <c r="F192" s="31">
        <v>662.5</v>
      </c>
      <c r="G192" s="31">
        <v>0</v>
      </c>
      <c r="H192" s="31">
        <v>59.33</v>
      </c>
      <c r="I192" s="31">
        <v>68.03</v>
      </c>
      <c r="J192" s="31">
        <v>0</v>
      </c>
      <c r="K192" s="31">
        <v>0</v>
      </c>
      <c r="L192" s="31">
        <v>0</v>
      </c>
      <c r="M192" s="31">
        <v>0</v>
      </c>
      <c r="N192" s="29">
        <f t="shared" si="11"/>
        <v>820.28</v>
      </c>
    </row>
    <row r="193" spans="1:14" x14ac:dyDescent="0.2">
      <c r="A193" s="11" t="s">
        <v>410</v>
      </c>
      <c r="B193" s="31">
        <v>367.68</v>
      </c>
      <c r="C193" s="31">
        <v>258.53999999999996</v>
      </c>
      <c r="D193" s="31">
        <v>109.84</v>
      </c>
      <c r="E193" s="31">
        <v>26.97</v>
      </c>
      <c r="F193" s="31">
        <v>360.76</v>
      </c>
      <c r="G193" s="31">
        <v>162.09</v>
      </c>
      <c r="H193" s="31">
        <v>24</v>
      </c>
      <c r="I193" s="31">
        <v>180.2</v>
      </c>
      <c r="J193" s="31">
        <v>16.88</v>
      </c>
      <c r="K193" s="31">
        <v>50.63</v>
      </c>
      <c r="L193" s="31">
        <v>144.99</v>
      </c>
      <c r="M193" s="31">
        <v>260.03999999999996</v>
      </c>
      <c r="N193" s="29">
        <f t="shared" si="11"/>
        <v>1962.6200000000001</v>
      </c>
    </row>
    <row r="194" spans="1:14" x14ac:dyDescent="0.2">
      <c r="A194" s="11" t="s">
        <v>412</v>
      </c>
      <c r="B194" s="31">
        <v>20.79</v>
      </c>
      <c r="C194" s="31">
        <v>0</v>
      </c>
      <c r="D194" s="31">
        <v>0</v>
      </c>
      <c r="E194" s="31">
        <v>0</v>
      </c>
      <c r="F194" s="31">
        <v>100.24</v>
      </c>
      <c r="G194" s="31">
        <v>10</v>
      </c>
      <c r="H194" s="31">
        <v>401.83</v>
      </c>
      <c r="I194" s="31">
        <v>0</v>
      </c>
      <c r="J194" s="31">
        <v>185.73</v>
      </c>
      <c r="K194" s="31">
        <v>202.05</v>
      </c>
      <c r="L194" s="31">
        <v>0</v>
      </c>
      <c r="M194" s="31">
        <v>133.82</v>
      </c>
      <c r="N194" s="29">
        <f t="shared" si="11"/>
        <v>1054.46</v>
      </c>
    </row>
    <row r="195" spans="1:14" x14ac:dyDescent="0.2">
      <c r="A195" s="11" t="s">
        <v>123</v>
      </c>
      <c r="B195" s="31">
        <v>23763.210000000003</v>
      </c>
      <c r="C195" s="31">
        <v>25543.19</v>
      </c>
      <c r="D195" s="31">
        <v>29198.12</v>
      </c>
      <c r="E195" s="31">
        <v>22054.079999999998</v>
      </c>
      <c r="F195" s="31">
        <v>22377.820000000003</v>
      </c>
      <c r="G195" s="31">
        <v>24461.270000000004</v>
      </c>
      <c r="H195" s="31">
        <v>24106.73</v>
      </c>
      <c r="I195" s="31">
        <v>25218.350000000002</v>
      </c>
      <c r="J195" s="31">
        <v>25163.070000000003</v>
      </c>
      <c r="K195" s="31">
        <v>37941.659999999996</v>
      </c>
      <c r="L195" s="31">
        <v>28247.82</v>
      </c>
      <c r="M195" s="31">
        <v>27725.609999999997</v>
      </c>
      <c r="N195" s="29">
        <f t="shared" si="11"/>
        <v>315800.93</v>
      </c>
    </row>
    <row r="196" spans="1:14" x14ac:dyDescent="0.2">
      <c r="A196" s="11" t="s">
        <v>413</v>
      </c>
      <c r="B196" s="32" t="s">
        <v>25</v>
      </c>
      <c r="C196" s="32" t="s">
        <v>25</v>
      </c>
      <c r="D196" s="32" t="s">
        <v>25</v>
      </c>
      <c r="E196" s="32" t="s">
        <v>25</v>
      </c>
      <c r="F196" s="32" t="s">
        <v>25</v>
      </c>
      <c r="G196" s="31">
        <v>3.26</v>
      </c>
      <c r="H196" s="31">
        <v>0</v>
      </c>
      <c r="I196" s="31">
        <v>0</v>
      </c>
      <c r="J196" s="31">
        <v>530.6</v>
      </c>
      <c r="K196" s="31">
        <v>0</v>
      </c>
      <c r="L196" s="31">
        <v>0</v>
      </c>
      <c r="M196" s="31">
        <v>0</v>
      </c>
      <c r="N196" s="29">
        <f t="shared" si="11"/>
        <v>533.86</v>
      </c>
    </row>
    <row r="197" spans="1:14" x14ac:dyDescent="0.2">
      <c r="A197" s="11" t="s">
        <v>125</v>
      </c>
      <c r="B197" s="31">
        <v>17001.180000000004</v>
      </c>
      <c r="C197" s="31">
        <v>15546.220000000001</v>
      </c>
      <c r="D197" s="31">
        <v>10208.899999999998</v>
      </c>
      <c r="E197" s="31">
        <v>14504.890000000001</v>
      </c>
      <c r="F197" s="31">
        <v>15085.53</v>
      </c>
      <c r="G197" s="31">
        <v>11334.640000000003</v>
      </c>
      <c r="H197" s="31">
        <v>20706.23</v>
      </c>
      <c r="I197" s="31">
        <v>15519.29</v>
      </c>
      <c r="J197" s="31">
        <v>10565.71</v>
      </c>
      <c r="K197" s="31">
        <v>22036.600000000002</v>
      </c>
      <c r="L197" s="31">
        <v>12569.08</v>
      </c>
      <c r="M197" s="31">
        <v>9542.36</v>
      </c>
      <c r="N197" s="29">
        <f t="shared" si="11"/>
        <v>174620.63</v>
      </c>
    </row>
    <row r="198" spans="1:14" x14ac:dyDescent="0.2">
      <c r="A198" s="11" t="s">
        <v>561</v>
      </c>
      <c r="B198" s="32" t="s">
        <v>25</v>
      </c>
      <c r="C198" s="32" t="s">
        <v>25</v>
      </c>
      <c r="D198" s="32" t="s">
        <v>25</v>
      </c>
      <c r="E198" s="32" t="s">
        <v>25</v>
      </c>
      <c r="F198" s="32" t="s">
        <v>25</v>
      </c>
      <c r="G198" s="31">
        <v>43.95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29">
        <f t="shared" si="11"/>
        <v>43.95</v>
      </c>
    </row>
    <row r="199" spans="1:14" x14ac:dyDescent="0.2">
      <c r="A199" s="11" t="s">
        <v>414</v>
      </c>
      <c r="B199" s="31">
        <v>6.1</v>
      </c>
      <c r="C199" s="31">
        <v>205</v>
      </c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29">
        <f t="shared" si="11"/>
        <v>211.1</v>
      </c>
    </row>
    <row r="200" spans="1:14" x14ac:dyDescent="0.2">
      <c r="A200" s="11" t="s">
        <v>416</v>
      </c>
      <c r="B200" s="31">
        <v>2715.9</v>
      </c>
      <c r="C200" s="31">
        <v>3275.16</v>
      </c>
      <c r="D200" s="31">
        <v>127.75</v>
      </c>
      <c r="E200" s="31">
        <v>2214.33</v>
      </c>
      <c r="F200" s="31">
        <v>391.66</v>
      </c>
      <c r="G200" s="31">
        <v>1810.88</v>
      </c>
      <c r="H200" s="31">
        <v>539.85</v>
      </c>
      <c r="I200" s="31">
        <v>69.849999999999994</v>
      </c>
      <c r="J200" s="31">
        <v>336.34</v>
      </c>
      <c r="K200" s="31">
        <v>1133.57</v>
      </c>
      <c r="L200" s="31">
        <v>922.35</v>
      </c>
      <c r="M200" s="31">
        <v>835.4</v>
      </c>
      <c r="N200" s="29">
        <f t="shared" si="11"/>
        <v>14373.04</v>
      </c>
    </row>
    <row r="201" spans="1:14" x14ac:dyDescent="0.2">
      <c r="A201" s="11" t="s">
        <v>417</v>
      </c>
      <c r="B201" s="31">
        <v>47.85</v>
      </c>
      <c r="C201" s="31">
        <v>0</v>
      </c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29">
        <f t="shared" si="11"/>
        <v>47.85</v>
      </c>
    </row>
    <row r="202" spans="1:14" x14ac:dyDescent="0.2">
      <c r="A202" s="11" t="s">
        <v>285</v>
      </c>
      <c r="B202" s="32" t="s">
        <v>25</v>
      </c>
      <c r="C202" s="31">
        <v>1.99</v>
      </c>
      <c r="D202" s="31">
        <v>0</v>
      </c>
      <c r="E202" s="31">
        <v>19.05</v>
      </c>
      <c r="F202" s="31">
        <v>59.72</v>
      </c>
      <c r="G202" s="31">
        <v>8</v>
      </c>
      <c r="H202" s="31">
        <v>458.99</v>
      </c>
      <c r="I202" s="31">
        <v>4.13</v>
      </c>
      <c r="J202" s="31">
        <v>61.03</v>
      </c>
      <c r="K202" s="31">
        <v>862.74</v>
      </c>
      <c r="L202" s="31">
        <v>15.35</v>
      </c>
      <c r="M202" s="31">
        <v>4.2300000000000004</v>
      </c>
      <c r="N202" s="29">
        <f t="shared" si="11"/>
        <v>1495.23</v>
      </c>
    </row>
    <row r="203" spans="1:14" x14ac:dyDescent="0.2">
      <c r="A203" s="11" t="s">
        <v>562</v>
      </c>
      <c r="B203" s="32" t="s">
        <v>25</v>
      </c>
      <c r="C203" s="32" t="s">
        <v>25</v>
      </c>
      <c r="D203" s="32" t="s">
        <v>25</v>
      </c>
      <c r="E203" s="32" t="s">
        <v>25</v>
      </c>
      <c r="F203" s="32" t="s">
        <v>25</v>
      </c>
      <c r="G203" s="32" t="s">
        <v>25</v>
      </c>
      <c r="H203" s="32" t="s">
        <v>25</v>
      </c>
      <c r="I203" s="32" t="s">
        <v>25</v>
      </c>
      <c r="J203" s="31">
        <v>158.16</v>
      </c>
      <c r="K203" s="31">
        <v>53.33</v>
      </c>
      <c r="L203" s="31">
        <v>0</v>
      </c>
      <c r="M203" s="31">
        <v>0</v>
      </c>
      <c r="N203" s="29">
        <f t="shared" si="11"/>
        <v>211.49</v>
      </c>
    </row>
    <row r="204" spans="1:14" x14ac:dyDescent="0.2">
      <c r="A204" s="11" t="s">
        <v>563</v>
      </c>
      <c r="B204" s="32" t="s">
        <v>25</v>
      </c>
      <c r="C204" s="32" t="s">
        <v>25</v>
      </c>
      <c r="D204" s="32" t="s">
        <v>25</v>
      </c>
      <c r="E204" s="32" t="s">
        <v>25</v>
      </c>
      <c r="F204" s="32" t="s">
        <v>25</v>
      </c>
      <c r="G204" s="32" t="s">
        <v>25</v>
      </c>
      <c r="H204" s="32" t="s">
        <v>25</v>
      </c>
      <c r="I204" s="32" t="s">
        <v>25</v>
      </c>
      <c r="J204" s="31">
        <v>217.79</v>
      </c>
      <c r="K204" s="31">
        <v>0</v>
      </c>
      <c r="L204" s="31">
        <v>0</v>
      </c>
      <c r="M204" s="31">
        <v>0</v>
      </c>
      <c r="N204" s="29">
        <f t="shared" si="11"/>
        <v>217.79</v>
      </c>
    </row>
    <row r="205" spans="1:14" x14ac:dyDescent="0.2">
      <c r="A205" s="11" t="s">
        <v>419</v>
      </c>
      <c r="B205" s="32" t="s">
        <v>25</v>
      </c>
      <c r="C205" s="32" t="s">
        <v>25</v>
      </c>
      <c r="D205" s="32" t="s">
        <v>25</v>
      </c>
      <c r="E205" s="32" t="s">
        <v>25</v>
      </c>
      <c r="F205" s="32" t="s">
        <v>25</v>
      </c>
      <c r="G205" s="32" t="s">
        <v>25</v>
      </c>
      <c r="H205" s="31">
        <v>904.82</v>
      </c>
      <c r="I205" s="31">
        <v>914.14</v>
      </c>
      <c r="J205" s="31">
        <v>170.42</v>
      </c>
      <c r="K205" s="31">
        <v>0</v>
      </c>
      <c r="L205" s="31">
        <v>0</v>
      </c>
      <c r="M205" s="31">
        <v>0</v>
      </c>
      <c r="N205" s="29">
        <f t="shared" si="11"/>
        <v>1989.38</v>
      </c>
    </row>
    <row r="206" spans="1:14" x14ac:dyDescent="0.2">
      <c r="A206" s="11" t="s">
        <v>420</v>
      </c>
      <c r="B206" s="32" t="s">
        <v>25</v>
      </c>
      <c r="C206" s="32" t="s">
        <v>25</v>
      </c>
      <c r="D206" s="32" t="s">
        <v>25</v>
      </c>
      <c r="E206" s="32" t="s">
        <v>25</v>
      </c>
      <c r="F206" s="32" t="s">
        <v>25</v>
      </c>
      <c r="G206" s="32" t="s">
        <v>25</v>
      </c>
      <c r="H206" s="32" t="s">
        <v>25</v>
      </c>
      <c r="I206" s="32" t="s">
        <v>25</v>
      </c>
      <c r="J206" s="32" t="s">
        <v>25</v>
      </c>
      <c r="K206" s="31">
        <v>600.53</v>
      </c>
      <c r="L206" s="31">
        <v>0</v>
      </c>
      <c r="M206" s="31">
        <v>0</v>
      </c>
      <c r="N206" s="29">
        <f t="shared" si="11"/>
        <v>600.53</v>
      </c>
    </row>
    <row r="207" spans="1:14" x14ac:dyDescent="0.2">
      <c r="A207" s="11" t="s">
        <v>421</v>
      </c>
      <c r="B207" s="32" t="s">
        <v>25</v>
      </c>
      <c r="C207" s="32" t="s">
        <v>25</v>
      </c>
      <c r="D207" s="32" t="s">
        <v>25</v>
      </c>
      <c r="E207" s="32" t="s">
        <v>25</v>
      </c>
      <c r="F207" s="32" t="s">
        <v>25</v>
      </c>
      <c r="G207" s="32" t="s">
        <v>25</v>
      </c>
      <c r="H207" s="31">
        <v>117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29">
        <f t="shared" si="11"/>
        <v>117</v>
      </c>
    </row>
    <row r="208" spans="1:14" x14ac:dyDescent="0.2">
      <c r="A208" s="11" t="s">
        <v>564</v>
      </c>
      <c r="B208" s="32" t="s">
        <v>25</v>
      </c>
      <c r="C208" s="32" t="s">
        <v>25</v>
      </c>
      <c r="D208" s="32" t="s">
        <v>25</v>
      </c>
      <c r="E208" s="32" t="s">
        <v>25</v>
      </c>
      <c r="F208" s="32" t="s">
        <v>25</v>
      </c>
      <c r="G208" s="32" t="s">
        <v>25</v>
      </c>
      <c r="H208" s="31">
        <v>30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29">
        <f t="shared" si="11"/>
        <v>30</v>
      </c>
    </row>
    <row r="209" spans="1:14" x14ac:dyDescent="0.2">
      <c r="A209" s="11" t="s">
        <v>425</v>
      </c>
      <c r="B209" s="31">
        <v>-2661.58</v>
      </c>
      <c r="C209" s="31">
        <v>-3209.66</v>
      </c>
      <c r="D209" s="31">
        <v>-125.2</v>
      </c>
      <c r="E209" s="31">
        <v>-2170.04</v>
      </c>
      <c r="F209" s="31">
        <v>-383.83</v>
      </c>
      <c r="G209" s="31">
        <v>-1774.66</v>
      </c>
      <c r="H209" s="31">
        <v>-529.04999999999995</v>
      </c>
      <c r="I209" s="31">
        <v>-68.45</v>
      </c>
      <c r="J209" s="31">
        <v>-329.61</v>
      </c>
      <c r="K209" s="31">
        <v>-1110.9000000000001</v>
      </c>
      <c r="L209" s="31">
        <v>-903.9</v>
      </c>
      <c r="M209" s="31">
        <v>-818.69</v>
      </c>
      <c r="N209" s="29">
        <f t="shared" si="11"/>
        <v>-14085.57</v>
      </c>
    </row>
    <row r="210" spans="1:14" x14ac:dyDescent="0.2">
      <c r="A210" s="11" t="s">
        <v>426</v>
      </c>
      <c r="B210" s="31">
        <v>-46.89</v>
      </c>
      <c r="C210" s="31">
        <v>0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29">
        <f t="shared" si="11"/>
        <v>-46.89</v>
      </c>
    </row>
    <row r="211" spans="1:14" x14ac:dyDescent="0.2">
      <c r="A211" s="11" t="s">
        <v>286</v>
      </c>
      <c r="B211" s="32" t="s">
        <v>25</v>
      </c>
      <c r="C211" s="31">
        <v>-1.95</v>
      </c>
      <c r="D211" s="31">
        <v>0</v>
      </c>
      <c r="E211" s="31">
        <v>-18.670000000000002</v>
      </c>
      <c r="F211" s="31">
        <v>-58.53</v>
      </c>
      <c r="G211" s="31">
        <v>-7.84</v>
      </c>
      <c r="H211" s="31">
        <v>-449.81</v>
      </c>
      <c r="I211" s="31">
        <v>-4.05</v>
      </c>
      <c r="J211" s="31">
        <v>-59.81</v>
      </c>
      <c r="K211" s="31">
        <v>-845.49</v>
      </c>
      <c r="L211" s="31">
        <v>-15.04</v>
      </c>
      <c r="M211" s="31">
        <v>-4.1500000000000004</v>
      </c>
      <c r="N211" s="29">
        <f t="shared" si="11"/>
        <v>-1465.34</v>
      </c>
    </row>
    <row r="212" spans="1:14" x14ac:dyDescent="0.2">
      <c r="A212" s="11" t="s">
        <v>565</v>
      </c>
      <c r="B212" s="32" t="s">
        <v>25</v>
      </c>
      <c r="C212" s="32" t="s">
        <v>25</v>
      </c>
      <c r="D212" s="32" t="s">
        <v>25</v>
      </c>
      <c r="E212" s="32" t="s">
        <v>25</v>
      </c>
      <c r="F212" s="32" t="s">
        <v>25</v>
      </c>
      <c r="G212" s="32" t="s">
        <v>25</v>
      </c>
      <c r="H212" s="32" t="s">
        <v>25</v>
      </c>
      <c r="I212" s="32" t="s">
        <v>25</v>
      </c>
      <c r="J212" s="31">
        <v>-155</v>
      </c>
      <c r="K212" s="31">
        <v>-52.26</v>
      </c>
      <c r="L212" s="31">
        <v>0</v>
      </c>
      <c r="M212" s="31">
        <v>0</v>
      </c>
      <c r="N212" s="29">
        <f t="shared" si="11"/>
        <v>-207.26</v>
      </c>
    </row>
    <row r="213" spans="1:14" x14ac:dyDescent="0.2">
      <c r="A213" s="11" t="s">
        <v>566</v>
      </c>
      <c r="B213" s="32" t="s">
        <v>25</v>
      </c>
      <c r="C213" s="32" t="s">
        <v>25</v>
      </c>
      <c r="D213" s="32" t="s">
        <v>25</v>
      </c>
      <c r="E213" s="32" t="s">
        <v>25</v>
      </c>
      <c r="F213" s="32" t="s">
        <v>25</v>
      </c>
      <c r="G213" s="32" t="s">
        <v>25</v>
      </c>
      <c r="H213" s="32" t="s">
        <v>25</v>
      </c>
      <c r="I213" s="32" t="s">
        <v>25</v>
      </c>
      <c r="J213" s="31">
        <v>-213.43</v>
      </c>
      <c r="K213" s="31">
        <v>0</v>
      </c>
      <c r="L213" s="31">
        <v>0</v>
      </c>
      <c r="M213" s="31">
        <v>0</v>
      </c>
      <c r="N213" s="29">
        <f t="shared" si="11"/>
        <v>-213.43</v>
      </c>
    </row>
    <row r="214" spans="1:14" x14ac:dyDescent="0.2">
      <c r="A214" s="11" t="s">
        <v>428</v>
      </c>
      <c r="B214" s="32" t="s">
        <v>25</v>
      </c>
      <c r="C214" s="32" t="s">
        <v>25</v>
      </c>
      <c r="D214" s="32" t="s">
        <v>25</v>
      </c>
      <c r="E214" s="32" t="s">
        <v>25</v>
      </c>
      <c r="F214" s="32" t="s">
        <v>25</v>
      </c>
      <c r="G214" s="32" t="s">
        <v>25</v>
      </c>
      <c r="H214" s="31">
        <v>-886.72</v>
      </c>
      <c r="I214" s="31">
        <v>-895.86</v>
      </c>
      <c r="J214" s="31">
        <v>-167.01</v>
      </c>
      <c r="K214" s="31">
        <v>0</v>
      </c>
      <c r="L214" s="31">
        <v>0</v>
      </c>
      <c r="M214" s="31">
        <v>0</v>
      </c>
      <c r="N214" s="29">
        <f t="shared" si="11"/>
        <v>-1949.59</v>
      </c>
    </row>
    <row r="215" spans="1:14" x14ac:dyDescent="0.2">
      <c r="A215" s="11" t="s">
        <v>429</v>
      </c>
      <c r="B215" s="32" t="s">
        <v>25</v>
      </c>
      <c r="C215" s="32" t="s">
        <v>25</v>
      </c>
      <c r="D215" s="32" t="s">
        <v>25</v>
      </c>
      <c r="E215" s="32" t="s">
        <v>25</v>
      </c>
      <c r="F215" s="32" t="s">
        <v>25</v>
      </c>
      <c r="G215" s="32" t="s">
        <v>25</v>
      </c>
      <c r="H215" s="32" t="s">
        <v>25</v>
      </c>
      <c r="I215" s="32" t="s">
        <v>25</v>
      </c>
      <c r="J215" s="32" t="s">
        <v>25</v>
      </c>
      <c r="K215" s="31">
        <v>-588.52</v>
      </c>
      <c r="L215" s="31">
        <v>0</v>
      </c>
      <c r="M215" s="31">
        <v>0</v>
      </c>
      <c r="N215" s="29">
        <f t="shared" si="11"/>
        <v>-588.52</v>
      </c>
    </row>
    <row r="216" spans="1:14" x14ac:dyDescent="0.2">
      <c r="A216" s="11" t="s">
        <v>430</v>
      </c>
      <c r="B216" s="32" t="s">
        <v>25</v>
      </c>
      <c r="C216" s="32" t="s">
        <v>25</v>
      </c>
      <c r="D216" s="32" t="s">
        <v>25</v>
      </c>
      <c r="E216" s="32" t="s">
        <v>25</v>
      </c>
      <c r="F216" s="32" t="s">
        <v>25</v>
      </c>
      <c r="G216" s="31">
        <v>-3.19</v>
      </c>
      <c r="H216" s="31">
        <v>0</v>
      </c>
      <c r="I216" s="31">
        <v>0</v>
      </c>
      <c r="J216" s="31">
        <v>-519.99</v>
      </c>
      <c r="K216" s="31">
        <v>0</v>
      </c>
      <c r="L216" s="31">
        <v>0</v>
      </c>
      <c r="M216" s="31">
        <v>0</v>
      </c>
      <c r="N216" s="29">
        <f t="shared" si="11"/>
        <v>-523.18000000000006</v>
      </c>
    </row>
    <row r="217" spans="1:14" x14ac:dyDescent="0.2">
      <c r="A217" s="11" t="s">
        <v>287</v>
      </c>
      <c r="B217" s="31">
        <v>-39949.100000000006</v>
      </c>
      <c r="C217" s="31">
        <v>-40267.620000000003</v>
      </c>
      <c r="D217" s="31">
        <v>-38618.9</v>
      </c>
      <c r="E217" s="31">
        <v>-35827.78</v>
      </c>
      <c r="F217" s="31">
        <v>-36714.089999999997</v>
      </c>
      <c r="G217" s="31">
        <v>-35080</v>
      </c>
      <c r="H217" s="31">
        <v>-43916.689999999995</v>
      </c>
      <c r="I217" s="31">
        <v>-39922.89</v>
      </c>
      <c r="J217" s="31">
        <v>-35014.229999999989</v>
      </c>
      <c r="K217" s="31">
        <v>-58778.689999999995</v>
      </c>
      <c r="L217" s="31">
        <v>-40000.569999999992</v>
      </c>
      <c r="M217" s="31">
        <v>-36522.629999999997</v>
      </c>
      <c r="N217" s="29">
        <f t="shared" si="11"/>
        <v>-480613.19</v>
      </c>
    </row>
    <row r="218" spans="1:14" x14ac:dyDescent="0.2">
      <c r="A218" s="11" t="s">
        <v>567</v>
      </c>
      <c r="B218" s="32" t="s">
        <v>25</v>
      </c>
      <c r="C218" s="32" t="s">
        <v>25</v>
      </c>
      <c r="D218" s="32" t="s">
        <v>25</v>
      </c>
      <c r="E218" s="32" t="s">
        <v>25</v>
      </c>
      <c r="F218" s="32" t="s">
        <v>25</v>
      </c>
      <c r="G218" s="31">
        <v>-43.07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29">
        <f t="shared" si="11"/>
        <v>-43.07</v>
      </c>
    </row>
    <row r="219" spans="1:14" x14ac:dyDescent="0.2">
      <c r="A219" s="11" t="s">
        <v>431</v>
      </c>
      <c r="B219" s="34">
        <v>-5.98</v>
      </c>
      <c r="C219" s="34">
        <v>-200.9</v>
      </c>
      <c r="D219" s="34">
        <v>0</v>
      </c>
      <c r="E219" s="34">
        <v>0</v>
      </c>
      <c r="F219" s="34">
        <v>0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5">
        <f t="shared" si="11"/>
        <v>-206.88</v>
      </c>
    </row>
    <row r="220" spans="1:14" s="1" customFormat="1" x14ac:dyDescent="0.2">
      <c r="A220" s="24" t="s">
        <v>3</v>
      </c>
      <c r="B220" s="25">
        <f>SUM(B182:B219)</f>
        <v>71280.289999999979</v>
      </c>
      <c r="C220" s="25">
        <f t="shared" ref="C220:N220" si="12">SUM(C182:C219)</f>
        <v>61942.060000000012</v>
      </c>
      <c r="D220" s="25">
        <f t="shared" si="12"/>
        <v>68532.06</v>
      </c>
      <c r="E220" s="25">
        <f t="shared" si="12"/>
        <v>68677.940000000017</v>
      </c>
      <c r="F220" s="25">
        <f t="shared" si="12"/>
        <v>70718.290000000023</v>
      </c>
      <c r="G220" s="25">
        <f t="shared" si="12"/>
        <v>84911.960000000021</v>
      </c>
      <c r="H220" s="25">
        <f t="shared" si="12"/>
        <v>115872.91</v>
      </c>
      <c r="I220" s="25">
        <f t="shared" si="12"/>
        <v>81062.960000000006</v>
      </c>
      <c r="J220" s="25">
        <f t="shared" si="12"/>
        <v>68675.240000000049</v>
      </c>
      <c r="K220" s="25">
        <f t="shared" si="12"/>
        <v>63362.060000000019</v>
      </c>
      <c r="L220" s="25">
        <f t="shared" si="12"/>
        <v>67661.210000000036</v>
      </c>
      <c r="M220" s="25">
        <f t="shared" si="12"/>
        <v>45052.57999999998</v>
      </c>
      <c r="N220" s="25">
        <f t="shared" si="12"/>
        <v>867749.56000000029</v>
      </c>
    </row>
    <row r="221" spans="1:14" x14ac:dyDescent="0.2">
      <c r="A221" s="1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</row>
    <row r="222" spans="1:14" x14ac:dyDescent="0.2">
      <c r="A222" s="11" t="s">
        <v>435</v>
      </c>
      <c r="B222" s="32" t="s">
        <v>25</v>
      </c>
      <c r="C222" s="31">
        <v>1889.3</v>
      </c>
      <c r="D222" s="31">
        <v>144.11000000000001</v>
      </c>
      <c r="E222" s="31">
        <v>0</v>
      </c>
      <c r="F222" s="31">
        <v>0</v>
      </c>
      <c r="G222" s="31">
        <v>4162.38</v>
      </c>
      <c r="H222" s="31">
        <v>0</v>
      </c>
      <c r="I222" s="31">
        <v>697.06</v>
      </c>
      <c r="J222" s="31">
        <v>0</v>
      </c>
      <c r="K222" s="31">
        <v>2092.86</v>
      </c>
      <c r="L222" s="31">
        <v>0</v>
      </c>
      <c r="M222" s="31">
        <v>0</v>
      </c>
      <c r="N222" s="29">
        <f t="shared" ref="N222:N281" si="13">SUM(B222:M222)</f>
        <v>8985.7100000000009</v>
      </c>
    </row>
    <row r="223" spans="1:14" x14ac:dyDescent="0.2">
      <c r="A223" s="11" t="s">
        <v>126</v>
      </c>
      <c r="B223" s="32" t="s">
        <v>25</v>
      </c>
      <c r="C223" s="32" t="s">
        <v>25</v>
      </c>
      <c r="D223" s="32" t="s">
        <v>25</v>
      </c>
      <c r="E223" s="32" t="s">
        <v>25</v>
      </c>
      <c r="F223" s="32" t="s">
        <v>25</v>
      </c>
      <c r="G223" s="31">
        <v>653.22</v>
      </c>
      <c r="H223" s="31">
        <v>0</v>
      </c>
      <c r="I223" s="31">
        <v>0</v>
      </c>
      <c r="J223" s="31">
        <v>561.21</v>
      </c>
      <c r="K223" s="31">
        <v>0</v>
      </c>
      <c r="L223" s="31">
        <v>0</v>
      </c>
      <c r="M223" s="31">
        <v>0</v>
      </c>
      <c r="N223" s="29">
        <f t="shared" si="13"/>
        <v>1214.43</v>
      </c>
    </row>
    <row r="224" spans="1:14" x14ac:dyDescent="0.2">
      <c r="A224" s="11" t="s">
        <v>438</v>
      </c>
      <c r="B224" s="31">
        <v>8228.4600000000009</v>
      </c>
      <c r="C224" s="31">
        <v>8411.6999999999989</v>
      </c>
      <c r="D224" s="31">
        <v>9522.99</v>
      </c>
      <c r="E224" s="31">
        <v>7282.4100000000017</v>
      </c>
      <c r="F224" s="31">
        <v>6235.7200000000012</v>
      </c>
      <c r="G224" s="31">
        <v>13689.649999999998</v>
      </c>
      <c r="H224" s="31">
        <v>19111.570000000003</v>
      </c>
      <c r="I224" s="31">
        <v>13372.570000000002</v>
      </c>
      <c r="J224" s="31">
        <v>16847.150000000001</v>
      </c>
      <c r="K224" s="31">
        <v>16519.87</v>
      </c>
      <c r="L224" s="31">
        <v>17003.39</v>
      </c>
      <c r="M224" s="31">
        <v>13246.09</v>
      </c>
      <c r="N224" s="29">
        <f t="shared" si="13"/>
        <v>149471.57000000004</v>
      </c>
    </row>
    <row r="225" spans="1:14" x14ac:dyDescent="0.2">
      <c r="A225" s="11" t="s">
        <v>444</v>
      </c>
      <c r="B225" s="32" t="s">
        <v>25</v>
      </c>
      <c r="C225" s="31">
        <v>75.569999999999993</v>
      </c>
      <c r="D225" s="31">
        <v>5.76</v>
      </c>
      <c r="E225" s="31">
        <v>0</v>
      </c>
      <c r="F225" s="31">
        <v>0</v>
      </c>
      <c r="G225" s="31">
        <v>166.5</v>
      </c>
      <c r="H225" s="31">
        <v>0</v>
      </c>
      <c r="I225" s="31">
        <v>27.88</v>
      </c>
      <c r="J225" s="31">
        <v>0</v>
      </c>
      <c r="K225" s="31">
        <v>83.71</v>
      </c>
      <c r="L225" s="31">
        <v>0</v>
      </c>
      <c r="M225" s="31">
        <v>0</v>
      </c>
      <c r="N225" s="29">
        <f t="shared" si="13"/>
        <v>359.41999999999996</v>
      </c>
    </row>
    <row r="226" spans="1:14" x14ac:dyDescent="0.2">
      <c r="A226" s="11" t="s">
        <v>288</v>
      </c>
      <c r="B226" s="32" t="s">
        <v>25</v>
      </c>
      <c r="C226" s="32" t="s">
        <v>25</v>
      </c>
      <c r="D226" s="32" t="s">
        <v>25</v>
      </c>
      <c r="E226" s="32" t="s">
        <v>25</v>
      </c>
      <c r="F226" s="32" t="s">
        <v>25</v>
      </c>
      <c r="G226" s="31">
        <v>26.13</v>
      </c>
      <c r="H226" s="31">
        <v>0</v>
      </c>
      <c r="I226" s="31">
        <v>0</v>
      </c>
      <c r="J226" s="31">
        <v>22.45</v>
      </c>
      <c r="K226" s="31">
        <v>0</v>
      </c>
      <c r="L226" s="31">
        <v>0</v>
      </c>
      <c r="M226" s="31">
        <v>0</v>
      </c>
      <c r="N226" s="29">
        <f t="shared" si="13"/>
        <v>48.58</v>
      </c>
    </row>
    <row r="227" spans="1:14" x14ac:dyDescent="0.2">
      <c r="A227" s="11" t="s">
        <v>447</v>
      </c>
      <c r="B227" s="31">
        <v>329.15</v>
      </c>
      <c r="C227" s="31">
        <v>336.47</v>
      </c>
      <c r="D227" s="31">
        <v>380.92999999999995</v>
      </c>
      <c r="E227" s="31">
        <v>291.31</v>
      </c>
      <c r="F227" s="31">
        <v>249.42999999999998</v>
      </c>
      <c r="G227" s="31">
        <v>547.59</v>
      </c>
      <c r="H227" s="31">
        <v>764.4699999999998</v>
      </c>
      <c r="I227" s="31">
        <v>534.90000000000009</v>
      </c>
      <c r="J227" s="31">
        <v>673.88</v>
      </c>
      <c r="K227" s="31">
        <v>660.79</v>
      </c>
      <c r="L227" s="31">
        <v>680.14</v>
      </c>
      <c r="M227" s="31">
        <v>529.84</v>
      </c>
      <c r="N227" s="29">
        <f t="shared" si="13"/>
        <v>5978.9000000000005</v>
      </c>
    </row>
    <row r="228" spans="1:14" x14ac:dyDescent="0.2">
      <c r="A228" s="11" t="s">
        <v>289</v>
      </c>
      <c r="B228" s="32" t="s">
        <v>25</v>
      </c>
      <c r="C228" s="32" t="s">
        <v>25</v>
      </c>
      <c r="D228" s="32" t="s">
        <v>25</v>
      </c>
      <c r="E228" s="31">
        <v>1285.77</v>
      </c>
      <c r="F228" s="31">
        <v>0</v>
      </c>
      <c r="G228" s="31">
        <v>2505.2299999999996</v>
      </c>
      <c r="H228" s="31">
        <v>150.32</v>
      </c>
      <c r="I228" s="31">
        <v>0</v>
      </c>
      <c r="J228" s="31">
        <v>0</v>
      </c>
      <c r="K228" s="31">
        <v>0</v>
      </c>
      <c r="L228" s="31">
        <v>0</v>
      </c>
      <c r="M228" s="31">
        <v>3027.08</v>
      </c>
      <c r="N228" s="29">
        <f t="shared" si="13"/>
        <v>6968.4</v>
      </c>
    </row>
    <row r="229" spans="1:14" x14ac:dyDescent="0.2">
      <c r="A229" s="11" t="s">
        <v>127</v>
      </c>
      <c r="B229" s="31">
        <v>13826.750000000002</v>
      </c>
      <c r="C229" s="31">
        <v>9812.09</v>
      </c>
      <c r="D229" s="31">
        <v>9780.2599999999984</v>
      </c>
      <c r="E229" s="31">
        <v>16281.369999999999</v>
      </c>
      <c r="F229" s="31">
        <v>12716.76</v>
      </c>
      <c r="G229" s="31">
        <v>14634.529999999999</v>
      </c>
      <c r="H229" s="31">
        <v>12249.51</v>
      </c>
      <c r="I229" s="31">
        <v>15119</v>
      </c>
      <c r="J229" s="31">
        <v>15767.539999999999</v>
      </c>
      <c r="K229" s="31">
        <v>15681.689999999999</v>
      </c>
      <c r="L229" s="31">
        <v>12031.130000000001</v>
      </c>
      <c r="M229" s="31">
        <v>13023.369999999999</v>
      </c>
      <c r="N229" s="29">
        <f t="shared" si="13"/>
        <v>160924</v>
      </c>
    </row>
    <row r="230" spans="1:14" x14ac:dyDescent="0.2">
      <c r="A230" s="11" t="s">
        <v>290</v>
      </c>
      <c r="B230" s="31">
        <v>200.98999999999998</v>
      </c>
      <c r="C230" s="31">
        <v>4362.83</v>
      </c>
      <c r="D230" s="31">
        <v>2021.97</v>
      </c>
      <c r="E230" s="31">
        <v>2311.14</v>
      </c>
      <c r="F230" s="31">
        <v>1064.81</v>
      </c>
      <c r="G230" s="31">
        <v>983.04</v>
      </c>
      <c r="H230" s="31">
        <v>5093.7800000000007</v>
      </c>
      <c r="I230" s="31">
        <v>8526.9599999999991</v>
      </c>
      <c r="J230" s="31">
        <v>1430.56</v>
      </c>
      <c r="K230" s="31">
        <v>6137.7599999999993</v>
      </c>
      <c r="L230" s="31">
        <v>2087.67</v>
      </c>
      <c r="M230" s="31">
        <v>5486.87</v>
      </c>
      <c r="N230" s="29">
        <f t="shared" si="13"/>
        <v>39708.379999999997</v>
      </c>
    </row>
    <row r="231" spans="1:14" x14ac:dyDescent="0.2">
      <c r="A231" s="11" t="s">
        <v>291</v>
      </c>
      <c r="B231" s="31">
        <v>70.989999999999995</v>
      </c>
      <c r="C231" s="31">
        <v>128.72999999999999</v>
      </c>
      <c r="D231" s="31">
        <v>0</v>
      </c>
      <c r="E231" s="31">
        <v>0</v>
      </c>
      <c r="F231" s="31">
        <v>11.54</v>
      </c>
      <c r="G231" s="31">
        <v>14.91</v>
      </c>
      <c r="H231" s="31">
        <v>195.83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29">
        <f t="shared" si="13"/>
        <v>422</v>
      </c>
    </row>
    <row r="232" spans="1:14" x14ac:dyDescent="0.2">
      <c r="A232" s="11" t="s">
        <v>340</v>
      </c>
      <c r="B232" s="31">
        <v>673.29000000000008</v>
      </c>
      <c r="C232" s="31">
        <v>412.72</v>
      </c>
      <c r="D232" s="31">
        <v>735.86</v>
      </c>
      <c r="E232" s="31">
        <v>6588.16</v>
      </c>
      <c r="F232" s="31">
        <v>2871.19</v>
      </c>
      <c r="G232" s="31">
        <v>2101.4</v>
      </c>
      <c r="H232" s="31">
        <v>1971.02</v>
      </c>
      <c r="I232" s="31">
        <v>9160.65</v>
      </c>
      <c r="J232" s="31">
        <v>-1924.52</v>
      </c>
      <c r="K232" s="31">
        <v>7871.91</v>
      </c>
      <c r="L232" s="31">
        <v>16577.72</v>
      </c>
      <c r="M232" s="31">
        <v>8218.66</v>
      </c>
      <c r="N232" s="29">
        <f t="shared" si="13"/>
        <v>55258.06</v>
      </c>
    </row>
    <row r="233" spans="1:14" x14ac:dyDescent="0.2">
      <c r="A233" s="11" t="s">
        <v>348</v>
      </c>
      <c r="B233" s="31">
        <v>542.48</v>
      </c>
      <c r="C233" s="31">
        <v>136.63</v>
      </c>
      <c r="D233" s="31">
        <v>214.55</v>
      </c>
      <c r="E233" s="31">
        <v>86.320000000000007</v>
      </c>
      <c r="F233" s="31">
        <v>391.88</v>
      </c>
      <c r="G233" s="31">
        <v>449.66</v>
      </c>
      <c r="H233" s="31">
        <v>95.38</v>
      </c>
      <c r="I233" s="31">
        <v>336.35</v>
      </c>
      <c r="J233" s="31">
        <v>21.2</v>
      </c>
      <c r="K233" s="31">
        <v>194.89</v>
      </c>
      <c r="L233" s="31">
        <v>247</v>
      </c>
      <c r="M233" s="31">
        <v>1079.74</v>
      </c>
      <c r="N233" s="29">
        <f t="shared" si="13"/>
        <v>3796.08</v>
      </c>
    </row>
    <row r="234" spans="1:14" x14ac:dyDescent="0.2">
      <c r="A234" s="11" t="s">
        <v>453</v>
      </c>
      <c r="B234" s="31">
        <v>183.97</v>
      </c>
      <c r="C234" s="31">
        <v>56.85</v>
      </c>
      <c r="D234" s="31">
        <v>55.3</v>
      </c>
      <c r="E234" s="31">
        <v>243.48</v>
      </c>
      <c r="F234" s="31">
        <v>59.17</v>
      </c>
      <c r="G234" s="31">
        <v>111.31</v>
      </c>
      <c r="H234" s="31">
        <v>150.91</v>
      </c>
      <c r="I234" s="31">
        <v>72.849999999999994</v>
      </c>
      <c r="J234" s="31">
        <v>115.32</v>
      </c>
      <c r="K234" s="31">
        <v>101.30999999999999</v>
      </c>
      <c r="L234" s="31">
        <v>81.3</v>
      </c>
      <c r="M234" s="31">
        <v>91.7</v>
      </c>
      <c r="N234" s="29">
        <f t="shared" si="13"/>
        <v>1323.4699999999998</v>
      </c>
    </row>
    <row r="235" spans="1:14" x14ac:dyDescent="0.2">
      <c r="A235" s="11" t="s">
        <v>225</v>
      </c>
      <c r="B235" s="31">
        <v>69.3</v>
      </c>
      <c r="C235" s="31">
        <v>764.64</v>
      </c>
      <c r="D235" s="31">
        <v>167.91000000000003</v>
      </c>
      <c r="E235" s="31">
        <v>375.15999999999997</v>
      </c>
      <c r="F235" s="31">
        <v>782.88</v>
      </c>
      <c r="G235" s="31">
        <v>309.14</v>
      </c>
      <c r="H235" s="31">
        <v>136.91</v>
      </c>
      <c r="I235" s="31">
        <v>94.72</v>
      </c>
      <c r="J235" s="31">
        <v>27.729999999999997</v>
      </c>
      <c r="K235" s="31">
        <v>0</v>
      </c>
      <c r="L235" s="31">
        <v>173.9</v>
      </c>
      <c r="M235" s="31">
        <v>568.75</v>
      </c>
      <c r="N235" s="29">
        <f t="shared" si="13"/>
        <v>3471.0399999999995</v>
      </c>
    </row>
    <row r="236" spans="1:14" x14ac:dyDescent="0.2">
      <c r="A236" s="11" t="s">
        <v>454</v>
      </c>
      <c r="B236" s="31">
        <v>181.39</v>
      </c>
      <c r="C236" s="31">
        <v>85.22</v>
      </c>
      <c r="D236" s="31">
        <v>633.04999999999995</v>
      </c>
      <c r="E236" s="31">
        <v>7.41</v>
      </c>
      <c r="F236" s="31">
        <v>0</v>
      </c>
      <c r="G236" s="31">
        <v>1174.07</v>
      </c>
      <c r="H236" s="31">
        <v>8.9600000000000009</v>
      </c>
      <c r="I236" s="31">
        <v>-8.9600000000000009</v>
      </c>
      <c r="J236" s="31">
        <v>443.93</v>
      </c>
      <c r="K236" s="31">
        <v>204.2</v>
      </c>
      <c r="L236" s="31">
        <v>4.2300000000000004</v>
      </c>
      <c r="M236" s="31">
        <v>10.93</v>
      </c>
      <c r="N236" s="29">
        <f t="shared" si="13"/>
        <v>2744.4299999999994</v>
      </c>
    </row>
    <row r="237" spans="1:14" x14ac:dyDescent="0.2">
      <c r="A237" s="11" t="s">
        <v>349</v>
      </c>
      <c r="B237" s="32" t="s">
        <v>25</v>
      </c>
      <c r="C237" s="32" t="s">
        <v>25</v>
      </c>
      <c r="D237" s="32" t="s">
        <v>25</v>
      </c>
      <c r="E237" s="32" t="s">
        <v>25</v>
      </c>
      <c r="F237" s="32" t="s">
        <v>25</v>
      </c>
      <c r="G237" s="32" t="s">
        <v>25</v>
      </c>
      <c r="H237" s="32" t="s">
        <v>25</v>
      </c>
      <c r="I237" s="32" t="s">
        <v>25</v>
      </c>
      <c r="J237" s="32" t="s">
        <v>25</v>
      </c>
      <c r="K237" s="32" t="s">
        <v>25</v>
      </c>
      <c r="L237" s="31">
        <v>161.38999999999999</v>
      </c>
      <c r="M237" s="31">
        <v>481.57</v>
      </c>
      <c r="N237" s="29">
        <f t="shared" si="13"/>
        <v>642.96</v>
      </c>
    </row>
    <row r="238" spans="1:14" x14ac:dyDescent="0.2">
      <c r="A238" s="11" t="s">
        <v>455</v>
      </c>
      <c r="B238" s="31">
        <v>2708.6</v>
      </c>
      <c r="C238" s="31">
        <v>0</v>
      </c>
      <c r="D238" s="31">
        <v>0</v>
      </c>
      <c r="E238" s="31">
        <v>0</v>
      </c>
      <c r="F238" s="31">
        <v>0</v>
      </c>
      <c r="G238" s="31">
        <v>0</v>
      </c>
      <c r="H238" s="31">
        <v>0</v>
      </c>
      <c r="I238" s="31">
        <v>283.42</v>
      </c>
      <c r="J238" s="31">
        <v>0</v>
      </c>
      <c r="K238" s="31">
        <v>0</v>
      </c>
      <c r="L238" s="31">
        <v>0</v>
      </c>
      <c r="M238" s="31">
        <v>0</v>
      </c>
      <c r="N238" s="29">
        <f t="shared" si="13"/>
        <v>2992.02</v>
      </c>
    </row>
    <row r="239" spans="1:14" x14ac:dyDescent="0.2">
      <c r="A239" s="11" t="s">
        <v>456</v>
      </c>
      <c r="B239" s="32" t="s">
        <v>25</v>
      </c>
      <c r="C239" s="32" t="s">
        <v>25</v>
      </c>
      <c r="D239" s="32" t="s">
        <v>25</v>
      </c>
      <c r="E239" s="32" t="s">
        <v>25</v>
      </c>
      <c r="F239" s="31">
        <v>2409.0500000000002</v>
      </c>
      <c r="G239" s="31">
        <v>89.45</v>
      </c>
      <c r="H239" s="31">
        <v>0</v>
      </c>
      <c r="I239" s="31">
        <v>1505.4</v>
      </c>
      <c r="J239" s="31">
        <v>7844.41</v>
      </c>
      <c r="K239" s="31">
        <v>248.71</v>
      </c>
      <c r="L239" s="31">
        <v>909.22</v>
      </c>
      <c r="M239" s="31">
        <v>54.55</v>
      </c>
      <c r="N239" s="29">
        <f t="shared" si="13"/>
        <v>13060.789999999997</v>
      </c>
    </row>
    <row r="240" spans="1:14" x14ac:dyDescent="0.2">
      <c r="A240" s="11" t="s">
        <v>457</v>
      </c>
      <c r="B240" s="32" t="s">
        <v>25</v>
      </c>
      <c r="C240" s="32" t="s">
        <v>25</v>
      </c>
      <c r="D240" s="31">
        <v>1827.72</v>
      </c>
      <c r="E240" s="31">
        <v>0</v>
      </c>
      <c r="F240" s="31">
        <v>0</v>
      </c>
      <c r="G240" s="31">
        <v>0</v>
      </c>
      <c r="H240" s="31">
        <v>0</v>
      </c>
      <c r="I240" s="31">
        <v>2064.8200000000002</v>
      </c>
      <c r="J240" s="31">
        <v>108</v>
      </c>
      <c r="K240" s="31">
        <v>136.58000000000001</v>
      </c>
      <c r="L240" s="31">
        <v>4626.3099999999995</v>
      </c>
      <c r="M240" s="31">
        <v>622.91</v>
      </c>
      <c r="N240" s="29">
        <f t="shared" si="13"/>
        <v>9386.34</v>
      </c>
    </row>
    <row r="241" spans="1:14" x14ac:dyDescent="0.2">
      <c r="A241" s="11" t="s">
        <v>568</v>
      </c>
      <c r="B241" s="32" t="s">
        <v>25</v>
      </c>
      <c r="C241" s="32" t="s">
        <v>25</v>
      </c>
      <c r="D241" s="32" t="s">
        <v>25</v>
      </c>
      <c r="E241" s="32" t="s">
        <v>25</v>
      </c>
      <c r="F241" s="32" t="s">
        <v>25</v>
      </c>
      <c r="G241" s="32" t="s">
        <v>25</v>
      </c>
      <c r="H241" s="32" t="s">
        <v>25</v>
      </c>
      <c r="I241" s="32" t="s">
        <v>25</v>
      </c>
      <c r="J241" s="31">
        <v>1366.9099999999999</v>
      </c>
      <c r="K241" s="31">
        <v>0</v>
      </c>
      <c r="L241" s="31">
        <v>0</v>
      </c>
      <c r="M241" s="31">
        <v>0</v>
      </c>
      <c r="N241" s="29">
        <f t="shared" si="13"/>
        <v>1366.9099999999999</v>
      </c>
    </row>
    <row r="242" spans="1:14" x14ac:dyDescent="0.2">
      <c r="A242" s="11" t="s">
        <v>350</v>
      </c>
      <c r="B242" s="31">
        <v>2198.4499999999998</v>
      </c>
      <c r="C242" s="31">
        <v>1178.47</v>
      </c>
      <c r="D242" s="31">
        <v>981.93</v>
      </c>
      <c r="E242" s="31">
        <v>861.52</v>
      </c>
      <c r="F242" s="31">
        <v>182.85000000000002</v>
      </c>
      <c r="G242" s="31">
        <v>1624.3500000000001</v>
      </c>
      <c r="H242" s="31">
        <v>1086.56</v>
      </c>
      <c r="I242" s="31">
        <v>756.50999999999988</v>
      </c>
      <c r="J242" s="31">
        <v>740.05</v>
      </c>
      <c r="K242" s="31">
        <v>1595.2</v>
      </c>
      <c r="L242" s="31">
        <v>1808.4399999999998</v>
      </c>
      <c r="M242" s="31">
        <v>5831.9299999999994</v>
      </c>
      <c r="N242" s="29">
        <f t="shared" si="13"/>
        <v>18846.260000000002</v>
      </c>
    </row>
    <row r="243" spans="1:14" x14ac:dyDescent="0.2">
      <c r="A243" s="11" t="s">
        <v>459</v>
      </c>
      <c r="B243" s="31">
        <v>43.59</v>
      </c>
      <c r="C243" s="31">
        <v>33.879999999999995</v>
      </c>
      <c r="D243" s="31">
        <v>8.4700000000000006</v>
      </c>
      <c r="E243" s="31">
        <v>-23.849999999999998</v>
      </c>
      <c r="F243" s="31">
        <v>40.93</v>
      </c>
      <c r="G243" s="31">
        <v>121.09</v>
      </c>
      <c r="H243" s="31">
        <v>2620.86</v>
      </c>
      <c r="I243" s="31">
        <v>9897.08</v>
      </c>
      <c r="J243" s="31">
        <v>167.58999999999997</v>
      </c>
      <c r="K243" s="31">
        <v>40</v>
      </c>
      <c r="L243" s="31">
        <v>95.329999999999984</v>
      </c>
      <c r="M243" s="31">
        <v>0</v>
      </c>
      <c r="N243" s="29">
        <f t="shared" si="13"/>
        <v>13044.97</v>
      </c>
    </row>
    <row r="244" spans="1:14" x14ac:dyDescent="0.2">
      <c r="A244" s="11" t="s">
        <v>231</v>
      </c>
      <c r="B244" s="31">
        <v>-13.74</v>
      </c>
      <c r="C244" s="31">
        <v>0</v>
      </c>
      <c r="D244" s="31">
        <v>0</v>
      </c>
      <c r="E244" s="31">
        <v>136.5</v>
      </c>
      <c r="F244" s="31">
        <v>0</v>
      </c>
      <c r="G244" s="31">
        <v>12.72</v>
      </c>
      <c r="H244" s="31">
        <v>499.26</v>
      </c>
      <c r="I244" s="31">
        <v>66.02</v>
      </c>
      <c r="J244" s="31">
        <v>0</v>
      </c>
      <c r="K244" s="31">
        <v>0</v>
      </c>
      <c r="L244" s="31">
        <v>17.989999999999998</v>
      </c>
      <c r="M244" s="31">
        <v>0</v>
      </c>
      <c r="N244" s="29">
        <f t="shared" si="13"/>
        <v>718.75</v>
      </c>
    </row>
    <row r="245" spans="1:14" x14ac:dyDescent="0.2">
      <c r="A245" s="11" t="s">
        <v>460</v>
      </c>
      <c r="B245" s="32" t="s">
        <v>25</v>
      </c>
      <c r="C245" s="32" t="s">
        <v>25</v>
      </c>
      <c r="D245" s="32" t="s">
        <v>25</v>
      </c>
      <c r="E245" s="32" t="s">
        <v>25</v>
      </c>
      <c r="F245" s="32" t="s">
        <v>25</v>
      </c>
      <c r="G245" s="32" t="s">
        <v>25</v>
      </c>
      <c r="H245" s="32" t="s">
        <v>25</v>
      </c>
      <c r="I245" s="32" t="s">
        <v>25</v>
      </c>
      <c r="J245" s="32" t="s">
        <v>25</v>
      </c>
      <c r="K245" s="32" t="s">
        <v>25</v>
      </c>
      <c r="L245" s="32" t="s">
        <v>25</v>
      </c>
      <c r="M245" s="31">
        <v>19.079999999999998</v>
      </c>
      <c r="N245" s="29">
        <f t="shared" si="13"/>
        <v>19.079999999999998</v>
      </c>
    </row>
    <row r="246" spans="1:14" x14ac:dyDescent="0.2">
      <c r="A246" s="11" t="s">
        <v>569</v>
      </c>
      <c r="B246" s="32" t="s">
        <v>25</v>
      </c>
      <c r="C246" s="32" t="s">
        <v>25</v>
      </c>
      <c r="D246" s="32" t="s">
        <v>25</v>
      </c>
      <c r="E246" s="32" t="s">
        <v>25</v>
      </c>
      <c r="F246" s="32" t="s">
        <v>25</v>
      </c>
      <c r="G246" s="32" t="s">
        <v>25</v>
      </c>
      <c r="H246" s="31">
        <v>78.039999999999992</v>
      </c>
      <c r="I246" s="31">
        <v>0</v>
      </c>
      <c r="J246" s="31">
        <v>0</v>
      </c>
      <c r="K246" s="31">
        <v>73.040000000000006</v>
      </c>
      <c r="L246" s="31">
        <v>0</v>
      </c>
      <c r="M246" s="31">
        <v>0</v>
      </c>
      <c r="N246" s="29">
        <f t="shared" si="13"/>
        <v>151.07999999999998</v>
      </c>
    </row>
    <row r="247" spans="1:14" x14ac:dyDescent="0.2">
      <c r="A247" s="11" t="s">
        <v>128</v>
      </c>
      <c r="B247" s="32" t="s">
        <v>25</v>
      </c>
      <c r="C247" s="32" t="s">
        <v>25</v>
      </c>
      <c r="D247" s="32" t="s">
        <v>25</v>
      </c>
      <c r="E247" s="32" t="s">
        <v>25</v>
      </c>
      <c r="F247" s="32" t="s">
        <v>25</v>
      </c>
      <c r="G247" s="32" t="s">
        <v>25</v>
      </c>
      <c r="H247" s="32" t="s">
        <v>25</v>
      </c>
      <c r="I247" s="32" t="s">
        <v>25</v>
      </c>
      <c r="J247" s="32" t="s">
        <v>25</v>
      </c>
      <c r="K247" s="32" t="s">
        <v>25</v>
      </c>
      <c r="L247" s="32" t="s">
        <v>25</v>
      </c>
      <c r="M247" s="31">
        <v>106.02</v>
      </c>
      <c r="N247" s="29">
        <f t="shared" si="13"/>
        <v>106.02</v>
      </c>
    </row>
    <row r="248" spans="1:14" x14ac:dyDescent="0.2">
      <c r="A248" s="11" t="s">
        <v>461</v>
      </c>
      <c r="B248" s="31">
        <v>283.29000000000002</v>
      </c>
      <c r="C248" s="31">
        <v>1257.17</v>
      </c>
      <c r="D248" s="31">
        <v>259.66000000000003</v>
      </c>
      <c r="E248" s="31">
        <v>472.89</v>
      </c>
      <c r="F248" s="31">
        <v>178.76</v>
      </c>
      <c r="G248" s="31">
        <v>0</v>
      </c>
      <c r="H248" s="31">
        <v>2550.63</v>
      </c>
      <c r="I248" s="31">
        <v>0</v>
      </c>
      <c r="J248" s="31">
        <v>0</v>
      </c>
      <c r="K248" s="31">
        <v>940.7</v>
      </c>
      <c r="L248" s="31">
        <v>45.57</v>
      </c>
      <c r="M248" s="31">
        <v>39.22</v>
      </c>
      <c r="N248" s="29">
        <f t="shared" si="13"/>
        <v>6027.89</v>
      </c>
    </row>
    <row r="249" spans="1:14" x14ac:dyDescent="0.2">
      <c r="A249" s="11" t="s">
        <v>462</v>
      </c>
      <c r="B249" s="31">
        <v>164.69</v>
      </c>
      <c r="C249" s="31">
        <v>0</v>
      </c>
      <c r="D249" s="31">
        <v>0</v>
      </c>
      <c r="E249" s="31">
        <v>9.49</v>
      </c>
      <c r="F249" s="31">
        <v>155.69999999999999</v>
      </c>
      <c r="G249" s="31">
        <v>0</v>
      </c>
      <c r="H249" s="31">
        <v>307.39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29">
        <f t="shared" si="13"/>
        <v>637.27</v>
      </c>
    </row>
    <row r="250" spans="1:14" x14ac:dyDescent="0.2">
      <c r="A250" s="11" t="s">
        <v>463</v>
      </c>
      <c r="B250" s="31">
        <v>1113.74</v>
      </c>
      <c r="C250" s="31">
        <v>443.99</v>
      </c>
      <c r="D250" s="31">
        <v>373.18</v>
      </c>
      <c r="E250" s="31">
        <v>209.53</v>
      </c>
      <c r="F250" s="31">
        <v>76.62</v>
      </c>
      <c r="G250" s="31">
        <v>103.19</v>
      </c>
      <c r="H250" s="31">
        <v>517.74</v>
      </c>
      <c r="I250" s="31">
        <v>651.39</v>
      </c>
      <c r="J250" s="31">
        <v>372</v>
      </c>
      <c r="K250" s="31">
        <v>243.9</v>
      </c>
      <c r="L250" s="31">
        <v>491.14</v>
      </c>
      <c r="M250" s="31">
        <v>599.84</v>
      </c>
      <c r="N250" s="29">
        <f t="shared" si="13"/>
        <v>5196.26</v>
      </c>
    </row>
    <row r="251" spans="1:14" x14ac:dyDescent="0.2">
      <c r="A251" s="11" t="s">
        <v>292</v>
      </c>
      <c r="B251" s="32" t="s">
        <v>25</v>
      </c>
      <c r="C251" s="32" t="s">
        <v>25</v>
      </c>
      <c r="D251" s="32" t="s">
        <v>25</v>
      </c>
      <c r="E251" s="32" t="s">
        <v>25</v>
      </c>
      <c r="F251" s="31">
        <v>129.88999999999999</v>
      </c>
      <c r="G251" s="31">
        <v>0</v>
      </c>
      <c r="H251" s="31">
        <v>0</v>
      </c>
      <c r="I251" s="31">
        <v>403.26</v>
      </c>
      <c r="J251" s="31">
        <v>259.68</v>
      </c>
      <c r="K251" s="31">
        <v>-139.43</v>
      </c>
      <c r="L251" s="31">
        <v>0</v>
      </c>
      <c r="M251" s="31">
        <v>0</v>
      </c>
      <c r="N251" s="29">
        <f t="shared" si="13"/>
        <v>653.39999999999986</v>
      </c>
    </row>
    <row r="252" spans="1:14" x14ac:dyDescent="0.2">
      <c r="A252" s="11" t="s">
        <v>464</v>
      </c>
      <c r="B252" s="32" t="s">
        <v>25</v>
      </c>
      <c r="C252" s="31">
        <v>101.12</v>
      </c>
      <c r="D252" s="31">
        <v>246.51</v>
      </c>
      <c r="E252" s="31">
        <v>122.27</v>
      </c>
      <c r="F252" s="31">
        <v>736.71</v>
      </c>
      <c r="G252" s="31">
        <v>0</v>
      </c>
      <c r="H252" s="31">
        <v>1506.05</v>
      </c>
      <c r="I252" s="31">
        <v>0</v>
      </c>
      <c r="J252" s="31">
        <v>0</v>
      </c>
      <c r="K252" s="31">
        <v>0</v>
      </c>
      <c r="L252" s="31">
        <v>199.52</v>
      </c>
      <c r="M252" s="31">
        <v>0</v>
      </c>
      <c r="N252" s="29">
        <f t="shared" si="13"/>
        <v>2912.18</v>
      </c>
    </row>
    <row r="253" spans="1:14" x14ac:dyDescent="0.2">
      <c r="A253" s="11" t="s">
        <v>570</v>
      </c>
      <c r="B253" s="32" t="s">
        <v>25</v>
      </c>
      <c r="C253" s="32" t="s">
        <v>25</v>
      </c>
      <c r="D253" s="32" t="s">
        <v>25</v>
      </c>
      <c r="E253" s="32" t="s">
        <v>25</v>
      </c>
      <c r="F253" s="32" t="s">
        <v>25</v>
      </c>
      <c r="G253" s="32" t="s">
        <v>25</v>
      </c>
      <c r="H253" s="32" t="s">
        <v>25</v>
      </c>
      <c r="I253" s="32" t="s">
        <v>25</v>
      </c>
      <c r="J253" s="31">
        <v>211.42</v>
      </c>
      <c r="K253" s="31">
        <v>0</v>
      </c>
      <c r="L253" s="31">
        <v>0</v>
      </c>
      <c r="M253" s="31">
        <v>0</v>
      </c>
      <c r="N253" s="29">
        <f t="shared" si="13"/>
        <v>211.42</v>
      </c>
    </row>
    <row r="254" spans="1:14" x14ac:dyDescent="0.2">
      <c r="A254" s="11" t="s">
        <v>466</v>
      </c>
      <c r="B254" s="32" t="s">
        <v>25</v>
      </c>
      <c r="C254" s="31">
        <v>20.54</v>
      </c>
      <c r="D254" s="31">
        <v>17.04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107.63</v>
      </c>
      <c r="K254" s="31">
        <v>82.57</v>
      </c>
      <c r="L254" s="31">
        <v>0</v>
      </c>
      <c r="M254" s="31">
        <v>0</v>
      </c>
      <c r="N254" s="29">
        <f t="shared" si="13"/>
        <v>227.77999999999997</v>
      </c>
    </row>
    <row r="255" spans="1:14" x14ac:dyDescent="0.2">
      <c r="A255" s="11" t="s">
        <v>467</v>
      </c>
      <c r="B255" s="32" t="s">
        <v>25</v>
      </c>
      <c r="C255" s="32" t="s">
        <v>25</v>
      </c>
      <c r="D255" s="32" t="s">
        <v>25</v>
      </c>
      <c r="E255" s="32" t="s">
        <v>25</v>
      </c>
      <c r="F255" s="32" t="s">
        <v>25</v>
      </c>
      <c r="G255" s="32" t="s">
        <v>25</v>
      </c>
      <c r="H255" s="32" t="s">
        <v>25</v>
      </c>
      <c r="I255" s="32" t="s">
        <v>25</v>
      </c>
      <c r="J255" s="32" t="s">
        <v>25</v>
      </c>
      <c r="K255" s="31">
        <v>10.47</v>
      </c>
      <c r="L255" s="31">
        <v>0</v>
      </c>
      <c r="M255" s="31">
        <v>0</v>
      </c>
      <c r="N255" s="29">
        <f t="shared" si="13"/>
        <v>10.47</v>
      </c>
    </row>
    <row r="256" spans="1:14" x14ac:dyDescent="0.2">
      <c r="A256" s="11" t="s">
        <v>571</v>
      </c>
      <c r="B256" s="32" t="s">
        <v>25</v>
      </c>
      <c r="C256" s="31">
        <v>42.34</v>
      </c>
      <c r="D256" s="31">
        <v>0</v>
      </c>
      <c r="E256" s="31">
        <v>2.11</v>
      </c>
      <c r="F256" s="31">
        <v>0</v>
      </c>
      <c r="G256" s="31">
        <v>0</v>
      </c>
      <c r="H256" s="31">
        <v>0</v>
      </c>
      <c r="I256" s="31">
        <v>0</v>
      </c>
      <c r="J256" s="31">
        <v>399.66</v>
      </c>
      <c r="K256" s="31">
        <v>61.63</v>
      </c>
      <c r="L256" s="31">
        <v>0</v>
      </c>
      <c r="M256" s="31">
        <v>0</v>
      </c>
      <c r="N256" s="29">
        <f t="shared" si="13"/>
        <v>505.74</v>
      </c>
    </row>
    <row r="257" spans="1:14" x14ac:dyDescent="0.2">
      <c r="A257" s="11" t="s">
        <v>293</v>
      </c>
      <c r="B257" s="31">
        <v>2085.58</v>
      </c>
      <c r="C257" s="31">
        <v>1443.9</v>
      </c>
      <c r="D257" s="31">
        <v>1807.03</v>
      </c>
      <c r="E257" s="31">
        <v>2269.77</v>
      </c>
      <c r="F257" s="31">
        <v>1187.77</v>
      </c>
      <c r="G257" s="31">
        <v>1174.6400000000001</v>
      </c>
      <c r="H257" s="31">
        <v>3197.63</v>
      </c>
      <c r="I257" s="31">
        <v>996.62</v>
      </c>
      <c r="J257" s="31">
        <v>269.35000000000002</v>
      </c>
      <c r="K257" s="31">
        <v>757.88</v>
      </c>
      <c r="L257" s="31">
        <v>946.63</v>
      </c>
      <c r="M257" s="31">
        <v>605.38</v>
      </c>
      <c r="N257" s="29">
        <f t="shared" si="13"/>
        <v>16742.18</v>
      </c>
    </row>
    <row r="258" spans="1:14" x14ac:dyDescent="0.2">
      <c r="A258" s="11" t="s">
        <v>373</v>
      </c>
      <c r="B258" s="31">
        <v>793.47</v>
      </c>
      <c r="C258" s="31">
        <v>251.26</v>
      </c>
      <c r="D258" s="31">
        <v>839.56999999999994</v>
      </c>
      <c r="E258" s="31">
        <v>593.29999999999995</v>
      </c>
      <c r="F258" s="31">
        <v>148.44999999999999</v>
      </c>
      <c r="G258" s="31">
        <v>504.97</v>
      </c>
      <c r="H258" s="31">
        <v>1106.22</v>
      </c>
      <c r="I258" s="31">
        <v>1636.75</v>
      </c>
      <c r="J258" s="31">
        <v>476.33</v>
      </c>
      <c r="K258" s="31">
        <v>15.94</v>
      </c>
      <c r="L258" s="31">
        <v>0</v>
      </c>
      <c r="M258" s="31">
        <v>0</v>
      </c>
      <c r="N258" s="29">
        <f t="shared" si="13"/>
        <v>6366.2599999999993</v>
      </c>
    </row>
    <row r="259" spans="1:14" x14ac:dyDescent="0.2">
      <c r="A259" s="11" t="s">
        <v>572</v>
      </c>
      <c r="B259" s="32" t="s">
        <v>25</v>
      </c>
      <c r="C259" s="31">
        <v>261.24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150</v>
      </c>
      <c r="N259" s="29">
        <f t="shared" si="13"/>
        <v>411.24</v>
      </c>
    </row>
    <row r="260" spans="1:14" x14ac:dyDescent="0.2">
      <c r="A260" s="11" t="s">
        <v>294</v>
      </c>
      <c r="B260" s="32" t="s">
        <v>25</v>
      </c>
      <c r="C260" s="31">
        <v>111.04</v>
      </c>
      <c r="D260" s="31">
        <v>94.59</v>
      </c>
      <c r="E260" s="31">
        <v>0</v>
      </c>
      <c r="F260" s="31">
        <v>0</v>
      </c>
      <c r="G260" s="31">
        <v>0</v>
      </c>
      <c r="H260" s="31">
        <v>0</v>
      </c>
      <c r="I260" s="31">
        <v>5</v>
      </c>
      <c r="J260" s="31">
        <v>27.71</v>
      </c>
      <c r="K260" s="31">
        <v>0</v>
      </c>
      <c r="L260" s="31">
        <v>0</v>
      </c>
      <c r="M260" s="31">
        <v>0</v>
      </c>
      <c r="N260" s="29">
        <f t="shared" si="13"/>
        <v>238.34</v>
      </c>
    </row>
    <row r="261" spans="1:14" x14ac:dyDescent="0.2">
      <c r="A261" s="11" t="s">
        <v>129</v>
      </c>
      <c r="B261" s="31">
        <v>455.46</v>
      </c>
      <c r="C261" s="31">
        <v>471.68</v>
      </c>
      <c r="D261" s="31">
        <v>1013.3600000000001</v>
      </c>
      <c r="E261" s="31">
        <v>1336.68</v>
      </c>
      <c r="F261" s="31">
        <v>2144.98</v>
      </c>
      <c r="G261" s="31">
        <v>1372.9</v>
      </c>
      <c r="H261" s="31">
        <v>1504.3799999999999</v>
      </c>
      <c r="I261" s="31">
        <v>603.55999999999995</v>
      </c>
      <c r="J261" s="31">
        <v>3312.6800000000003</v>
      </c>
      <c r="K261" s="31">
        <v>1059.33</v>
      </c>
      <c r="L261" s="31">
        <v>1154.1199999999999</v>
      </c>
      <c r="M261" s="31">
        <v>10062.129999999999</v>
      </c>
      <c r="N261" s="29">
        <f t="shared" si="13"/>
        <v>24491.259999999995</v>
      </c>
    </row>
    <row r="262" spans="1:14" x14ac:dyDescent="0.2">
      <c r="A262" s="11" t="s">
        <v>251</v>
      </c>
      <c r="B262" s="32" t="s">
        <v>25</v>
      </c>
      <c r="C262" s="32" t="s">
        <v>25</v>
      </c>
      <c r="D262" s="32" t="s">
        <v>25</v>
      </c>
      <c r="E262" s="32" t="s">
        <v>25</v>
      </c>
      <c r="F262" s="32" t="s">
        <v>25</v>
      </c>
      <c r="G262" s="31">
        <v>48</v>
      </c>
      <c r="H262" s="31">
        <v>-48</v>
      </c>
      <c r="I262" s="32" t="s">
        <v>25</v>
      </c>
      <c r="J262" s="32" t="s">
        <v>25</v>
      </c>
      <c r="K262" s="32" t="s">
        <v>25</v>
      </c>
      <c r="L262" s="32" t="s">
        <v>25</v>
      </c>
      <c r="M262" s="32" t="s">
        <v>25</v>
      </c>
      <c r="N262" s="29">
        <f t="shared" si="13"/>
        <v>0</v>
      </c>
    </row>
    <row r="263" spans="1:14" x14ac:dyDescent="0.2">
      <c r="A263" s="11" t="s">
        <v>573</v>
      </c>
      <c r="B263" s="32" t="s">
        <v>25</v>
      </c>
      <c r="C263" s="31">
        <v>89.55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29">
        <f t="shared" si="13"/>
        <v>89.55</v>
      </c>
    </row>
    <row r="264" spans="1:14" x14ac:dyDescent="0.2">
      <c r="A264" s="11" t="s">
        <v>226</v>
      </c>
      <c r="B264" s="32" t="s">
        <v>25</v>
      </c>
      <c r="C264" s="32" t="s">
        <v>25</v>
      </c>
      <c r="D264" s="32" t="s">
        <v>25</v>
      </c>
      <c r="E264" s="32" t="s">
        <v>25</v>
      </c>
      <c r="F264" s="31">
        <v>28.61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29">
        <f t="shared" si="13"/>
        <v>28.61</v>
      </c>
    </row>
    <row r="265" spans="1:14" x14ac:dyDescent="0.2">
      <c r="A265" s="11" t="s">
        <v>130</v>
      </c>
      <c r="B265" s="32" t="s">
        <v>25</v>
      </c>
      <c r="C265" s="32" t="s">
        <v>25</v>
      </c>
      <c r="D265" s="32" t="s">
        <v>25</v>
      </c>
      <c r="E265" s="32" t="s">
        <v>25</v>
      </c>
      <c r="F265" s="32" t="s">
        <v>25</v>
      </c>
      <c r="G265" s="32" t="s">
        <v>25</v>
      </c>
      <c r="H265" s="32" t="s">
        <v>25</v>
      </c>
      <c r="I265" s="32" t="s">
        <v>25</v>
      </c>
      <c r="J265" s="31">
        <v>18.010000000000002</v>
      </c>
      <c r="K265" s="31">
        <v>0</v>
      </c>
      <c r="L265" s="31">
        <v>0</v>
      </c>
      <c r="M265" s="31">
        <v>0</v>
      </c>
      <c r="N265" s="29">
        <f t="shared" si="13"/>
        <v>18.010000000000002</v>
      </c>
    </row>
    <row r="266" spans="1:14" x14ac:dyDescent="0.2">
      <c r="A266" s="11" t="s">
        <v>232</v>
      </c>
      <c r="B266" s="31">
        <v>287.5</v>
      </c>
      <c r="C266" s="31">
        <v>1122.24</v>
      </c>
      <c r="D266" s="31">
        <v>395.76</v>
      </c>
      <c r="E266" s="31">
        <v>763.05</v>
      </c>
      <c r="F266" s="31">
        <v>584.70000000000005</v>
      </c>
      <c r="G266" s="31">
        <v>419.18</v>
      </c>
      <c r="H266" s="31">
        <v>349.17</v>
      </c>
      <c r="I266" s="31">
        <v>171.61</v>
      </c>
      <c r="J266" s="31">
        <v>524.16</v>
      </c>
      <c r="K266" s="31">
        <v>388.46</v>
      </c>
      <c r="L266" s="31">
        <v>431.30999999999995</v>
      </c>
      <c r="M266" s="31">
        <v>285.23</v>
      </c>
      <c r="N266" s="29">
        <f t="shared" si="13"/>
        <v>5722.369999999999</v>
      </c>
    </row>
    <row r="267" spans="1:14" x14ac:dyDescent="0.2">
      <c r="A267" s="11" t="s">
        <v>472</v>
      </c>
      <c r="B267" s="32" t="s">
        <v>25</v>
      </c>
      <c r="C267" s="32" t="s">
        <v>25</v>
      </c>
      <c r="D267" s="32" t="s">
        <v>25</v>
      </c>
      <c r="E267" s="31">
        <v>23.65</v>
      </c>
      <c r="F267" s="31">
        <v>0</v>
      </c>
      <c r="G267" s="31">
        <v>6.13</v>
      </c>
      <c r="H267" s="31">
        <v>116.35</v>
      </c>
      <c r="I267" s="31">
        <v>0</v>
      </c>
      <c r="J267" s="31">
        <v>0</v>
      </c>
      <c r="K267" s="31">
        <v>0</v>
      </c>
      <c r="L267" s="31">
        <v>37.33</v>
      </c>
      <c r="M267" s="31">
        <v>112.34</v>
      </c>
      <c r="N267" s="29">
        <f t="shared" si="13"/>
        <v>295.79999999999995</v>
      </c>
    </row>
    <row r="268" spans="1:14" x14ac:dyDescent="0.2">
      <c r="A268" s="11" t="s">
        <v>295</v>
      </c>
      <c r="B268" s="31">
        <v>223.88</v>
      </c>
      <c r="C268" s="31">
        <v>0</v>
      </c>
      <c r="D268" s="31">
        <v>131.18</v>
      </c>
      <c r="E268" s="31">
        <v>61.45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1">
        <v>12.18</v>
      </c>
      <c r="L268" s="31">
        <v>0</v>
      </c>
      <c r="M268" s="31">
        <v>0</v>
      </c>
      <c r="N268" s="29">
        <f t="shared" si="13"/>
        <v>428.69</v>
      </c>
    </row>
    <row r="269" spans="1:14" x14ac:dyDescent="0.2">
      <c r="A269" s="11" t="s">
        <v>131</v>
      </c>
      <c r="B269" s="32" t="s">
        <v>25</v>
      </c>
      <c r="C269" s="32" t="s">
        <v>25</v>
      </c>
      <c r="D269" s="32" t="s">
        <v>25</v>
      </c>
      <c r="E269" s="32" t="s">
        <v>25</v>
      </c>
      <c r="F269" s="32" t="s">
        <v>25</v>
      </c>
      <c r="G269" s="32" t="s">
        <v>25</v>
      </c>
      <c r="H269" s="32" t="s">
        <v>25</v>
      </c>
      <c r="I269" s="32" t="s">
        <v>25</v>
      </c>
      <c r="J269" s="31">
        <v>189.85</v>
      </c>
      <c r="K269" s="31">
        <v>0</v>
      </c>
      <c r="L269" s="31">
        <v>0</v>
      </c>
      <c r="M269" s="31">
        <v>0</v>
      </c>
      <c r="N269" s="29">
        <f t="shared" si="13"/>
        <v>189.85</v>
      </c>
    </row>
    <row r="270" spans="1:14" x14ac:dyDescent="0.2">
      <c r="A270" s="11" t="s">
        <v>574</v>
      </c>
      <c r="B270" s="32" t="s">
        <v>25</v>
      </c>
      <c r="C270" s="32" t="s">
        <v>25</v>
      </c>
      <c r="D270" s="31">
        <v>131.37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29">
        <f t="shared" si="13"/>
        <v>131.37</v>
      </c>
    </row>
    <row r="271" spans="1:14" x14ac:dyDescent="0.2">
      <c r="A271" s="11" t="s">
        <v>132</v>
      </c>
      <c r="B271" s="32" t="s">
        <v>25</v>
      </c>
      <c r="C271" s="32" t="s">
        <v>25</v>
      </c>
      <c r="D271" s="31">
        <v>26.67</v>
      </c>
      <c r="E271" s="31">
        <v>11.76</v>
      </c>
      <c r="F271" s="31">
        <v>5.77</v>
      </c>
      <c r="G271" s="31">
        <v>0</v>
      </c>
      <c r="H271" s="31">
        <v>0</v>
      </c>
      <c r="I271" s="31">
        <v>0</v>
      </c>
      <c r="J271" s="31">
        <v>11.39</v>
      </c>
      <c r="K271" s="31">
        <v>0</v>
      </c>
      <c r="L271" s="31">
        <v>0</v>
      </c>
      <c r="M271" s="31">
        <v>0</v>
      </c>
      <c r="N271" s="29">
        <f t="shared" si="13"/>
        <v>55.59</v>
      </c>
    </row>
    <row r="272" spans="1:14" x14ac:dyDescent="0.2">
      <c r="A272" s="11" t="s">
        <v>575</v>
      </c>
      <c r="B272" s="31">
        <v>25.75</v>
      </c>
      <c r="C272" s="31">
        <v>0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29">
        <f t="shared" si="13"/>
        <v>25.75</v>
      </c>
    </row>
    <row r="273" spans="1:14" x14ac:dyDescent="0.2">
      <c r="A273" s="11" t="s">
        <v>576</v>
      </c>
      <c r="B273" s="32" t="s">
        <v>25</v>
      </c>
      <c r="C273" s="32" t="s">
        <v>25</v>
      </c>
      <c r="D273" s="32" t="s">
        <v>25</v>
      </c>
      <c r="E273" s="32" t="s">
        <v>25</v>
      </c>
      <c r="F273" s="32" t="s">
        <v>25</v>
      </c>
      <c r="G273" s="32" t="s">
        <v>25</v>
      </c>
      <c r="H273" s="32" t="s">
        <v>25</v>
      </c>
      <c r="I273" s="31">
        <v>518.86</v>
      </c>
      <c r="J273" s="31">
        <v>136.38</v>
      </c>
      <c r="K273" s="31">
        <v>0</v>
      </c>
      <c r="L273" s="31">
        <v>0</v>
      </c>
      <c r="M273" s="31">
        <v>463.44</v>
      </c>
      <c r="N273" s="29">
        <f t="shared" si="13"/>
        <v>1118.68</v>
      </c>
    </row>
    <row r="274" spans="1:14" x14ac:dyDescent="0.2">
      <c r="A274" s="11" t="s">
        <v>200</v>
      </c>
      <c r="B274" s="32" t="s">
        <v>25</v>
      </c>
      <c r="C274" s="32" t="s">
        <v>25</v>
      </c>
      <c r="D274" s="32" t="s">
        <v>25</v>
      </c>
      <c r="E274" s="32" t="s">
        <v>25</v>
      </c>
      <c r="F274" s="32" t="s">
        <v>25</v>
      </c>
      <c r="G274" s="32" t="s">
        <v>25</v>
      </c>
      <c r="H274" s="32" t="s">
        <v>25</v>
      </c>
      <c r="I274" s="31">
        <v>126</v>
      </c>
      <c r="J274" s="31">
        <v>0</v>
      </c>
      <c r="K274" s="31">
        <v>0</v>
      </c>
      <c r="L274" s="31">
        <v>0</v>
      </c>
      <c r="M274" s="31">
        <v>0</v>
      </c>
      <c r="N274" s="29">
        <f t="shared" si="13"/>
        <v>126</v>
      </c>
    </row>
    <row r="275" spans="1:14" x14ac:dyDescent="0.2">
      <c r="A275" s="11" t="s">
        <v>577</v>
      </c>
      <c r="B275" s="32" t="s">
        <v>25</v>
      </c>
      <c r="C275" s="32" t="s">
        <v>25</v>
      </c>
      <c r="D275" s="32" t="s">
        <v>25</v>
      </c>
      <c r="E275" s="32" t="s">
        <v>25</v>
      </c>
      <c r="F275" s="32" t="s">
        <v>25</v>
      </c>
      <c r="G275" s="32" t="s">
        <v>25</v>
      </c>
      <c r="H275" s="32" t="s">
        <v>25</v>
      </c>
      <c r="I275" s="32" t="s">
        <v>25</v>
      </c>
      <c r="J275" s="32" t="s">
        <v>25</v>
      </c>
      <c r="K275" s="32" t="s">
        <v>25</v>
      </c>
      <c r="L275" s="31">
        <v>47.76</v>
      </c>
      <c r="M275" s="31">
        <v>0</v>
      </c>
      <c r="N275" s="29">
        <f t="shared" si="13"/>
        <v>47.76</v>
      </c>
    </row>
    <row r="276" spans="1:14" x14ac:dyDescent="0.2">
      <c r="A276" s="11" t="s">
        <v>133</v>
      </c>
      <c r="B276" s="31">
        <v>5516.64</v>
      </c>
      <c r="C276" s="31">
        <v>4142.7699999999995</v>
      </c>
      <c r="D276" s="31">
        <v>4519.4799999999996</v>
      </c>
      <c r="E276" s="31">
        <v>7497.7900000000009</v>
      </c>
      <c r="F276" s="31">
        <v>5679.83</v>
      </c>
      <c r="G276" s="31">
        <v>2432.3999999999996</v>
      </c>
      <c r="H276" s="31">
        <v>5407.85</v>
      </c>
      <c r="I276" s="31">
        <v>5406.31</v>
      </c>
      <c r="J276" s="31">
        <v>2744.54</v>
      </c>
      <c r="K276" s="31">
        <v>5524.43</v>
      </c>
      <c r="L276" s="31">
        <v>7253.0300000000007</v>
      </c>
      <c r="M276" s="31">
        <v>10358.330000000002</v>
      </c>
      <c r="N276" s="29">
        <f t="shared" si="13"/>
        <v>66483.399999999994</v>
      </c>
    </row>
    <row r="277" spans="1:14" x14ac:dyDescent="0.2">
      <c r="A277" s="11" t="s">
        <v>296</v>
      </c>
      <c r="B277" s="31">
        <v>974.18</v>
      </c>
      <c r="C277" s="31">
        <v>704.55000000000007</v>
      </c>
      <c r="D277" s="31">
        <v>311.76</v>
      </c>
      <c r="E277" s="31">
        <v>1580.3999999999999</v>
      </c>
      <c r="F277" s="31">
        <v>692.17</v>
      </c>
      <c r="G277" s="31">
        <v>737.09</v>
      </c>
      <c r="H277" s="31">
        <v>204.18</v>
      </c>
      <c r="I277" s="31">
        <v>439.40999999999997</v>
      </c>
      <c r="J277" s="31">
        <v>1648.61</v>
      </c>
      <c r="K277" s="31">
        <v>608.68000000000006</v>
      </c>
      <c r="L277" s="31">
        <v>1209.45</v>
      </c>
      <c r="M277" s="31">
        <v>1361.8700000000001</v>
      </c>
      <c r="N277" s="29">
        <f t="shared" si="13"/>
        <v>10472.35</v>
      </c>
    </row>
    <row r="278" spans="1:14" x14ac:dyDescent="0.2">
      <c r="A278" s="11" t="s">
        <v>473</v>
      </c>
      <c r="B278" s="32" t="s">
        <v>25</v>
      </c>
      <c r="C278" s="32" t="s">
        <v>25</v>
      </c>
      <c r="D278" s="32" t="s">
        <v>25</v>
      </c>
      <c r="E278" s="32" t="s">
        <v>25</v>
      </c>
      <c r="F278" s="32" t="s">
        <v>25</v>
      </c>
      <c r="G278" s="32" t="s">
        <v>25</v>
      </c>
      <c r="H278" s="32" t="s">
        <v>25</v>
      </c>
      <c r="I278" s="31">
        <v>21.5</v>
      </c>
      <c r="J278" s="31">
        <v>0</v>
      </c>
      <c r="K278" s="31">
        <v>0</v>
      </c>
      <c r="L278" s="31">
        <v>0</v>
      </c>
      <c r="M278" s="31">
        <v>17.79</v>
      </c>
      <c r="N278" s="29">
        <f t="shared" si="13"/>
        <v>39.29</v>
      </c>
    </row>
    <row r="279" spans="1:14" x14ac:dyDescent="0.2">
      <c r="A279" s="11" t="s">
        <v>351</v>
      </c>
      <c r="B279" s="31">
        <v>2354.63</v>
      </c>
      <c r="C279" s="31">
        <v>1369.92</v>
      </c>
      <c r="D279" s="31">
        <v>965.63</v>
      </c>
      <c r="E279" s="31">
        <v>1357.51</v>
      </c>
      <c r="F279" s="31">
        <v>1327.35</v>
      </c>
      <c r="G279" s="31">
        <v>539.56999999999994</v>
      </c>
      <c r="H279" s="31">
        <v>670.56999999999994</v>
      </c>
      <c r="I279" s="31">
        <v>337.05</v>
      </c>
      <c r="J279" s="31">
        <v>321.37</v>
      </c>
      <c r="K279" s="31">
        <v>614.54999999999995</v>
      </c>
      <c r="L279" s="31">
        <v>948.1</v>
      </c>
      <c r="M279" s="31">
        <v>1916.4900000000002</v>
      </c>
      <c r="N279" s="29">
        <f t="shared" si="13"/>
        <v>12722.74</v>
      </c>
    </row>
    <row r="280" spans="1:14" x14ac:dyDescent="0.2">
      <c r="A280" s="11" t="s">
        <v>246</v>
      </c>
      <c r="B280" s="32" t="s">
        <v>25</v>
      </c>
      <c r="C280" s="32" t="s">
        <v>25</v>
      </c>
      <c r="D280" s="31">
        <v>127.31</v>
      </c>
      <c r="E280" s="31">
        <v>223.37</v>
      </c>
      <c r="F280" s="31">
        <v>296.02999999999997</v>
      </c>
      <c r="G280" s="31">
        <v>116.9</v>
      </c>
      <c r="H280" s="31">
        <v>200.28</v>
      </c>
      <c r="I280" s="31">
        <v>199.82</v>
      </c>
      <c r="J280" s="31">
        <v>115.76</v>
      </c>
      <c r="K280" s="31">
        <v>26</v>
      </c>
      <c r="L280" s="31">
        <v>30.84</v>
      </c>
      <c r="M280" s="31">
        <v>0</v>
      </c>
      <c r="N280" s="29">
        <f t="shared" si="13"/>
        <v>1336.31</v>
      </c>
    </row>
    <row r="281" spans="1:14" x14ac:dyDescent="0.2">
      <c r="A281" s="11" t="s">
        <v>474</v>
      </c>
      <c r="B281" s="33" t="s">
        <v>25</v>
      </c>
      <c r="C281" s="33" t="s">
        <v>25</v>
      </c>
      <c r="D281" s="33" t="s">
        <v>25</v>
      </c>
      <c r="E281" s="33" t="s">
        <v>25</v>
      </c>
      <c r="F281" s="34">
        <v>0.89</v>
      </c>
      <c r="G281" s="34">
        <v>0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5">
        <f t="shared" si="13"/>
        <v>0.89</v>
      </c>
    </row>
    <row r="282" spans="1:14" s="1" customFormat="1" x14ac:dyDescent="0.2">
      <c r="A282" s="24" t="s">
        <v>2</v>
      </c>
      <c r="B282" s="25">
        <f>SUM(B222:B281)</f>
        <v>43522.479999999996</v>
      </c>
      <c r="C282" s="25">
        <f t="shared" ref="C282:N282" si="14">SUM(C222:C281)</f>
        <v>39518.410000000003</v>
      </c>
      <c r="D282" s="25">
        <f t="shared" si="14"/>
        <v>37740.909999999989</v>
      </c>
      <c r="E282" s="25">
        <f t="shared" si="14"/>
        <v>52261.720000000016</v>
      </c>
      <c r="F282" s="25">
        <f t="shared" si="14"/>
        <v>40390.439999999995</v>
      </c>
      <c r="G282" s="25">
        <f t="shared" si="14"/>
        <v>50831.34</v>
      </c>
      <c r="H282" s="25">
        <f t="shared" si="14"/>
        <v>61803.819999999992</v>
      </c>
      <c r="I282" s="25">
        <f t="shared" si="14"/>
        <v>74024.37000000001</v>
      </c>
      <c r="J282" s="25">
        <f t="shared" si="14"/>
        <v>55359.94000000001</v>
      </c>
      <c r="K282" s="25">
        <f t="shared" si="14"/>
        <v>61849.80999999999</v>
      </c>
      <c r="L282" s="25">
        <f t="shared" si="14"/>
        <v>69299.960000000006</v>
      </c>
      <c r="M282" s="25">
        <f t="shared" si="14"/>
        <v>78371.149999999994</v>
      </c>
      <c r="N282" s="25">
        <f t="shared" si="14"/>
        <v>664974.35000000021</v>
      </c>
    </row>
    <row r="283" spans="1:14" x14ac:dyDescent="0.2">
      <c r="A283" s="1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</row>
    <row r="284" spans="1:14" x14ac:dyDescent="0.2">
      <c r="A284" s="11" t="s">
        <v>201</v>
      </c>
      <c r="B284" s="31">
        <v>541.25</v>
      </c>
      <c r="C284" s="31">
        <v>0</v>
      </c>
      <c r="D284" s="31">
        <v>0</v>
      </c>
      <c r="E284" s="31">
        <v>0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1">
        <v>0</v>
      </c>
      <c r="L284" s="31">
        <v>0</v>
      </c>
      <c r="M284" s="31">
        <v>0</v>
      </c>
      <c r="N284" s="29">
        <f t="shared" ref="N284:N314" si="15">SUM(B284:M284)</f>
        <v>541.25</v>
      </c>
    </row>
    <row r="285" spans="1:14" x14ac:dyDescent="0.2">
      <c r="A285" s="11" t="s">
        <v>238</v>
      </c>
      <c r="B285" s="32" t="s">
        <v>25</v>
      </c>
      <c r="C285" s="31">
        <v>199.5</v>
      </c>
      <c r="D285" s="31">
        <v>0</v>
      </c>
      <c r="E285" s="31">
        <v>11.97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1">
        <v>0</v>
      </c>
      <c r="L285" s="31">
        <v>0</v>
      </c>
      <c r="M285" s="31">
        <v>0</v>
      </c>
      <c r="N285" s="29">
        <f t="shared" si="15"/>
        <v>211.47</v>
      </c>
    </row>
    <row r="286" spans="1:14" x14ac:dyDescent="0.2">
      <c r="A286" s="11" t="s">
        <v>239</v>
      </c>
      <c r="B286" s="34">
        <v>3925.13</v>
      </c>
      <c r="C286" s="34">
        <v>570.03</v>
      </c>
      <c r="D286" s="34">
        <v>570.03</v>
      </c>
      <c r="E286" s="34">
        <v>570.03</v>
      </c>
      <c r="F286" s="34">
        <v>570.03</v>
      </c>
      <c r="G286" s="34">
        <v>570.03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5">
        <f t="shared" si="15"/>
        <v>6775.2799999999988</v>
      </c>
    </row>
    <row r="287" spans="1:14" s="1" customFormat="1" x14ac:dyDescent="0.2">
      <c r="A287" s="24" t="s">
        <v>8</v>
      </c>
      <c r="B287" s="25">
        <f>SUM(B284:B286)</f>
        <v>4466.38</v>
      </c>
      <c r="C287" s="25">
        <f t="shared" ref="C287:N287" si="16">SUM(C284:C286)</f>
        <v>769.53</v>
      </c>
      <c r="D287" s="25">
        <f t="shared" si="16"/>
        <v>570.03</v>
      </c>
      <c r="E287" s="25">
        <f t="shared" si="16"/>
        <v>582</v>
      </c>
      <c r="F287" s="25">
        <f t="shared" si="16"/>
        <v>570.03</v>
      </c>
      <c r="G287" s="25">
        <f t="shared" si="16"/>
        <v>570.03</v>
      </c>
      <c r="H287" s="25">
        <f t="shared" si="16"/>
        <v>0</v>
      </c>
      <c r="I287" s="25">
        <f t="shared" si="16"/>
        <v>0</v>
      </c>
      <c r="J287" s="25">
        <f t="shared" si="16"/>
        <v>0</v>
      </c>
      <c r="K287" s="25">
        <f t="shared" si="16"/>
        <v>0</v>
      </c>
      <c r="L287" s="25">
        <f t="shared" si="16"/>
        <v>0</v>
      </c>
      <c r="M287" s="25">
        <f t="shared" si="16"/>
        <v>0</v>
      </c>
      <c r="N287" s="25">
        <f t="shared" si="16"/>
        <v>7527.9999999999991</v>
      </c>
    </row>
    <row r="288" spans="1:14" x14ac:dyDescent="0.2">
      <c r="A288" s="1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29">
        <f t="shared" si="15"/>
        <v>0</v>
      </c>
    </row>
    <row r="289" spans="1:14" x14ac:dyDescent="0.2">
      <c r="A289" s="11" t="s">
        <v>297</v>
      </c>
      <c r="B289" s="31">
        <v>5582.8899999999994</v>
      </c>
      <c r="C289" s="31">
        <v>5662.74</v>
      </c>
      <c r="D289" s="31">
        <v>5064.4399999999996</v>
      </c>
      <c r="E289" s="31">
        <v>5254.24</v>
      </c>
      <c r="F289" s="31">
        <v>5664.4000000000005</v>
      </c>
      <c r="G289" s="31">
        <v>6596.62</v>
      </c>
      <c r="H289" s="31">
        <v>15195.49</v>
      </c>
      <c r="I289" s="31">
        <v>10659.93</v>
      </c>
      <c r="J289" s="31">
        <v>10453.949999999999</v>
      </c>
      <c r="K289" s="31">
        <v>11403.94</v>
      </c>
      <c r="L289" s="31">
        <v>11267.73</v>
      </c>
      <c r="M289" s="31">
        <v>10987.87</v>
      </c>
      <c r="N289" s="29">
        <f t="shared" si="15"/>
        <v>103794.23999999999</v>
      </c>
    </row>
    <row r="290" spans="1:14" x14ac:dyDescent="0.2">
      <c r="A290" s="11" t="s">
        <v>298</v>
      </c>
      <c r="B290" s="31">
        <v>131.47</v>
      </c>
      <c r="C290" s="31">
        <v>335.41</v>
      </c>
      <c r="D290" s="31">
        <v>134.36000000000001</v>
      </c>
      <c r="E290" s="31">
        <v>80.52</v>
      </c>
      <c r="F290" s="31">
        <v>49.7</v>
      </c>
      <c r="G290" s="31">
        <v>367.98</v>
      </c>
      <c r="H290" s="31">
        <v>446.07</v>
      </c>
      <c r="I290" s="31">
        <v>465.88</v>
      </c>
      <c r="J290" s="31">
        <v>1097.51</v>
      </c>
      <c r="K290" s="31">
        <v>190.76</v>
      </c>
      <c r="L290" s="31">
        <v>222.74</v>
      </c>
      <c r="M290" s="31">
        <v>174.34</v>
      </c>
      <c r="N290" s="29">
        <f t="shared" si="15"/>
        <v>3696.74</v>
      </c>
    </row>
    <row r="291" spans="1:14" x14ac:dyDescent="0.2">
      <c r="A291" s="11" t="s">
        <v>578</v>
      </c>
      <c r="B291" s="32" t="s">
        <v>25</v>
      </c>
      <c r="C291" s="32" t="s">
        <v>25</v>
      </c>
      <c r="D291" s="32" t="s">
        <v>25</v>
      </c>
      <c r="E291" s="32" t="s">
        <v>25</v>
      </c>
      <c r="F291" s="32" t="s">
        <v>25</v>
      </c>
      <c r="G291" s="31">
        <v>26.78</v>
      </c>
      <c r="H291" s="31">
        <v>0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29">
        <f t="shared" si="15"/>
        <v>26.78</v>
      </c>
    </row>
    <row r="292" spans="1:14" x14ac:dyDescent="0.2">
      <c r="A292" s="11" t="s">
        <v>579</v>
      </c>
      <c r="B292" s="32" t="s">
        <v>25</v>
      </c>
      <c r="C292" s="32" t="s">
        <v>25</v>
      </c>
      <c r="D292" s="32" t="s">
        <v>25</v>
      </c>
      <c r="E292" s="32" t="s">
        <v>25</v>
      </c>
      <c r="F292" s="32" t="s">
        <v>25</v>
      </c>
      <c r="G292" s="32" t="s">
        <v>25</v>
      </c>
      <c r="H292" s="31">
        <v>12.88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29">
        <f t="shared" si="15"/>
        <v>12.88</v>
      </c>
    </row>
    <row r="293" spans="1:14" x14ac:dyDescent="0.2">
      <c r="A293" s="11" t="s">
        <v>299</v>
      </c>
      <c r="B293" s="31">
        <v>4774.47</v>
      </c>
      <c r="C293" s="31">
        <v>5986.22</v>
      </c>
      <c r="D293" s="31">
        <v>5998.51</v>
      </c>
      <c r="E293" s="31">
        <v>5409.05</v>
      </c>
      <c r="F293" s="31">
        <v>6449.99</v>
      </c>
      <c r="G293" s="31">
        <v>6596.43</v>
      </c>
      <c r="H293" s="31">
        <v>6924</v>
      </c>
      <c r="I293" s="31">
        <v>6957.34</v>
      </c>
      <c r="J293" s="31">
        <v>6724.28</v>
      </c>
      <c r="K293" s="31">
        <v>3496.54</v>
      </c>
      <c r="L293" s="31">
        <v>4396.54</v>
      </c>
      <c r="M293" s="31">
        <v>4114.1899999999996</v>
      </c>
      <c r="N293" s="29">
        <f t="shared" si="15"/>
        <v>67827.56</v>
      </c>
    </row>
    <row r="294" spans="1:14" x14ac:dyDescent="0.2">
      <c r="A294" s="11" t="s">
        <v>580</v>
      </c>
      <c r="B294" s="32" t="s">
        <v>25</v>
      </c>
      <c r="C294" s="31">
        <v>490.53</v>
      </c>
      <c r="D294" s="31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v>0</v>
      </c>
      <c r="J294" s="31">
        <v>0</v>
      </c>
      <c r="K294" s="31">
        <v>0</v>
      </c>
      <c r="L294" s="31">
        <v>0</v>
      </c>
      <c r="M294" s="31">
        <v>0</v>
      </c>
      <c r="N294" s="29">
        <f t="shared" si="15"/>
        <v>490.53</v>
      </c>
    </row>
    <row r="295" spans="1:14" x14ac:dyDescent="0.2">
      <c r="A295" s="11" t="s">
        <v>300</v>
      </c>
      <c r="B295" s="31">
        <v>467.53</v>
      </c>
      <c r="C295" s="31">
        <v>181.97</v>
      </c>
      <c r="D295" s="31">
        <v>108.5</v>
      </c>
      <c r="E295" s="31">
        <v>149.54</v>
      </c>
      <c r="F295" s="31">
        <v>290.77</v>
      </c>
      <c r="G295" s="31">
        <v>147.61000000000001</v>
      </c>
      <c r="H295" s="31">
        <v>400.36</v>
      </c>
      <c r="I295" s="31">
        <v>211.52</v>
      </c>
      <c r="J295" s="31">
        <v>190.41</v>
      </c>
      <c r="K295" s="31">
        <v>191.91</v>
      </c>
      <c r="L295" s="31">
        <v>132.06</v>
      </c>
      <c r="M295" s="31">
        <v>281.89</v>
      </c>
      <c r="N295" s="29">
        <f t="shared" si="15"/>
        <v>2754.0699999999997</v>
      </c>
    </row>
    <row r="296" spans="1:14" x14ac:dyDescent="0.2">
      <c r="A296" s="11" t="s">
        <v>135</v>
      </c>
      <c r="B296" s="31">
        <v>1336.81</v>
      </c>
      <c r="C296" s="31">
        <v>1149.5999999999999</v>
      </c>
      <c r="D296" s="31">
        <v>313.95</v>
      </c>
      <c r="E296" s="31">
        <v>1729.65</v>
      </c>
      <c r="F296" s="31">
        <v>1095.1500000000001</v>
      </c>
      <c r="G296" s="31">
        <v>1141.76</v>
      </c>
      <c r="H296" s="31">
        <v>1140.7</v>
      </c>
      <c r="I296" s="31">
        <v>1163.1400000000001</v>
      </c>
      <c r="J296" s="31">
        <v>1149.7</v>
      </c>
      <c r="K296" s="31">
        <v>1100.5899999999999</v>
      </c>
      <c r="L296" s="31">
        <v>526.57000000000005</v>
      </c>
      <c r="M296" s="31">
        <v>1246.3900000000001</v>
      </c>
      <c r="N296" s="29">
        <f t="shared" si="15"/>
        <v>13094.01</v>
      </c>
    </row>
    <row r="297" spans="1:14" x14ac:dyDescent="0.2">
      <c r="A297" s="11" t="s">
        <v>581</v>
      </c>
      <c r="B297" s="31">
        <v>42.4</v>
      </c>
      <c r="C297" s="31">
        <v>0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0</v>
      </c>
      <c r="J297" s="31">
        <v>0</v>
      </c>
      <c r="K297" s="31">
        <v>0</v>
      </c>
      <c r="L297" s="31">
        <v>0</v>
      </c>
      <c r="M297" s="31">
        <v>0</v>
      </c>
      <c r="N297" s="29">
        <f t="shared" si="15"/>
        <v>42.4</v>
      </c>
    </row>
    <row r="298" spans="1:14" x14ac:dyDescent="0.2">
      <c r="A298" s="11" t="s">
        <v>475</v>
      </c>
      <c r="B298" s="32" t="s">
        <v>25</v>
      </c>
      <c r="C298" s="31">
        <v>130.16999999999999</v>
      </c>
      <c r="D298" s="31">
        <v>132.94</v>
      </c>
      <c r="E298" s="31">
        <v>265.01</v>
      </c>
      <c r="F298" s="31">
        <v>0</v>
      </c>
      <c r="G298" s="31">
        <v>97.43</v>
      </c>
      <c r="H298" s="31">
        <v>194.75</v>
      </c>
      <c r="I298" s="31">
        <v>128.41</v>
      </c>
      <c r="J298" s="31">
        <v>124.12</v>
      </c>
      <c r="K298" s="31">
        <v>235.54999999999998</v>
      </c>
      <c r="L298" s="31">
        <v>81.83</v>
      </c>
      <c r="M298" s="31">
        <v>397.96999999999997</v>
      </c>
      <c r="N298" s="29">
        <f t="shared" si="15"/>
        <v>1788.1799999999998</v>
      </c>
    </row>
    <row r="299" spans="1:14" x14ac:dyDescent="0.2">
      <c r="A299" s="11" t="s">
        <v>476</v>
      </c>
      <c r="B299" s="32" t="s">
        <v>25</v>
      </c>
      <c r="C299" s="32" t="s">
        <v>25</v>
      </c>
      <c r="D299" s="32" t="s">
        <v>25</v>
      </c>
      <c r="E299" s="31">
        <v>69.94</v>
      </c>
      <c r="F299" s="31">
        <v>44.97</v>
      </c>
      <c r="G299" s="31">
        <v>0</v>
      </c>
      <c r="H299" s="31">
        <v>101.37</v>
      </c>
      <c r="I299" s="31">
        <v>24.19</v>
      </c>
      <c r="J299" s="31">
        <v>0</v>
      </c>
      <c r="K299" s="31">
        <v>12.69</v>
      </c>
      <c r="L299" s="31">
        <v>0</v>
      </c>
      <c r="M299" s="31">
        <v>0</v>
      </c>
      <c r="N299" s="29">
        <f t="shared" si="15"/>
        <v>253.16</v>
      </c>
    </row>
    <row r="300" spans="1:14" x14ac:dyDescent="0.2">
      <c r="A300" s="11" t="s">
        <v>136</v>
      </c>
      <c r="B300" s="31">
        <v>5118.1899999999996</v>
      </c>
      <c r="C300" s="31">
        <v>5292.11</v>
      </c>
      <c r="D300" s="31">
        <v>9945.11</v>
      </c>
      <c r="E300" s="31">
        <v>21162.94</v>
      </c>
      <c r="F300" s="31">
        <v>23.590000000000003</v>
      </c>
      <c r="G300" s="31">
        <v>11214.890000000001</v>
      </c>
      <c r="H300" s="31">
        <v>21131.550000000003</v>
      </c>
      <c r="I300" s="31">
        <v>10800.490000000003</v>
      </c>
      <c r="J300" s="31">
        <v>71.819999999999993</v>
      </c>
      <c r="K300" s="31">
        <v>22010.78</v>
      </c>
      <c r="L300" s="31">
        <v>5433.53</v>
      </c>
      <c r="M300" s="31">
        <v>15755.539999999999</v>
      </c>
      <c r="N300" s="29">
        <f t="shared" si="15"/>
        <v>127960.54000000001</v>
      </c>
    </row>
    <row r="301" spans="1:14" x14ac:dyDescent="0.2">
      <c r="A301" s="11" t="s">
        <v>301</v>
      </c>
      <c r="B301" s="31">
        <v>1566.07</v>
      </c>
      <c r="C301" s="31">
        <v>3331.93</v>
      </c>
      <c r="D301" s="31">
        <v>4620.3999999999996</v>
      </c>
      <c r="E301" s="31">
        <v>9091.7099999999991</v>
      </c>
      <c r="F301" s="31">
        <v>227.41</v>
      </c>
      <c r="G301" s="31">
        <v>4596.1000000000004</v>
      </c>
      <c r="H301" s="31">
        <v>9379.2099999999991</v>
      </c>
      <c r="I301" s="31">
        <v>3340.12</v>
      </c>
      <c r="J301" s="31">
        <v>1659.81</v>
      </c>
      <c r="K301" s="31">
        <v>6239.54</v>
      </c>
      <c r="L301" s="31">
        <v>4896.3900000000003</v>
      </c>
      <c r="M301" s="31">
        <v>7911.87</v>
      </c>
      <c r="N301" s="29">
        <f t="shared" si="15"/>
        <v>56860.560000000005</v>
      </c>
    </row>
    <row r="302" spans="1:14" x14ac:dyDescent="0.2">
      <c r="A302" s="11" t="s">
        <v>227</v>
      </c>
      <c r="B302" s="31">
        <v>60.94</v>
      </c>
      <c r="C302" s="31">
        <v>183.35000000000002</v>
      </c>
      <c r="D302" s="31">
        <v>101.25</v>
      </c>
      <c r="E302" s="31">
        <v>270.29000000000002</v>
      </c>
      <c r="F302" s="31">
        <v>153.66000000000003</v>
      </c>
      <c r="G302" s="31">
        <v>104.94</v>
      </c>
      <c r="H302" s="31">
        <v>656.61</v>
      </c>
      <c r="I302" s="31">
        <v>478.33</v>
      </c>
      <c r="J302" s="31">
        <v>58.28</v>
      </c>
      <c r="K302" s="31">
        <v>411.77000000000004</v>
      </c>
      <c r="L302" s="31">
        <v>1149.0999999999999</v>
      </c>
      <c r="M302" s="31">
        <v>966.87</v>
      </c>
      <c r="N302" s="29">
        <f t="shared" si="15"/>
        <v>4595.3900000000003</v>
      </c>
    </row>
    <row r="303" spans="1:14" x14ac:dyDescent="0.2">
      <c r="A303" s="11" t="s">
        <v>478</v>
      </c>
      <c r="B303" s="32" t="s">
        <v>25</v>
      </c>
      <c r="C303" s="31">
        <v>104.85</v>
      </c>
      <c r="D303" s="31">
        <v>0</v>
      </c>
      <c r="E303" s="31">
        <v>10.59</v>
      </c>
      <c r="F303" s="31">
        <v>0</v>
      </c>
      <c r="G303" s="31">
        <v>15.46</v>
      </c>
      <c r="H303" s="31">
        <v>42.36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29">
        <f t="shared" si="15"/>
        <v>173.26</v>
      </c>
    </row>
    <row r="304" spans="1:14" x14ac:dyDescent="0.2">
      <c r="A304" s="11" t="s">
        <v>352</v>
      </c>
      <c r="B304" s="32" t="s">
        <v>25</v>
      </c>
      <c r="C304" s="32" t="s">
        <v>25</v>
      </c>
      <c r="D304" s="31">
        <v>116.59</v>
      </c>
      <c r="E304" s="31">
        <v>0</v>
      </c>
      <c r="F304" s="31">
        <v>0</v>
      </c>
      <c r="G304" s="31">
        <v>15.89</v>
      </c>
      <c r="H304" s="31">
        <v>0</v>
      </c>
      <c r="I304" s="31">
        <v>17.670000000000002</v>
      </c>
      <c r="J304" s="31">
        <v>8.01</v>
      </c>
      <c r="K304" s="31">
        <v>19.329999999999998</v>
      </c>
      <c r="L304" s="31">
        <v>0</v>
      </c>
      <c r="M304" s="31">
        <v>0</v>
      </c>
      <c r="N304" s="29">
        <f t="shared" si="15"/>
        <v>177.49</v>
      </c>
    </row>
    <row r="305" spans="1:14" x14ac:dyDescent="0.2">
      <c r="A305" s="11" t="s">
        <v>302</v>
      </c>
      <c r="B305" s="31">
        <v>148.36000000000001</v>
      </c>
      <c r="C305" s="31">
        <v>37.1</v>
      </c>
      <c r="D305" s="31">
        <v>42.379999999999995</v>
      </c>
      <c r="E305" s="31">
        <v>0</v>
      </c>
      <c r="F305" s="31">
        <v>0</v>
      </c>
      <c r="G305" s="31">
        <v>24.38</v>
      </c>
      <c r="H305" s="31">
        <v>31.8</v>
      </c>
      <c r="I305" s="31">
        <v>72.02000000000001</v>
      </c>
      <c r="J305" s="31">
        <v>3</v>
      </c>
      <c r="K305" s="31">
        <v>126.14</v>
      </c>
      <c r="L305" s="31">
        <v>162.16</v>
      </c>
      <c r="M305" s="31">
        <v>0</v>
      </c>
      <c r="N305" s="29">
        <f t="shared" si="15"/>
        <v>647.33999999999992</v>
      </c>
    </row>
    <row r="306" spans="1:14" x14ac:dyDescent="0.2">
      <c r="A306" s="11" t="s">
        <v>582</v>
      </c>
      <c r="B306" s="32" t="s">
        <v>25</v>
      </c>
      <c r="C306" s="32" t="s">
        <v>25</v>
      </c>
      <c r="D306" s="32" t="s">
        <v>25</v>
      </c>
      <c r="E306" s="32" t="s">
        <v>25</v>
      </c>
      <c r="F306" s="32" t="s">
        <v>25</v>
      </c>
      <c r="G306" s="32" t="s">
        <v>25</v>
      </c>
      <c r="H306" s="32" t="s">
        <v>25</v>
      </c>
      <c r="I306" s="32" t="s">
        <v>25</v>
      </c>
      <c r="J306" s="32" t="s">
        <v>25</v>
      </c>
      <c r="K306" s="32" t="s">
        <v>25</v>
      </c>
      <c r="L306" s="32" t="s">
        <v>25</v>
      </c>
      <c r="M306" s="31">
        <v>31.8</v>
      </c>
      <c r="N306" s="29">
        <f t="shared" si="15"/>
        <v>31.8</v>
      </c>
    </row>
    <row r="307" spans="1:14" x14ac:dyDescent="0.2">
      <c r="A307" s="11" t="s">
        <v>480</v>
      </c>
      <c r="B307" s="31">
        <v>40.270000000000003</v>
      </c>
      <c r="C307" s="31">
        <v>41.77</v>
      </c>
      <c r="D307" s="31">
        <v>73.14</v>
      </c>
      <c r="E307" s="31">
        <v>0</v>
      </c>
      <c r="F307" s="31">
        <v>28.61</v>
      </c>
      <c r="G307" s="31">
        <v>74.61</v>
      </c>
      <c r="H307" s="31">
        <v>21.15</v>
      </c>
      <c r="I307" s="31">
        <v>0</v>
      </c>
      <c r="J307" s="31">
        <v>0</v>
      </c>
      <c r="K307" s="31">
        <v>0</v>
      </c>
      <c r="L307" s="31">
        <v>10.56</v>
      </c>
      <c r="M307" s="31">
        <v>98.34</v>
      </c>
      <c r="N307" s="29">
        <f t="shared" si="15"/>
        <v>388.45000000000005</v>
      </c>
    </row>
    <row r="308" spans="1:14" x14ac:dyDescent="0.2">
      <c r="A308" s="11" t="s">
        <v>482</v>
      </c>
      <c r="B308" s="32" t="s">
        <v>25</v>
      </c>
      <c r="C308" s="31">
        <v>-72.25</v>
      </c>
      <c r="D308" s="31">
        <v>-73.760000000000005</v>
      </c>
      <c r="E308" s="31">
        <v>-141.03</v>
      </c>
      <c r="F308" s="31">
        <v>0</v>
      </c>
      <c r="G308" s="31">
        <v>-47.08</v>
      </c>
      <c r="H308" s="31">
        <v>-101.2</v>
      </c>
      <c r="I308" s="31">
        <v>-72.05</v>
      </c>
      <c r="J308" s="31">
        <v>-70.16</v>
      </c>
      <c r="K308" s="31">
        <v>-133.75</v>
      </c>
      <c r="L308" s="31">
        <v>-47.34</v>
      </c>
      <c r="M308" s="31">
        <v>-227.48</v>
      </c>
      <c r="N308" s="29">
        <f t="shared" si="15"/>
        <v>-986.1</v>
      </c>
    </row>
    <row r="309" spans="1:14" x14ac:dyDescent="0.2">
      <c r="A309" s="11" t="s">
        <v>353</v>
      </c>
      <c r="B309" s="31">
        <v>-23.12</v>
      </c>
      <c r="C309" s="31">
        <v>0</v>
      </c>
      <c r="D309" s="31">
        <v>-64.69</v>
      </c>
      <c r="E309" s="31">
        <v>0</v>
      </c>
      <c r="F309" s="31">
        <v>0</v>
      </c>
      <c r="G309" s="31">
        <v>-7.68</v>
      </c>
      <c r="H309" s="31">
        <v>0</v>
      </c>
      <c r="I309" s="31">
        <v>-9.91</v>
      </c>
      <c r="J309" s="31">
        <v>-4.53</v>
      </c>
      <c r="K309" s="31">
        <v>-10.98</v>
      </c>
      <c r="L309" s="31">
        <v>0</v>
      </c>
      <c r="M309" s="31">
        <v>0</v>
      </c>
      <c r="N309" s="29">
        <f t="shared" si="15"/>
        <v>-120.91000000000001</v>
      </c>
    </row>
    <row r="310" spans="1:14" x14ac:dyDescent="0.2">
      <c r="A310" s="11" t="s">
        <v>583</v>
      </c>
      <c r="B310" s="32" t="s">
        <v>25</v>
      </c>
      <c r="C310" s="32" t="s">
        <v>25</v>
      </c>
      <c r="D310" s="32" t="s">
        <v>25</v>
      </c>
      <c r="E310" s="32" t="s">
        <v>25</v>
      </c>
      <c r="F310" s="32" t="s">
        <v>25</v>
      </c>
      <c r="G310" s="32" t="s">
        <v>25</v>
      </c>
      <c r="H310" s="31">
        <v>-6.6899999999999995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29">
        <f t="shared" si="15"/>
        <v>-6.6899999999999995</v>
      </c>
    </row>
    <row r="311" spans="1:14" x14ac:dyDescent="0.2">
      <c r="A311" s="11" t="s">
        <v>303</v>
      </c>
      <c r="B311" s="31">
        <v>-80.89</v>
      </c>
      <c r="C311" s="31">
        <v>-20.59</v>
      </c>
      <c r="D311" s="31">
        <v>-23.509999999999998</v>
      </c>
      <c r="E311" s="31">
        <v>-37.22</v>
      </c>
      <c r="F311" s="31">
        <v>-24</v>
      </c>
      <c r="G311" s="31">
        <v>-24.72</v>
      </c>
      <c r="H311" s="31">
        <v>-69.2</v>
      </c>
      <c r="I311" s="31">
        <v>-53.97</v>
      </c>
      <c r="J311" s="31">
        <v>-1.7</v>
      </c>
      <c r="K311" s="31">
        <v>-78.83</v>
      </c>
      <c r="L311" s="31">
        <v>-93.81</v>
      </c>
      <c r="M311" s="31">
        <v>0</v>
      </c>
      <c r="N311" s="29">
        <f t="shared" si="15"/>
        <v>-508.44</v>
      </c>
    </row>
    <row r="312" spans="1:14" x14ac:dyDescent="0.2">
      <c r="A312" s="11" t="s">
        <v>584</v>
      </c>
      <c r="B312" s="32" t="s">
        <v>25</v>
      </c>
      <c r="C312" s="32" t="s">
        <v>25</v>
      </c>
      <c r="D312" s="32" t="s">
        <v>25</v>
      </c>
      <c r="E312" s="32" t="s">
        <v>25</v>
      </c>
      <c r="F312" s="32" t="s">
        <v>25</v>
      </c>
      <c r="G312" s="32" t="s">
        <v>25</v>
      </c>
      <c r="H312" s="32" t="s">
        <v>25</v>
      </c>
      <c r="I312" s="32" t="s">
        <v>25</v>
      </c>
      <c r="J312" s="32" t="s">
        <v>25</v>
      </c>
      <c r="K312" s="32" t="s">
        <v>25</v>
      </c>
      <c r="L312" s="32" t="s">
        <v>25</v>
      </c>
      <c r="M312" s="31">
        <v>-18.18</v>
      </c>
      <c r="N312" s="29">
        <f t="shared" si="15"/>
        <v>-18.18</v>
      </c>
    </row>
    <row r="313" spans="1:14" x14ac:dyDescent="0.2">
      <c r="A313" s="11" t="s">
        <v>483</v>
      </c>
      <c r="B313" s="31">
        <v>-21.96</v>
      </c>
      <c r="C313" s="31">
        <v>-23.18</v>
      </c>
      <c r="D313" s="31">
        <v>-40.58</v>
      </c>
      <c r="E313" s="31">
        <v>0</v>
      </c>
      <c r="F313" s="31">
        <v>-15.27</v>
      </c>
      <c r="G313" s="31">
        <v>-36.049999999999997</v>
      </c>
      <c r="H313" s="31">
        <v>-10.99</v>
      </c>
      <c r="I313" s="31">
        <v>0</v>
      </c>
      <c r="J313" s="31">
        <v>0</v>
      </c>
      <c r="K313" s="31">
        <v>0</v>
      </c>
      <c r="L313" s="31">
        <v>-6.11</v>
      </c>
      <c r="M313" s="31">
        <v>-56.21</v>
      </c>
      <c r="N313" s="29">
        <f t="shared" si="15"/>
        <v>-210.35000000000002</v>
      </c>
    </row>
    <row r="314" spans="1:14" x14ac:dyDescent="0.2">
      <c r="A314" s="11" t="s">
        <v>304</v>
      </c>
      <c r="B314" s="34">
        <v>-7346.07</v>
      </c>
      <c r="C314" s="34">
        <v>-8411.52</v>
      </c>
      <c r="D314" s="34">
        <v>-10793.4</v>
      </c>
      <c r="E314" s="34">
        <v>-19424.5</v>
      </c>
      <c r="F314" s="34">
        <v>-3760.87</v>
      </c>
      <c r="G314" s="34">
        <v>-11041.13</v>
      </c>
      <c r="H314" s="34">
        <v>-23910.85</v>
      </c>
      <c r="I314" s="34">
        <v>-14364.099999999999</v>
      </c>
      <c r="J314" s="34">
        <v>-7487.11</v>
      </c>
      <c r="K314" s="34">
        <v>-22505.599999999999</v>
      </c>
      <c r="L314" s="34">
        <v>-13147.12</v>
      </c>
      <c r="M314" s="34">
        <v>-20473.29</v>
      </c>
      <c r="N314" s="35">
        <f t="shared" si="15"/>
        <v>-162665.56</v>
      </c>
    </row>
    <row r="315" spans="1:14" s="1" customFormat="1" x14ac:dyDescent="0.2">
      <c r="A315" s="24" t="s">
        <v>11</v>
      </c>
      <c r="B315" s="25">
        <f>SUM(B289:B314)</f>
        <v>11797.36</v>
      </c>
      <c r="C315" s="25">
        <f t="shared" ref="C315:N315" si="17">SUM(C289:C314)</f>
        <v>14400.209999999995</v>
      </c>
      <c r="D315" s="25">
        <f t="shared" si="17"/>
        <v>15655.630000000003</v>
      </c>
      <c r="E315" s="25">
        <f t="shared" si="17"/>
        <v>23890.729999999996</v>
      </c>
      <c r="F315" s="25">
        <f t="shared" si="17"/>
        <v>10228.11</v>
      </c>
      <c r="G315" s="25">
        <f t="shared" si="17"/>
        <v>19864.22</v>
      </c>
      <c r="H315" s="25">
        <f t="shared" si="17"/>
        <v>31579.37000000001</v>
      </c>
      <c r="I315" s="25">
        <f t="shared" si="17"/>
        <v>19819.009999999995</v>
      </c>
      <c r="J315" s="25">
        <f t="shared" si="17"/>
        <v>13977.389999999996</v>
      </c>
      <c r="K315" s="25">
        <f t="shared" si="17"/>
        <v>22710.37999999999</v>
      </c>
      <c r="L315" s="25">
        <f t="shared" si="17"/>
        <v>14984.829999999996</v>
      </c>
      <c r="M315" s="25">
        <f t="shared" si="17"/>
        <v>21191.910000000003</v>
      </c>
      <c r="N315" s="25">
        <f t="shared" si="17"/>
        <v>220099.15000000014</v>
      </c>
    </row>
    <row r="316" spans="1:14" x14ac:dyDescent="0.2">
      <c r="A316" s="1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</row>
    <row r="317" spans="1:14" x14ac:dyDescent="0.2">
      <c r="A317" s="11" t="s">
        <v>585</v>
      </c>
      <c r="B317" s="32" t="s">
        <v>25</v>
      </c>
      <c r="C317" s="32" t="s">
        <v>25</v>
      </c>
      <c r="D317" s="32" t="s">
        <v>25</v>
      </c>
      <c r="E317" s="32" t="s">
        <v>25</v>
      </c>
      <c r="F317" s="32" t="s">
        <v>25</v>
      </c>
      <c r="G317" s="32" t="s">
        <v>25</v>
      </c>
      <c r="H317" s="31">
        <v>816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29">
        <f t="shared" ref="N317:N336" si="18">SUM(B317:M317)</f>
        <v>816</v>
      </c>
    </row>
    <row r="318" spans="1:14" x14ac:dyDescent="0.2">
      <c r="A318" s="11" t="s">
        <v>586</v>
      </c>
      <c r="B318" s="32" t="s">
        <v>25</v>
      </c>
      <c r="C318" s="32" t="s">
        <v>25</v>
      </c>
      <c r="D318" s="32" t="s">
        <v>25</v>
      </c>
      <c r="E318" s="32" t="s">
        <v>25</v>
      </c>
      <c r="F318" s="32" t="s">
        <v>25</v>
      </c>
      <c r="G318" s="31">
        <v>663.42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29">
        <f t="shared" si="18"/>
        <v>663.42</v>
      </c>
    </row>
    <row r="319" spans="1:14" x14ac:dyDescent="0.2">
      <c r="A319" s="11" t="s">
        <v>587</v>
      </c>
      <c r="B319" s="32" t="s">
        <v>25</v>
      </c>
      <c r="C319" s="32" t="s">
        <v>25</v>
      </c>
      <c r="D319" s="32" t="s">
        <v>25</v>
      </c>
      <c r="E319" s="31">
        <v>50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</v>
      </c>
      <c r="N319" s="29">
        <f t="shared" si="18"/>
        <v>50</v>
      </c>
    </row>
    <row r="320" spans="1:14" x14ac:dyDescent="0.2">
      <c r="A320" s="11" t="s">
        <v>354</v>
      </c>
      <c r="B320" s="32" t="s">
        <v>25</v>
      </c>
      <c r="C320" s="32" t="s">
        <v>25</v>
      </c>
      <c r="D320" s="32" t="s">
        <v>25</v>
      </c>
      <c r="E320" s="32" t="s">
        <v>25</v>
      </c>
      <c r="F320" s="32" t="s">
        <v>25</v>
      </c>
      <c r="G320" s="32" t="s">
        <v>25</v>
      </c>
      <c r="H320" s="32" t="s">
        <v>25</v>
      </c>
      <c r="I320" s="31">
        <v>42.81</v>
      </c>
      <c r="J320" s="31">
        <v>0</v>
      </c>
      <c r="K320" s="31">
        <v>0</v>
      </c>
      <c r="L320" s="31">
        <v>0</v>
      </c>
      <c r="M320" s="31">
        <v>0</v>
      </c>
      <c r="N320" s="29">
        <f t="shared" si="18"/>
        <v>42.81</v>
      </c>
    </row>
    <row r="321" spans="1:14" x14ac:dyDescent="0.2">
      <c r="A321" s="11" t="s">
        <v>588</v>
      </c>
      <c r="B321" s="32" t="s">
        <v>25</v>
      </c>
      <c r="C321" s="32" t="s">
        <v>25</v>
      </c>
      <c r="D321" s="32" t="s">
        <v>25</v>
      </c>
      <c r="E321" s="32" t="s">
        <v>25</v>
      </c>
      <c r="F321" s="32" t="s">
        <v>25</v>
      </c>
      <c r="G321" s="32" t="s">
        <v>25</v>
      </c>
      <c r="H321" s="31">
        <v>326</v>
      </c>
      <c r="I321" s="31">
        <v>19.559999999999999</v>
      </c>
      <c r="J321" s="31">
        <v>0</v>
      </c>
      <c r="K321" s="31">
        <v>0</v>
      </c>
      <c r="L321" s="31">
        <v>165.15</v>
      </c>
      <c r="M321" s="31">
        <v>0</v>
      </c>
      <c r="N321" s="29">
        <f t="shared" si="18"/>
        <v>510.71000000000004</v>
      </c>
    </row>
    <row r="322" spans="1:14" x14ac:dyDescent="0.2">
      <c r="A322" s="11" t="s">
        <v>589</v>
      </c>
      <c r="B322" s="32" t="s">
        <v>25</v>
      </c>
      <c r="C322" s="32" t="s">
        <v>25</v>
      </c>
      <c r="D322" s="32" t="s">
        <v>25</v>
      </c>
      <c r="E322" s="32" t="s">
        <v>25</v>
      </c>
      <c r="F322" s="32" t="s">
        <v>25</v>
      </c>
      <c r="G322" s="31">
        <v>126.99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29">
        <f t="shared" si="18"/>
        <v>126.99</v>
      </c>
    </row>
    <row r="323" spans="1:14" x14ac:dyDescent="0.2">
      <c r="A323" s="11" t="s">
        <v>306</v>
      </c>
      <c r="B323" s="32" t="s">
        <v>25</v>
      </c>
      <c r="C323" s="32" t="s">
        <v>25</v>
      </c>
      <c r="D323" s="32" t="s">
        <v>25</v>
      </c>
      <c r="E323" s="32" t="s">
        <v>25</v>
      </c>
      <c r="F323" s="32" t="s">
        <v>25</v>
      </c>
      <c r="G323" s="31">
        <v>60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29">
        <f t="shared" si="18"/>
        <v>60</v>
      </c>
    </row>
    <row r="324" spans="1:14" x14ac:dyDescent="0.2">
      <c r="A324" s="11" t="s">
        <v>590</v>
      </c>
      <c r="B324" s="32" t="s">
        <v>25</v>
      </c>
      <c r="C324" s="31">
        <v>50</v>
      </c>
      <c r="D324" s="31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29">
        <f t="shared" si="18"/>
        <v>50</v>
      </c>
    </row>
    <row r="325" spans="1:14" x14ac:dyDescent="0.2">
      <c r="A325" s="11" t="s">
        <v>137</v>
      </c>
      <c r="B325" s="31">
        <v>260.31</v>
      </c>
      <c r="C325" s="31">
        <v>55.24</v>
      </c>
      <c r="D325" s="31">
        <v>0</v>
      </c>
      <c r="E325" s="31">
        <v>390.7</v>
      </c>
      <c r="F325" s="31">
        <v>229.14</v>
      </c>
      <c r="G325" s="31">
        <v>292.95999999999998</v>
      </c>
      <c r="H325" s="31">
        <v>81.06</v>
      </c>
      <c r="I325" s="31">
        <v>128.65</v>
      </c>
      <c r="J325" s="31">
        <v>0</v>
      </c>
      <c r="K325" s="31">
        <v>0</v>
      </c>
      <c r="L325" s="31">
        <v>63.27</v>
      </c>
      <c r="M325" s="31">
        <v>0</v>
      </c>
      <c r="N325" s="29">
        <f t="shared" si="18"/>
        <v>1501.33</v>
      </c>
    </row>
    <row r="326" spans="1:14" x14ac:dyDescent="0.2">
      <c r="A326" s="11" t="s">
        <v>242</v>
      </c>
      <c r="B326" s="32" t="s">
        <v>25</v>
      </c>
      <c r="C326" s="32" t="s">
        <v>25</v>
      </c>
      <c r="D326" s="32" t="s">
        <v>25</v>
      </c>
      <c r="E326" s="32" t="s">
        <v>25</v>
      </c>
      <c r="F326" s="31">
        <v>303.13</v>
      </c>
      <c r="G326" s="31">
        <v>18.190000000000001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306.05</v>
      </c>
      <c r="N326" s="29">
        <f t="shared" si="18"/>
        <v>627.37</v>
      </c>
    </row>
    <row r="327" spans="1:14" x14ac:dyDescent="0.2">
      <c r="A327" s="11" t="s">
        <v>341</v>
      </c>
      <c r="B327" s="31">
        <v>22.78</v>
      </c>
      <c r="C327" s="31">
        <v>955.89</v>
      </c>
      <c r="D327" s="31">
        <v>214.6</v>
      </c>
      <c r="E327" s="31">
        <v>339.88</v>
      </c>
      <c r="F327" s="31">
        <v>237.18</v>
      </c>
      <c r="G327" s="31">
        <v>73.599999999999994</v>
      </c>
      <c r="H327" s="31">
        <v>0</v>
      </c>
      <c r="I327" s="31">
        <v>35</v>
      </c>
      <c r="J327" s="31">
        <v>0</v>
      </c>
      <c r="K327" s="31">
        <v>1505</v>
      </c>
      <c r="L327" s="31">
        <v>0</v>
      </c>
      <c r="M327" s="31">
        <v>0</v>
      </c>
      <c r="N327" s="29">
        <f t="shared" si="18"/>
        <v>3383.9300000000003</v>
      </c>
    </row>
    <row r="328" spans="1:14" x14ac:dyDescent="0.2">
      <c r="A328" s="11" t="s">
        <v>234</v>
      </c>
      <c r="B328" s="31">
        <v>65.19</v>
      </c>
      <c r="C328" s="31">
        <v>2036.29</v>
      </c>
      <c r="D328" s="31">
        <v>240.44</v>
      </c>
      <c r="E328" s="31">
        <v>1966.75</v>
      </c>
      <c r="F328" s="31">
        <v>128.6</v>
      </c>
      <c r="G328" s="31">
        <v>779.59</v>
      </c>
      <c r="H328" s="31">
        <v>674.5</v>
      </c>
      <c r="I328" s="31">
        <v>536.92999999999995</v>
      </c>
      <c r="J328" s="31">
        <v>250</v>
      </c>
      <c r="K328" s="31">
        <v>1040.17</v>
      </c>
      <c r="L328" s="31">
        <v>799</v>
      </c>
      <c r="M328" s="31">
        <v>1211.8</v>
      </c>
      <c r="N328" s="29">
        <f t="shared" si="18"/>
        <v>9729.26</v>
      </c>
    </row>
    <row r="329" spans="1:14" x14ac:dyDescent="0.2">
      <c r="A329" s="11" t="s">
        <v>490</v>
      </c>
      <c r="B329" s="31">
        <v>450</v>
      </c>
      <c r="C329" s="31">
        <v>0</v>
      </c>
      <c r="D329" s="31">
        <v>0</v>
      </c>
      <c r="E329" s="31">
        <v>248</v>
      </c>
      <c r="F329" s="31">
        <v>0</v>
      </c>
      <c r="G329" s="31">
        <v>0</v>
      </c>
      <c r="H329" s="31">
        <v>611.29999999999995</v>
      </c>
      <c r="I329" s="31">
        <v>1038.68</v>
      </c>
      <c r="J329" s="31">
        <v>18</v>
      </c>
      <c r="K329" s="31">
        <v>0</v>
      </c>
      <c r="L329" s="31">
        <v>0</v>
      </c>
      <c r="M329" s="31">
        <v>0</v>
      </c>
      <c r="N329" s="29">
        <f t="shared" si="18"/>
        <v>2365.98</v>
      </c>
    </row>
    <row r="330" spans="1:14" x14ac:dyDescent="0.2">
      <c r="A330" s="11" t="s">
        <v>240</v>
      </c>
      <c r="B330" s="32" t="s">
        <v>25</v>
      </c>
      <c r="C330" s="32" t="s">
        <v>25</v>
      </c>
      <c r="D330" s="32" t="s">
        <v>25</v>
      </c>
      <c r="E330" s="32" t="s">
        <v>25</v>
      </c>
      <c r="F330" s="32" t="s">
        <v>25</v>
      </c>
      <c r="G330" s="32" t="s">
        <v>25</v>
      </c>
      <c r="H330" s="32" t="s">
        <v>25</v>
      </c>
      <c r="I330" s="32" t="s">
        <v>25</v>
      </c>
      <c r="J330" s="32" t="s">
        <v>25</v>
      </c>
      <c r="K330" s="32" t="s">
        <v>25</v>
      </c>
      <c r="L330" s="31">
        <v>2000</v>
      </c>
      <c r="M330" s="31">
        <v>79.5</v>
      </c>
      <c r="N330" s="29">
        <f t="shared" si="18"/>
        <v>2079.5</v>
      </c>
    </row>
    <row r="331" spans="1:14" x14ac:dyDescent="0.2">
      <c r="A331" s="11" t="s">
        <v>355</v>
      </c>
      <c r="B331" s="31">
        <v>1689.5</v>
      </c>
      <c r="C331" s="31">
        <v>822.5</v>
      </c>
      <c r="D331" s="31">
        <v>0</v>
      </c>
      <c r="E331" s="31">
        <v>1738</v>
      </c>
      <c r="F331" s="31">
        <v>1430.92</v>
      </c>
      <c r="G331" s="31">
        <v>1168.8499999999999</v>
      </c>
      <c r="H331" s="31">
        <v>1207</v>
      </c>
      <c r="I331" s="31">
        <v>100</v>
      </c>
      <c r="J331" s="31">
        <v>427.04</v>
      </c>
      <c r="K331" s="31">
        <v>1891.33</v>
      </c>
      <c r="L331" s="31">
        <v>1265</v>
      </c>
      <c r="M331" s="31">
        <v>285.14</v>
      </c>
      <c r="N331" s="29">
        <f t="shared" si="18"/>
        <v>12025.28</v>
      </c>
    </row>
    <row r="332" spans="1:14" x14ac:dyDescent="0.2">
      <c r="A332" s="11" t="s">
        <v>491</v>
      </c>
      <c r="B332" s="31">
        <v>7841.37</v>
      </c>
      <c r="C332" s="31">
        <v>4198.6499999999996</v>
      </c>
      <c r="D332" s="31">
        <v>13.5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54.61</v>
      </c>
      <c r="K332" s="31">
        <v>467.29</v>
      </c>
      <c r="L332" s="31">
        <v>40</v>
      </c>
      <c r="M332" s="31">
        <v>0</v>
      </c>
      <c r="N332" s="29">
        <f t="shared" si="18"/>
        <v>12615.420000000002</v>
      </c>
    </row>
    <row r="333" spans="1:14" x14ac:dyDescent="0.2">
      <c r="A333" s="11" t="s">
        <v>309</v>
      </c>
      <c r="B333" s="31">
        <v>764.74</v>
      </c>
      <c r="C333" s="31">
        <v>27.01</v>
      </c>
      <c r="D333" s="31">
        <v>5.76</v>
      </c>
      <c r="E333" s="31">
        <v>2049.04</v>
      </c>
      <c r="F333" s="31">
        <v>658.19</v>
      </c>
      <c r="G333" s="31">
        <v>105</v>
      </c>
      <c r="H333" s="31">
        <v>0</v>
      </c>
      <c r="I333" s="31">
        <v>404.85</v>
      </c>
      <c r="J333" s="31">
        <v>0</v>
      </c>
      <c r="K333" s="31">
        <v>0</v>
      </c>
      <c r="L333" s="31">
        <v>0</v>
      </c>
      <c r="M333" s="31">
        <v>476.46</v>
      </c>
      <c r="N333" s="29">
        <f t="shared" si="18"/>
        <v>4491.05</v>
      </c>
    </row>
    <row r="334" spans="1:14" x14ac:dyDescent="0.2">
      <c r="A334" s="11" t="s">
        <v>140</v>
      </c>
      <c r="B334" s="31">
        <v>2670.6</v>
      </c>
      <c r="C334" s="31">
        <v>14579.36</v>
      </c>
      <c r="D334" s="31">
        <v>18193.5</v>
      </c>
      <c r="E334" s="31">
        <v>7490.52</v>
      </c>
      <c r="F334" s="31">
        <v>3567.17</v>
      </c>
      <c r="G334" s="31">
        <v>2641.35</v>
      </c>
      <c r="H334" s="31">
        <v>1727.46</v>
      </c>
      <c r="I334" s="31">
        <v>8319.25</v>
      </c>
      <c r="J334" s="31">
        <v>3275.04</v>
      </c>
      <c r="K334" s="31">
        <v>3716.33</v>
      </c>
      <c r="L334" s="31">
        <v>3823.11</v>
      </c>
      <c r="M334" s="31">
        <v>4128.08</v>
      </c>
      <c r="N334" s="29">
        <f t="shared" si="18"/>
        <v>74131.76999999999</v>
      </c>
    </row>
    <row r="335" spans="1:14" x14ac:dyDescent="0.2">
      <c r="A335" s="11" t="s">
        <v>141</v>
      </c>
      <c r="B335" s="32" t="s">
        <v>25</v>
      </c>
      <c r="C335" s="32" t="s">
        <v>25</v>
      </c>
      <c r="D335" s="32" t="s">
        <v>25</v>
      </c>
      <c r="E335" s="32" t="s">
        <v>25</v>
      </c>
      <c r="F335" s="32" t="s">
        <v>25</v>
      </c>
      <c r="G335" s="32" t="s">
        <v>25</v>
      </c>
      <c r="H335" s="32" t="s">
        <v>25</v>
      </c>
      <c r="I335" s="32" t="s">
        <v>25</v>
      </c>
      <c r="J335" s="31">
        <v>337.88</v>
      </c>
      <c r="K335" s="31">
        <v>0</v>
      </c>
      <c r="L335" s="31">
        <v>0</v>
      </c>
      <c r="M335" s="31">
        <v>0</v>
      </c>
      <c r="N335" s="29">
        <f t="shared" si="18"/>
        <v>337.88</v>
      </c>
    </row>
    <row r="336" spans="1:14" x14ac:dyDescent="0.2">
      <c r="A336" s="11" t="s">
        <v>492</v>
      </c>
      <c r="B336" s="33" t="s">
        <v>25</v>
      </c>
      <c r="C336" s="33" t="s">
        <v>25</v>
      </c>
      <c r="D336" s="33" t="s">
        <v>25</v>
      </c>
      <c r="E336" s="34">
        <v>545</v>
      </c>
      <c r="F336" s="34">
        <v>125</v>
      </c>
      <c r="G336" s="34"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5">
        <f t="shared" si="18"/>
        <v>670</v>
      </c>
    </row>
    <row r="337" spans="1:14" s="1" customFormat="1" x14ac:dyDescent="0.2">
      <c r="A337" s="24" t="s">
        <v>6</v>
      </c>
      <c r="B337" s="25">
        <f>SUM(B317:B336)</f>
        <v>13764.49</v>
      </c>
      <c r="C337" s="25">
        <f t="shared" ref="C337:N337" si="19">SUM(C317:C336)</f>
        <v>22724.940000000002</v>
      </c>
      <c r="D337" s="25">
        <f t="shared" si="19"/>
        <v>18667.8</v>
      </c>
      <c r="E337" s="25">
        <f t="shared" si="19"/>
        <v>14817.89</v>
      </c>
      <c r="F337" s="25">
        <f t="shared" si="19"/>
        <v>6679.33</v>
      </c>
      <c r="G337" s="25">
        <f t="shared" si="19"/>
        <v>5929.95</v>
      </c>
      <c r="H337" s="25">
        <f t="shared" si="19"/>
        <v>5443.32</v>
      </c>
      <c r="I337" s="25">
        <f t="shared" si="19"/>
        <v>10625.73</v>
      </c>
      <c r="J337" s="25">
        <f t="shared" si="19"/>
        <v>4362.57</v>
      </c>
      <c r="K337" s="25">
        <f t="shared" si="19"/>
        <v>8620.119999999999</v>
      </c>
      <c r="L337" s="25">
        <f t="shared" si="19"/>
        <v>8155.5300000000007</v>
      </c>
      <c r="M337" s="25">
        <f t="shared" si="19"/>
        <v>6487.03</v>
      </c>
      <c r="N337" s="25">
        <f t="shared" si="19"/>
        <v>126278.7</v>
      </c>
    </row>
    <row r="338" spans="1:14" x14ac:dyDescent="0.2">
      <c r="A338" s="1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</row>
    <row r="339" spans="1:14" x14ac:dyDescent="0.2">
      <c r="A339" s="11" t="s">
        <v>591</v>
      </c>
      <c r="B339" s="31">
        <v>27.37</v>
      </c>
      <c r="C339" s="31">
        <v>0</v>
      </c>
      <c r="D339" s="31">
        <v>0</v>
      </c>
      <c r="E339" s="31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1">
        <v>0</v>
      </c>
      <c r="L339" s="31">
        <v>0</v>
      </c>
      <c r="M339" s="31">
        <v>0</v>
      </c>
      <c r="N339" s="29">
        <f t="shared" ref="N339:N357" si="20">SUM(B339:M339)</f>
        <v>27.37</v>
      </c>
    </row>
    <row r="340" spans="1:14" x14ac:dyDescent="0.2">
      <c r="A340" s="11" t="s">
        <v>592</v>
      </c>
      <c r="B340" s="32" t="s">
        <v>25</v>
      </c>
      <c r="C340" s="32" t="s">
        <v>25</v>
      </c>
      <c r="D340" s="31">
        <v>20</v>
      </c>
      <c r="E340" s="31">
        <v>0</v>
      </c>
      <c r="F340" s="31">
        <v>0</v>
      </c>
      <c r="G340" s="31">
        <v>0</v>
      </c>
      <c r="H340" s="31">
        <v>0</v>
      </c>
      <c r="I340" s="31">
        <v>0</v>
      </c>
      <c r="J340" s="31">
        <v>0</v>
      </c>
      <c r="K340" s="31">
        <v>0</v>
      </c>
      <c r="L340" s="31">
        <v>0</v>
      </c>
      <c r="M340" s="31">
        <v>0</v>
      </c>
      <c r="N340" s="29">
        <f t="shared" si="20"/>
        <v>20</v>
      </c>
    </row>
    <row r="341" spans="1:14" x14ac:dyDescent="0.2">
      <c r="A341" s="11" t="s">
        <v>593</v>
      </c>
      <c r="B341" s="32" t="s">
        <v>25</v>
      </c>
      <c r="C341" s="32" t="s">
        <v>25</v>
      </c>
      <c r="D341" s="31">
        <v>20</v>
      </c>
      <c r="E341" s="31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1">
        <v>0</v>
      </c>
      <c r="N341" s="29">
        <f t="shared" si="20"/>
        <v>20</v>
      </c>
    </row>
    <row r="342" spans="1:14" x14ac:dyDescent="0.2">
      <c r="A342" s="11" t="s">
        <v>594</v>
      </c>
      <c r="B342" s="33" t="s">
        <v>25</v>
      </c>
      <c r="C342" s="33" t="s">
        <v>25</v>
      </c>
      <c r="D342" s="33" t="s">
        <v>25</v>
      </c>
      <c r="E342" s="34">
        <v>106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5">
        <f t="shared" si="20"/>
        <v>106</v>
      </c>
    </row>
    <row r="343" spans="1:14" s="1" customFormat="1" x14ac:dyDescent="0.2">
      <c r="A343" s="24" t="s">
        <v>10</v>
      </c>
      <c r="B343" s="25">
        <f>SUM(B339:B342)</f>
        <v>27.37</v>
      </c>
      <c r="C343" s="25">
        <f t="shared" ref="C343:N343" si="21">SUM(C339:C342)</f>
        <v>0</v>
      </c>
      <c r="D343" s="25">
        <f t="shared" si="21"/>
        <v>40</v>
      </c>
      <c r="E343" s="25">
        <f t="shared" si="21"/>
        <v>106</v>
      </c>
      <c r="F343" s="25">
        <f t="shared" si="21"/>
        <v>0</v>
      </c>
      <c r="G343" s="25">
        <f t="shared" si="21"/>
        <v>0</v>
      </c>
      <c r="H343" s="25">
        <f t="shared" si="21"/>
        <v>0</v>
      </c>
      <c r="I343" s="25">
        <f t="shared" si="21"/>
        <v>0</v>
      </c>
      <c r="J343" s="25">
        <f t="shared" si="21"/>
        <v>0</v>
      </c>
      <c r="K343" s="25">
        <f t="shared" si="21"/>
        <v>0</v>
      </c>
      <c r="L343" s="25">
        <f t="shared" si="21"/>
        <v>0</v>
      </c>
      <c r="M343" s="25">
        <f t="shared" si="21"/>
        <v>0</v>
      </c>
      <c r="N343" s="25">
        <f t="shared" si="21"/>
        <v>173.37</v>
      </c>
    </row>
    <row r="344" spans="1:14" x14ac:dyDescent="0.2">
      <c r="A344" s="1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29"/>
    </row>
    <row r="345" spans="1:14" x14ac:dyDescent="0.2">
      <c r="A345" s="11" t="s">
        <v>142</v>
      </c>
      <c r="B345" s="32" t="s">
        <v>25</v>
      </c>
      <c r="C345" s="32" t="s">
        <v>25</v>
      </c>
      <c r="D345" s="32" t="s">
        <v>25</v>
      </c>
      <c r="E345" s="32" t="s">
        <v>25</v>
      </c>
      <c r="F345" s="32" t="s">
        <v>25</v>
      </c>
      <c r="G345" s="32" t="s">
        <v>25</v>
      </c>
      <c r="H345" s="32" t="s">
        <v>25</v>
      </c>
      <c r="I345" s="32" t="s">
        <v>25</v>
      </c>
      <c r="J345" s="31">
        <v>150</v>
      </c>
      <c r="K345" s="31">
        <v>0</v>
      </c>
      <c r="L345" s="31">
        <v>0</v>
      </c>
      <c r="M345" s="31">
        <v>0</v>
      </c>
      <c r="N345" s="29">
        <f t="shared" si="20"/>
        <v>150</v>
      </c>
    </row>
    <row r="346" spans="1:14" x14ac:dyDescent="0.2">
      <c r="A346" s="11" t="s">
        <v>143</v>
      </c>
      <c r="B346" s="32" t="s">
        <v>25</v>
      </c>
      <c r="C346" s="32" t="s">
        <v>25</v>
      </c>
      <c r="D346" s="32" t="s">
        <v>25</v>
      </c>
      <c r="E346" s="32" t="s">
        <v>25</v>
      </c>
      <c r="F346" s="32" t="s">
        <v>25</v>
      </c>
      <c r="G346" s="31">
        <v>300</v>
      </c>
      <c r="H346" s="31">
        <v>0</v>
      </c>
      <c r="I346" s="31">
        <v>0</v>
      </c>
      <c r="J346" s="31">
        <v>410</v>
      </c>
      <c r="K346" s="31">
        <v>0</v>
      </c>
      <c r="L346" s="31">
        <v>0</v>
      </c>
      <c r="M346" s="31">
        <v>0</v>
      </c>
      <c r="N346" s="29">
        <f t="shared" si="20"/>
        <v>710</v>
      </c>
    </row>
    <row r="347" spans="1:14" x14ac:dyDescent="0.2">
      <c r="A347" s="11" t="s">
        <v>595</v>
      </c>
      <c r="B347" s="32" t="s">
        <v>25</v>
      </c>
      <c r="C347" s="32" t="s">
        <v>25</v>
      </c>
      <c r="D347" s="32" t="s">
        <v>25</v>
      </c>
      <c r="E347" s="32" t="s">
        <v>25</v>
      </c>
      <c r="F347" s="31">
        <v>300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>
        <v>0</v>
      </c>
      <c r="N347" s="29">
        <f t="shared" si="20"/>
        <v>300</v>
      </c>
    </row>
    <row r="348" spans="1:14" x14ac:dyDescent="0.2">
      <c r="A348" s="11" t="s">
        <v>495</v>
      </c>
      <c r="B348" s="32" t="s">
        <v>25</v>
      </c>
      <c r="C348" s="32" t="s">
        <v>25</v>
      </c>
      <c r="D348" s="32" t="s">
        <v>25</v>
      </c>
      <c r="E348" s="32" t="s">
        <v>25</v>
      </c>
      <c r="F348" s="31">
        <v>750</v>
      </c>
      <c r="G348" s="31">
        <v>89.54</v>
      </c>
      <c r="H348" s="31">
        <v>0</v>
      </c>
      <c r="I348" s="31">
        <v>78</v>
      </c>
      <c r="J348" s="31">
        <v>0</v>
      </c>
      <c r="K348" s="31">
        <v>0</v>
      </c>
      <c r="L348" s="31">
        <v>0</v>
      </c>
      <c r="M348" s="31">
        <v>0</v>
      </c>
      <c r="N348" s="29">
        <f t="shared" si="20"/>
        <v>917.54</v>
      </c>
    </row>
    <row r="349" spans="1:14" x14ac:dyDescent="0.2">
      <c r="A349" s="11" t="s">
        <v>596</v>
      </c>
      <c r="B349" s="32" t="s">
        <v>25</v>
      </c>
      <c r="C349" s="32" t="s">
        <v>25</v>
      </c>
      <c r="D349" s="32" t="s">
        <v>25</v>
      </c>
      <c r="E349" s="32" t="s">
        <v>25</v>
      </c>
      <c r="F349" s="31">
        <v>100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>
        <v>100</v>
      </c>
      <c r="N349" s="29">
        <f t="shared" si="20"/>
        <v>200</v>
      </c>
    </row>
    <row r="350" spans="1:14" x14ac:dyDescent="0.2">
      <c r="A350" s="11" t="s">
        <v>144</v>
      </c>
      <c r="B350" s="32" t="s">
        <v>25</v>
      </c>
      <c r="C350" s="32" t="s">
        <v>25</v>
      </c>
      <c r="D350" s="32" t="s">
        <v>25</v>
      </c>
      <c r="E350" s="32" t="s">
        <v>25</v>
      </c>
      <c r="F350" s="32" t="s">
        <v>25</v>
      </c>
      <c r="G350" s="32" t="s">
        <v>25</v>
      </c>
      <c r="H350" s="32" t="s">
        <v>25</v>
      </c>
      <c r="I350" s="31">
        <v>100.64</v>
      </c>
      <c r="J350" s="31">
        <v>124.68</v>
      </c>
      <c r="K350" s="31">
        <v>43.76</v>
      </c>
      <c r="L350" s="31">
        <v>0</v>
      </c>
      <c r="M350" s="31">
        <v>0</v>
      </c>
      <c r="N350" s="29">
        <f t="shared" si="20"/>
        <v>269.08</v>
      </c>
    </row>
    <row r="351" spans="1:14" x14ac:dyDescent="0.2">
      <c r="A351" s="11" t="s">
        <v>145</v>
      </c>
      <c r="B351" s="32" t="s">
        <v>25</v>
      </c>
      <c r="C351" s="32" t="s">
        <v>25</v>
      </c>
      <c r="D351" s="32" t="s">
        <v>25</v>
      </c>
      <c r="E351" s="32" t="s">
        <v>25</v>
      </c>
      <c r="F351" s="32" t="s">
        <v>25</v>
      </c>
      <c r="G351" s="32" t="s">
        <v>25</v>
      </c>
      <c r="H351" s="32" t="s">
        <v>25</v>
      </c>
      <c r="I351" s="31">
        <v>250</v>
      </c>
      <c r="J351" s="31">
        <v>0</v>
      </c>
      <c r="K351" s="31">
        <v>0</v>
      </c>
      <c r="L351" s="31">
        <v>0</v>
      </c>
      <c r="M351" s="31">
        <v>0</v>
      </c>
      <c r="N351" s="29">
        <f t="shared" si="20"/>
        <v>250</v>
      </c>
    </row>
    <row r="352" spans="1:14" x14ac:dyDescent="0.2">
      <c r="A352" s="11" t="s">
        <v>146</v>
      </c>
      <c r="B352" s="32" t="s">
        <v>25</v>
      </c>
      <c r="C352" s="32" t="s">
        <v>25</v>
      </c>
      <c r="D352" s="31">
        <v>50</v>
      </c>
      <c r="E352" s="31">
        <v>0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0</v>
      </c>
      <c r="L352" s="31">
        <v>0</v>
      </c>
      <c r="M352" s="31">
        <v>0</v>
      </c>
      <c r="N352" s="29">
        <f t="shared" si="20"/>
        <v>50</v>
      </c>
    </row>
    <row r="353" spans="1:14" x14ac:dyDescent="0.2">
      <c r="A353" s="11" t="s">
        <v>203</v>
      </c>
      <c r="B353" s="32" t="s">
        <v>25</v>
      </c>
      <c r="C353" s="32" t="s">
        <v>25</v>
      </c>
      <c r="D353" s="32" t="s">
        <v>25</v>
      </c>
      <c r="E353" s="32" t="s">
        <v>25</v>
      </c>
      <c r="F353" s="32" t="s">
        <v>25</v>
      </c>
      <c r="G353" s="32" t="s">
        <v>25</v>
      </c>
      <c r="H353" s="31">
        <v>19</v>
      </c>
      <c r="I353" s="31">
        <v>0</v>
      </c>
      <c r="J353" s="31">
        <v>0</v>
      </c>
      <c r="K353" s="31">
        <v>0</v>
      </c>
      <c r="L353" s="31">
        <v>0</v>
      </c>
      <c r="M353" s="31">
        <v>50</v>
      </c>
      <c r="N353" s="29">
        <f t="shared" si="20"/>
        <v>69</v>
      </c>
    </row>
    <row r="354" spans="1:14" x14ac:dyDescent="0.2">
      <c r="A354" s="11" t="s">
        <v>148</v>
      </c>
      <c r="B354" s="31">
        <v>30</v>
      </c>
      <c r="C354" s="31">
        <v>825</v>
      </c>
      <c r="D354" s="31">
        <v>2310</v>
      </c>
      <c r="E354" s="31">
        <v>13952</v>
      </c>
      <c r="F354" s="31">
        <v>1570</v>
      </c>
      <c r="G354" s="31">
        <v>0</v>
      </c>
      <c r="H354" s="31">
        <v>3250</v>
      </c>
      <c r="I354" s="31">
        <v>630</v>
      </c>
      <c r="J354" s="31">
        <v>10975.27</v>
      </c>
      <c r="K354" s="31">
        <v>11800</v>
      </c>
      <c r="L354" s="31">
        <v>970</v>
      </c>
      <c r="M354" s="31">
        <v>0</v>
      </c>
      <c r="N354" s="29">
        <f t="shared" si="20"/>
        <v>46312.270000000004</v>
      </c>
    </row>
    <row r="355" spans="1:14" x14ac:dyDescent="0.2">
      <c r="A355" s="11" t="s">
        <v>498</v>
      </c>
      <c r="B355" s="31">
        <v>255</v>
      </c>
      <c r="C355" s="31">
        <v>0</v>
      </c>
      <c r="D355" s="31">
        <v>0</v>
      </c>
      <c r="E355" s="31">
        <v>0</v>
      </c>
      <c r="F355" s="31">
        <v>0</v>
      </c>
      <c r="G355" s="31">
        <v>0</v>
      </c>
      <c r="H355" s="31">
        <v>0</v>
      </c>
      <c r="I355" s="31">
        <v>250</v>
      </c>
      <c r="J355" s="31">
        <v>355</v>
      </c>
      <c r="K355" s="31">
        <v>310</v>
      </c>
      <c r="L355" s="31">
        <v>395</v>
      </c>
      <c r="M355" s="31">
        <v>0</v>
      </c>
      <c r="N355" s="29">
        <f t="shared" si="20"/>
        <v>1565</v>
      </c>
    </row>
    <row r="356" spans="1:14" x14ac:dyDescent="0.2">
      <c r="A356" s="11" t="s">
        <v>597</v>
      </c>
      <c r="B356" s="32" t="s">
        <v>25</v>
      </c>
      <c r="C356" s="32" t="s">
        <v>25</v>
      </c>
      <c r="D356" s="32" t="s">
        <v>25</v>
      </c>
      <c r="E356" s="32" t="s">
        <v>25</v>
      </c>
      <c r="F356" s="32" t="s">
        <v>25</v>
      </c>
      <c r="G356" s="32" t="s">
        <v>25</v>
      </c>
      <c r="H356" s="32" t="s">
        <v>25</v>
      </c>
      <c r="I356" s="32" t="s">
        <v>25</v>
      </c>
      <c r="J356" s="32" t="s">
        <v>25</v>
      </c>
      <c r="K356" s="32" t="s">
        <v>25</v>
      </c>
      <c r="L356" s="32" t="s">
        <v>25</v>
      </c>
      <c r="M356" s="31">
        <v>250</v>
      </c>
      <c r="N356" s="29">
        <f t="shared" si="20"/>
        <v>250</v>
      </c>
    </row>
    <row r="357" spans="1:14" x14ac:dyDescent="0.2">
      <c r="A357" s="11" t="s">
        <v>311</v>
      </c>
      <c r="B357" s="33" t="s">
        <v>25</v>
      </c>
      <c r="C357" s="33" t="s">
        <v>25</v>
      </c>
      <c r="D357" s="33" t="s">
        <v>25</v>
      </c>
      <c r="E357" s="33" t="s">
        <v>25</v>
      </c>
      <c r="F357" s="33" t="s">
        <v>25</v>
      </c>
      <c r="G357" s="33" t="s">
        <v>25</v>
      </c>
      <c r="H357" s="33" t="s">
        <v>25</v>
      </c>
      <c r="I357" s="33" t="s">
        <v>25</v>
      </c>
      <c r="J357" s="33" t="s">
        <v>25</v>
      </c>
      <c r="K357" s="33" t="s">
        <v>25</v>
      </c>
      <c r="L357" s="33" t="s">
        <v>25</v>
      </c>
      <c r="M357" s="34">
        <v>250</v>
      </c>
      <c r="N357" s="35">
        <f t="shared" si="20"/>
        <v>250</v>
      </c>
    </row>
    <row r="358" spans="1:14" s="1" customFormat="1" x14ac:dyDescent="0.2">
      <c r="A358" s="24" t="s">
        <v>13</v>
      </c>
      <c r="B358" s="25">
        <f>SUM(B345:B357)</f>
        <v>285</v>
      </c>
      <c r="C358" s="25">
        <f t="shared" ref="C358:N358" si="22">SUM(C345:C357)</f>
        <v>825</v>
      </c>
      <c r="D358" s="25">
        <f t="shared" si="22"/>
        <v>2360</v>
      </c>
      <c r="E358" s="25">
        <f t="shared" si="22"/>
        <v>13952</v>
      </c>
      <c r="F358" s="25">
        <f t="shared" si="22"/>
        <v>2720</v>
      </c>
      <c r="G358" s="25">
        <f t="shared" si="22"/>
        <v>389.54</v>
      </c>
      <c r="H358" s="25">
        <f t="shared" si="22"/>
        <v>3269</v>
      </c>
      <c r="I358" s="25">
        <f t="shared" si="22"/>
        <v>1308.6399999999999</v>
      </c>
      <c r="J358" s="25">
        <f t="shared" si="22"/>
        <v>12014.95</v>
      </c>
      <c r="K358" s="25">
        <f t="shared" si="22"/>
        <v>12153.76</v>
      </c>
      <c r="L358" s="25">
        <f t="shared" si="22"/>
        <v>1365</v>
      </c>
      <c r="M358" s="25">
        <f t="shared" si="22"/>
        <v>650</v>
      </c>
      <c r="N358" s="25">
        <f t="shared" si="22"/>
        <v>51292.890000000007</v>
      </c>
    </row>
    <row r="359" spans="1:14" x14ac:dyDescent="0.2">
      <c r="A359" s="1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</row>
    <row r="360" spans="1:14" x14ac:dyDescent="0.2">
      <c r="A360" s="11" t="s">
        <v>312</v>
      </c>
      <c r="B360" s="32" t="s">
        <v>25</v>
      </c>
      <c r="C360" s="32" t="s">
        <v>25</v>
      </c>
      <c r="D360" s="32" t="s">
        <v>25</v>
      </c>
      <c r="E360" s="31">
        <v>18.010000000000002</v>
      </c>
      <c r="F360" s="31">
        <v>0</v>
      </c>
      <c r="G360" s="31">
        <v>0</v>
      </c>
      <c r="H360" s="31">
        <v>0</v>
      </c>
      <c r="I360" s="31">
        <v>0</v>
      </c>
      <c r="J360" s="31">
        <v>0</v>
      </c>
      <c r="K360" s="31">
        <v>32</v>
      </c>
      <c r="L360" s="31">
        <v>0</v>
      </c>
      <c r="M360" s="31">
        <v>0</v>
      </c>
      <c r="N360" s="29">
        <f t="shared" ref="N360:N371" si="23">SUM(B360:M360)</f>
        <v>50.010000000000005</v>
      </c>
    </row>
    <row r="361" spans="1:14" x14ac:dyDescent="0.2">
      <c r="A361" s="11" t="s">
        <v>149</v>
      </c>
      <c r="B361" s="31">
        <v>165.69</v>
      </c>
      <c r="C361" s="31">
        <v>623.04</v>
      </c>
      <c r="D361" s="31">
        <v>367.90999999999997</v>
      </c>
      <c r="E361" s="31">
        <v>208.41000000000003</v>
      </c>
      <c r="F361" s="31">
        <v>154</v>
      </c>
      <c r="G361" s="31">
        <v>81.240000000000009</v>
      </c>
      <c r="H361" s="31">
        <v>380.2</v>
      </c>
      <c r="I361" s="31">
        <v>183.24</v>
      </c>
      <c r="J361" s="31">
        <v>232.31</v>
      </c>
      <c r="K361" s="31">
        <v>355.35</v>
      </c>
      <c r="L361" s="31">
        <v>735.57999999999993</v>
      </c>
      <c r="M361" s="31">
        <v>329.65</v>
      </c>
      <c r="N361" s="29">
        <f t="shared" si="23"/>
        <v>3816.62</v>
      </c>
    </row>
    <row r="362" spans="1:14" x14ac:dyDescent="0.2">
      <c r="A362" s="11" t="s">
        <v>150</v>
      </c>
      <c r="B362" s="31">
        <v>102.92999999999999</v>
      </c>
      <c r="C362" s="31">
        <v>19.73</v>
      </c>
      <c r="D362" s="31">
        <v>134.51999999999998</v>
      </c>
      <c r="E362" s="31">
        <v>511.28000000000003</v>
      </c>
      <c r="F362" s="31">
        <v>232.35</v>
      </c>
      <c r="G362" s="31">
        <v>113.78999999999999</v>
      </c>
      <c r="H362" s="31">
        <v>40.36</v>
      </c>
      <c r="I362" s="31">
        <v>307.39999999999998</v>
      </c>
      <c r="J362" s="31">
        <v>89.09</v>
      </c>
      <c r="K362" s="31">
        <v>287.34000000000003</v>
      </c>
      <c r="L362" s="31">
        <v>77.59</v>
      </c>
      <c r="M362" s="31">
        <v>55.77</v>
      </c>
      <c r="N362" s="29">
        <f t="shared" si="23"/>
        <v>1972.1499999999999</v>
      </c>
    </row>
    <row r="363" spans="1:14" x14ac:dyDescent="0.2">
      <c r="A363" s="11" t="s">
        <v>501</v>
      </c>
      <c r="B363" s="31">
        <v>70.66</v>
      </c>
      <c r="C363" s="31">
        <v>0</v>
      </c>
      <c r="D363" s="31">
        <v>0</v>
      </c>
      <c r="E363" s="31">
        <v>0</v>
      </c>
      <c r="F363" s="31">
        <v>0</v>
      </c>
      <c r="G363" s="31">
        <v>0</v>
      </c>
      <c r="H363" s="31">
        <v>2.92</v>
      </c>
      <c r="I363" s="31">
        <v>0</v>
      </c>
      <c r="J363" s="31">
        <v>0</v>
      </c>
      <c r="K363" s="31">
        <v>0</v>
      </c>
      <c r="L363" s="31">
        <v>0</v>
      </c>
      <c r="M363" s="31">
        <v>0</v>
      </c>
      <c r="N363" s="29">
        <f t="shared" si="23"/>
        <v>73.58</v>
      </c>
    </row>
    <row r="364" spans="1:14" x14ac:dyDescent="0.2">
      <c r="A364" s="11" t="s">
        <v>598</v>
      </c>
      <c r="B364" s="32" t="s">
        <v>25</v>
      </c>
      <c r="C364" s="32" t="s">
        <v>25</v>
      </c>
      <c r="D364" s="32" t="s">
        <v>25</v>
      </c>
      <c r="E364" s="32" t="s">
        <v>25</v>
      </c>
      <c r="F364" s="32" t="s">
        <v>25</v>
      </c>
      <c r="G364" s="32" t="s">
        <v>25</v>
      </c>
      <c r="H364" s="32" t="s">
        <v>25</v>
      </c>
      <c r="I364" s="31">
        <v>46</v>
      </c>
      <c r="J364" s="31">
        <v>0</v>
      </c>
      <c r="K364" s="31">
        <v>0</v>
      </c>
      <c r="L364" s="31">
        <v>0</v>
      </c>
      <c r="M364" s="31">
        <v>0</v>
      </c>
      <c r="N364" s="29">
        <f t="shared" si="23"/>
        <v>46</v>
      </c>
    </row>
    <row r="365" spans="1:14" x14ac:dyDescent="0.2">
      <c r="A365" s="11" t="s">
        <v>503</v>
      </c>
      <c r="B365" s="31">
        <v>65.12</v>
      </c>
      <c r="C365" s="31">
        <v>287.28000000000003</v>
      </c>
      <c r="D365" s="31">
        <v>217.95</v>
      </c>
      <c r="E365" s="31">
        <v>142.28</v>
      </c>
      <c r="F365" s="31">
        <v>258.68</v>
      </c>
      <c r="G365" s="31">
        <v>154.21</v>
      </c>
      <c r="H365" s="31">
        <v>213.85000000000002</v>
      </c>
      <c r="I365" s="31">
        <v>235.57</v>
      </c>
      <c r="J365" s="31">
        <v>31.19</v>
      </c>
      <c r="K365" s="31">
        <v>175.02999999999997</v>
      </c>
      <c r="L365" s="31">
        <v>116.81</v>
      </c>
      <c r="M365" s="31">
        <v>421.26</v>
      </c>
      <c r="N365" s="29">
        <f t="shared" si="23"/>
        <v>2319.2299999999996</v>
      </c>
    </row>
    <row r="366" spans="1:14" x14ac:dyDescent="0.2">
      <c r="A366" s="11" t="s">
        <v>247</v>
      </c>
      <c r="B366" s="31">
        <v>171.18</v>
      </c>
      <c r="C366" s="31">
        <v>651.13000000000011</v>
      </c>
      <c r="D366" s="31">
        <v>233.95</v>
      </c>
      <c r="E366" s="31">
        <v>1021.75</v>
      </c>
      <c r="F366" s="31">
        <v>370.53</v>
      </c>
      <c r="G366" s="31">
        <v>190.57</v>
      </c>
      <c r="H366" s="31">
        <v>256.04000000000002</v>
      </c>
      <c r="I366" s="31">
        <v>342.61</v>
      </c>
      <c r="J366" s="31">
        <v>21.42</v>
      </c>
      <c r="K366" s="31">
        <v>433.79</v>
      </c>
      <c r="L366" s="31">
        <v>118.98</v>
      </c>
      <c r="M366" s="31">
        <v>121.9</v>
      </c>
      <c r="N366" s="29">
        <f t="shared" si="23"/>
        <v>3933.8500000000004</v>
      </c>
    </row>
    <row r="367" spans="1:14" x14ac:dyDescent="0.2">
      <c r="A367" s="11" t="s">
        <v>366</v>
      </c>
      <c r="B367" s="32" t="s">
        <v>25</v>
      </c>
      <c r="C367" s="32" t="s">
        <v>25</v>
      </c>
      <c r="D367" s="32" t="s">
        <v>25</v>
      </c>
      <c r="E367" s="32" t="s">
        <v>25</v>
      </c>
      <c r="F367" s="32" t="s">
        <v>25</v>
      </c>
      <c r="G367" s="32" t="s">
        <v>25</v>
      </c>
      <c r="H367" s="32" t="s">
        <v>25</v>
      </c>
      <c r="I367" s="32" t="s">
        <v>25</v>
      </c>
      <c r="J367" s="32" t="s">
        <v>25</v>
      </c>
      <c r="K367" s="32" t="s">
        <v>25</v>
      </c>
      <c r="L367" s="31">
        <v>11.76</v>
      </c>
      <c r="M367" s="31">
        <v>0</v>
      </c>
      <c r="N367" s="29">
        <f t="shared" si="23"/>
        <v>11.76</v>
      </c>
    </row>
    <row r="368" spans="1:14" x14ac:dyDescent="0.2">
      <c r="A368" s="11" t="s">
        <v>204</v>
      </c>
      <c r="B368" s="32" t="s">
        <v>25</v>
      </c>
      <c r="C368" s="32" t="s">
        <v>25</v>
      </c>
      <c r="D368" s="32" t="s">
        <v>25</v>
      </c>
      <c r="E368" s="32" t="s">
        <v>25</v>
      </c>
      <c r="F368" s="32" t="s">
        <v>25</v>
      </c>
      <c r="G368" s="32" t="s">
        <v>25</v>
      </c>
      <c r="H368" s="32" t="s">
        <v>25</v>
      </c>
      <c r="I368" s="32" t="s">
        <v>25</v>
      </c>
      <c r="J368" s="32" t="s">
        <v>25</v>
      </c>
      <c r="K368" s="31">
        <v>82.52</v>
      </c>
      <c r="L368" s="31">
        <v>0</v>
      </c>
      <c r="M368" s="31">
        <v>0</v>
      </c>
      <c r="N368" s="29">
        <f t="shared" si="23"/>
        <v>82.52</v>
      </c>
    </row>
    <row r="369" spans="1:14" x14ac:dyDescent="0.2">
      <c r="A369" s="11" t="s">
        <v>152</v>
      </c>
      <c r="B369" s="32" t="s">
        <v>25</v>
      </c>
      <c r="C369" s="31">
        <v>8.58</v>
      </c>
      <c r="D369" s="31">
        <v>0</v>
      </c>
      <c r="E369" s="31">
        <v>0</v>
      </c>
      <c r="F369" s="31">
        <v>0</v>
      </c>
      <c r="G369" s="31">
        <v>0</v>
      </c>
      <c r="H369" s="31">
        <v>14.16</v>
      </c>
      <c r="I369" s="31">
        <v>0</v>
      </c>
      <c r="J369" s="31">
        <v>13.63</v>
      </c>
      <c r="K369" s="31">
        <v>0</v>
      </c>
      <c r="L369" s="31">
        <v>0</v>
      </c>
      <c r="M369" s="31">
        <v>0</v>
      </c>
      <c r="N369" s="29">
        <f t="shared" si="23"/>
        <v>36.370000000000005</v>
      </c>
    </row>
    <row r="370" spans="1:14" x14ac:dyDescent="0.2">
      <c r="A370" s="11" t="s">
        <v>504</v>
      </c>
      <c r="B370" s="31">
        <v>11.88</v>
      </c>
      <c r="C370" s="31">
        <v>0</v>
      </c>
      <c r="D370" s="31">
        <v>0</v>
      </c>
      <c r="E370" s="31">
        <v>0</v>
      </c>
      <c r="F370" s="31">
        <v>0</v>
      </c>
      <c r="G370" s="31">
        <v>0</v>
      </c>
      <c r="H370" s="31">
        <v>0</v>
      </c>
      <c r="I370" s="31">
        <v>0</v>
      </c>
      <c r="J370" s="31">
        <v>0</v>
      </c>
      <c r="K370" s="31">
        <v>0</v>
      </c>
      <c r="L370" s="31">
        <v>0</v>
      </c>
      <c r="M370" s="31">
        <v>0</v>
      </c>
      <c r="N370" s="29">
        <f t="shared" si="23"/>
        <v>11.88</v>
      </c>
    </row>
    <row r="371" spans="1:14" x14ac:dyDescent="0.2">
      <c r="A371" s="11" t="s">
        <v>599</v>
      </c>
      <c r="B371" s="33" t="s">
        <v>25</v>
      </c>
      <c r="C371" s="33" t="s">
        <v>25</v>
      </c>
      <c r="D371" s="33" t="s">
        <v>25</v>
      </c>
      <c r="E371" s="33" t="s">
        <v>25</v>
      </c>
      <c r="F371" s="33" t="s">
        <v>25</v>
      </c>
      <c r="G371" s="33" t="s">
        <v>25</v>
      </c>
      <c r="H371" s="33" t="s">
        <v>25</v>
      </c>
      <c r="I371" s="34">
        <v>73.22</v>
      </c>
      <c r="J371" s="34">
        <v>2539.58</v>
      </c>
      <c r="K371" s="34">
        <v>166.81</v>
      </c>
      <c r="L371" s="34">
        <v>162.30000000000001</v>
      </c>
      <c r="M371" s="34">
        <v>588.9</v>
      </c>
      <c r="N371" s="35">
        <f t="shared" si="23"/>
        <v>3530.81</v>
      </c>
    </row>
    <row r="372" spans="1:14" s="1" customFormat="1" x14ac:dyDescent="0.2">
      <c r="A372" s="24" t="s">
        <v>4</v>
      </c>
      <c r="B372" s="25">
        <f>SUM(B360:B371)</f>
        <v>587.45999999999992</v>
      </c>
      <c r="C372" s="25">
        <f t="shared" ref="C372:N372" si="24">SUM(C360:C371)</f>
        <v>1589.76</v>
      </c>
      <c r="D372" s="25">
        <f t="shared" si="24"/>
        <v>954.32999999999993</v>
      </c>
      <c r="E372" s="25">
        <f t="shared" si="24"/>
        <v>1901.73</v>
      </c>
      <c r="F372" s="25">
        <f t="shared" si="24"/>
        <v>1015.56</v>
      </c>
      <c r="G372" s="25">
        <f t="shared" si="24"/>
        <v>539.80999999999995</v>
      </c>
      <c r="H372" s="25">
        <f t="shared" si="24"/>
        <v>907.53000000000009</v>
      </c>
      <c r="I372" s="25">
        <f t="shared" si="24"/>
        <v>1188.0400000000002</v>
      </c>
      <c r="J372" s="25">
        <f t="shared" si="24"/>
        <v>2927.22</v>
      </c>
      <c r="K372" s="25">
        <f t="shared" si="24"/>
        <v>1532.84</v>
      </c>
      <c r="L372" s="25">
        <f t="shared" si="24"/>
        <v>1223.02</v>
      </c>
      <c r="M372" s="25">
        <f t="shared" si="24"/>
        <v>1517.48</v>
      </c>
      <c r="N372" s="25">
        <f t="shared" si="24"/>
        <v>15884.78</v>
      </c>
    </row>
    <row r="373" spans="1:14" x14ac:dyDescent="0.2">
      <c r="A373" s="1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</row>
    <row r="374" spans="1:14" x14ac:dyDescent="0.2">
      <c r="A374" s="11" t="s">
        <v>313</v>
      </c>
      <c r="B374" s="32" t="s">
        <v>25</v>
      </c>
      <c r="C374" s="32" t="s">
        <v>25</v>
      </c>
      <c r="D374" s="32" t="s">
        <v>25</v>
      </c>
      <c r="E374" s="32" t="s">
        <v>25</v>
      </c>
      <c r="F374" s="32" t="s">
        <v>25</v>
      </c>
      <c r="G374" s="31">
        <v>184.25</v>
      </c>
      <c r="H374" s="31">
        <v>0</v>
      </c>
      <c r="I374" s="31">
        <v>0</v>
      </c>
      <c r="J374" s="31">
        <v>0</v>
      </c>
      <c r="K374" s="31">
        <v>0</v>
      </c>
      <c r="L374" s="31">
        <v>0</v>
      </c>
      <c r="M374" s="31">
        <v>0</v>
      </c>
      <c r="N374" s="29">
        <f t="shared" ref="N374:N433" si="25">SUM(B374:M374)</f>
        <v>184.25</v>
      </c>
    </row>
    <row r="375" spans="1:14" x14ac:dyDescent="0.2">
      <c r="A375" s="11" t="s">
        <v>205</v>
      </c>
      <c r="B375" s="31">
        <v>15.38</v>
      </c>
      <c r="C375" s="31">
        <v>409.6</v>
      </c>
      <c r="D375" s="31">
        <v>678.72</v>
      </c>
      <c r="E375" s="31">
        <v>238.25</v>
      </c>
      <c r="F375" s="31">
        <v>0</v>
      </c>
      <c r="G375" s="31">
        <v>0</v>
      </c>
      <c r="H375" s="31">
        <v>0</v>
      </c>
      <c r="I375" s="31">
        <v>0</v>
      </c>
      <c r="J375" s="31">
        <v>0</v>
      </c>
      <c r="K375" s="31">
        <v>0</v>
      </c>
      <c r="L375" s="31">
        <v>0</v>
      </c>
      <c r="M375" s="31">
        <v>0</v>
      </c>
      <c r="N375" s="29">
        <f t="shared" si="25"/>
        <v>1341.95</v>
      </c>
    </row>
    <row r="376" spans="1:14" x14ac:dyDescent="0.2">
      <c r="A376" s="11" t="s">
        <v>153</v>
      </c>
      <c r="B376" s="31">
        <v>4276.32</v>
      </c>
      <c r="C376" s="31">
        <v>5190.7299999999996</v>
      </c>
      <c r="D376" s="31">
        <v>2553.0500000000002</v>
      </c>
      <c r="E376" s="31">
        <v>4782.7700000000004</v>
      </c>
      <c r="F376" s="31">
        <v>6688.62</v>
      </c>
      <c r="G376" s="31">
        <v>4714.47</v>
      </c>
      <c r="H376" s="31">
        <v>4474.6400000000003</v>
      </c>
      <c r="I376" s="31">
        <v>4547.16</v>
      </c>
      <c r="J376" s="31">
        <v>6631.35</v>
      </c>
      <c r="K376" s="31">
        <v>5836.19</v>
      </c>
      <c r="L376" s="31">
        <v>12606.05</v>
      </c>
      <c r="M376" s="31">
        <v>10130.900000000001</v>
      </c>
      <c r="N376" s="29">
        <f t="shared" si="25"/>
        <v>72432.25</v>
      </c>
    </row>
    <row r="377" spans="1:14" x14ac:dyDescent="0.2">
      <c r="A377" s="11" t="s">
        <v>213</v>
      </c>
      <c r="B377" s="31">
        <v>605.4899999999999</v>
      </c>
      <c r="C377" s="31">
        <v>280.44</v>
      </c>
      <c r="D377" s="31">
        <v>111.47</v>
      </c>
      <c r="E377" s="31">
        <v>201.59</v>
      </c>
      <c r="F377" s="31">
        <v>641.14</v>
      </c>
      <c r="G377" s="31">
        <v>564.82000000000005</v>
      </c>
      <c r="H377" s="31">
        <v>432.12</v>
      </c>
      <c r="I377" s="31">
        <v>247.12</v>
      </c>
      <c r="J377" s="31">
        <v>870.59</v>
      </c>
      <c r="K377" s="31">
        <v>349.97999999999996</v>
      </c>
      <c r="L377" s="31">
        <v>315.28999999999996</v>
      </c>
      <c r="M377" s="31">
        <v>727.94999999999993</v>
      </c>
      <c r="N377" s="29">
        <f t="shared" si="25"/>
        <v>5347.9999999999991</v>
      </c>
    </row>
    <row r="378" spans="1:14" x14ac:dyDescent="0.2">
      <c r="A378" s="11" t="s">
        <v>314</v>
      </c>
      <c r="B378" s="31">
        <v>321.70999999999998</v>
      </c>
      <c r="C378" s="31">
        <v>178.91000000000003</v>
      </c>
      <c r="D378" s="31">
        <v>20.89</v>
      </c>
      <c r="E378" s="31">
        <v>1887.17</v>
      </c>
      <c r="F378" s="31">
        <v>73.98</v>
      </c>
      <c r="G378" s="31">
        <v>229.13</v>
      </c>
      <c r="H378" s="31">
        <v>540.41999999999996</v>
      </c>
      <c r="I378" s="31">
        <v>850.81999999999994</v>
      </c>
      <c r="J378" s="31">
        <v>316.14</v>
      </c>
      <c r="K378" s="31">
        <v>601</v>
      </c>
      <c r="L378" s="31">
        <v>600.04999999999995</v>
      </c>
      <c r="M378" s="31">
        <v>345.64</v>
      </c>
      <c r="N378" s="29">
        <f t="shared" si="25"/>
        <v>5965.8600000000015</v>
      </c>
    </row>
    <row r="379" spans="1:14" x14ac:dyDescent="0.2">
      <c r="A379" s="11" t="s">
        <v>505</v>
      </c>
      <c r="B379" s="31">
        <v>21.49</v>
      </c>
      <c r="C379" s="31">
        <v>0</v>
      </c>
      <c r="D379" s="31">
        <v>0</v>
      </c>
      <c r="E379" s="31">
        <v>0</v>
      </c>
      <c r="F379" s="31">
        <v>0</v>
      </c>
      <c r="G379" s="31">
        <v>0</v>
      </c>
      <c r="H379" s="31">
        <v>0</v>
      </c>
      <c r="I379" s="31">
        <v>0</v>
      </c>
      <c r="J379" s="31">
        <v>0</v>
      </c>
      <c r="K379" s="31">
        <v>0</v>
      </c>
      <c r="L379" s="31">
        <v>0</v>
      </c>
      <c r="M379" s="31">
        <v>0</v>
      </c>
      <c r="N379" s="29">
        <f t="shared" si="25"/>
        <v>21.49</v>
      </c>
    </row>
    <row r="380" spans="1:14" x14ac:dyDescent="0.2">
      <c r="A380" s="11" t="s">
        <v>506</v>
      </c>
      <c r="B380" s="31">
        <v>144.89999999999998</v>
      </c>
      <c r="C380" s="31">
        <v>23.33</v>
      </c>
      <c r="D380" s="31">
        <v>252.34</v>
      </c>
      <c r="E380" s="31">
        <v>107.35000000000001</v>
      </c>
      <c r="F380" s="31">
        <v>0</v>
      </c>
      <c r="G380" s="31">
        <v>75.87</v>
      </c>
      <c r="H380" s="31">
        <v>160.26</v>
      </c>
      <c r="I380" s="31">
        <v>184.75</v>
      </c>
      <c r="J380" s="31">
        <v>672.52</v>
      </c>
      <c r="K380" s="31">
        <v>287.52999999999997</v>
      </c>
      <c r="L380" s="31">
        <v>17.7</v>
      </c>
      <c r="M380" s="31">
        <v>168.54</v>
      </c>
      <c r="N380" s="29">
        <f t="shared" si="25"/>
        <v>2095.09</v>
      </c>
    </row>
    <row r="381" spans="1:14" x14ac:dyDescent="0.2">
      <c r="A381" s="11" t="s">
        <v>206</v>
      </c>
      <c r="B381" s="32" t="s">
        <v>25</v>
      </c>
      <c r="C381" s="32" t="s">
        <v>25</v>
      </c>
      <c r="D381" s="32" t="s">
        <v>25</v>
      </c>
      <c r="E381" s="32" t="s">
        <v>25</v>
      </c>
      <c r="F381" s="31">
        <v>457.92</v>
      </c>
      <c r="G381" s="31">
        <v>74.16</v>
      </c>
      <c r="H381" s="31">
        <v>186.84</v>
      </c>
      <c r="I381" s="31">
        <v>985.05</v>
      </c>
      <c r="J381" s="31">
        <v>0</v>
      </c>
      <c r="K381" s="31">
        <v>691.1</v>
      </c>
      <c r="L381" s="31">
        <v>0</v>
      </c>
      <c r="M381" s="31">
        <v>0</v>
      </c>
      <c r="N381" s="29">
        <f t="shared" si="25"/>
        <v>2395.0700000000002</v>
      </c>
    </row>
    <row r="382" spans="1:14" x14ac:dyDescent="0.2">
      <c r="A382" s="11" t="s">
        <v>207</v>
      </c>
      <c r="B382" s="31">
        <v>47.37</v>
      </c>
      <c r="C382" s="31">
        <v>25.26</v>
      </c>
      <c r="D382" s="31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29">
        <f t="shared" si="25"/>
        <v>72.63</v>
      </c>
    </row>
    <row r="383" spans="1:14" x14ac:dyDescent="0.2">
      <c r="A383" s="11" t="s">
        <v>154</v>
      </c>
      <c r="B383" s="31">
        <v>58.41</v>
      </c>
      <c r="C383" s="31">
        <v>0</v>
      </c>
      <c r="D383" s="31">
        <v>0</v>
      </c>
      <c r="E383" s="31">
        <v>7.34</v>
      </c>
      <c r="F383" s="31">
        <v>239.69</v>
      </c>
      <c r="G383" s="31">
        <v>110.4</v>
      </c>
      <c r="H383" s="31">
        <v>254.35</v>
      </c>
      <c r="I383" s="31">
        <v>345.62</v>
      </c>
      <c r="J383" s="31">
        <v>74.760000000000005</v>
      </c>
      <c r="K383" s="31">
        <v>149.49</v>
      </c>
      <c r="L383" s="31">
        <v>49.12</v>
      </c>
      <c r="M383" s="31">
        <v>210.57</v>
      </c>
      <c r="N383" s="29">
        <f t="shared" si="25"/>
        <v>1499.75</v>
      </c>
    </row>
    <row r="384" spans="1:14" x14ac:dyDescent="0.2">
      <c r="A384" s="11" t="s">
        <v>155</v>
      </c>
      <c r="B384" s="32" t="s">
        <v>25</v>
      </c>
      <c r="C384" s="31">
        <v>33.980000000000004</v>
      </c>
      <c r="D384" s="31">
        <v>21.09</v>
      </c>
      <c r="E384" s="31">
        <v>105.8</v>
      </c>
      <c r="F384" s="31">
        <v>276.33</v>
      </c>
      <c r="G384" s="31">
        <v>180.77999999999997</v>
      </c>
      <c r="H384" s="31">
        <v>0</v>
      </c>
      <c r="I384" s="31">
        <v>100.95</v>
      </c>
      <c r="J384" s="31">
        <v>0</v>
      </c>
      <c r="K384" s="31">
        <v>0</v>
      </c>
      <c r="L384" s="31">
        <v>315.91000000000003</v>
      </c>
      <c r="M384" s="31">
        <v>61.27</v>
      </c>
      <c r="N384" s="29">
        <f t="shared" si="25"/>
        <v>1096.1100000000001</v>
      </c>
    </row>
    <row r="385" spans="1:14" x14ac:dyDescent="0.2">
      <c r="A385" s="11" t="s">
        <v>507</v>
      </c>
      <c r="B385" s="32" t="s">
        <v>25</v>
      </c>
      <c r="C385" s="31">
        <v>232.1</v>
      </c>
      <c r="D385" s="31">
        <v>804.58</v>
      </c>
      <c r="E385" s="31">
        <v>286.20999999999998</v>
      </c>
      <c r="F385" s="31">
        <v>97.44</v>
      </c>
      <c r="G385" s="31">
        <v>180.75</v>
      </c>
      <c r="H385" s="31">
        <v>84.6</v>
      </c>
      <c r="I385" s="31">
        <v>262.72000000000003</v>
      </c>
      <c r="J385" s="31">
        <v>239.66</v>
      </c>
      <c r="K385" s="31">
        <v>90.16</v>
      </c>
      <c r="L385" s="31">
        <v>80</v>
      </c>
      <c r="M385" s="31">
        <v>136.79</v>
      </c>
      <c r="N385" s="29">
        <f t="shared" si="25"/>
        <v>2495.0099999999998</v>
      </c>
    </row>
    <row r="386" spans="1:14" x14ac:dyDescent="0.2">
      <c r="A386" s="11" t="s">
        <v>356</v>
      </c>
      <c r="B386" s="31">
        <v>262.76</v>
      </c>
      <c r="C386" s="31">
        <v>234.95</v>
      </c>
      <c r="D386" s="31">
        <v>1041.1000000000001</v>
      </c>
      <c r="E386" s="31">
        <v>754.91</v>
      </c>
      <c r="F386" s="31">
        <v>440.49</v>
      </c>
      <c r="G386" s="31">
        <v>529.95000000000005</v>
      </c>
      <c r="H386" s="31">
        <v>327.83</v>
      </c>
      <c r="I386" s="31">
        <v>444.33000000000004</v>
      </c>
      <c r="J386" s="31">
        <v>467.77</v>
      </c>
      <c r="K386" s="31">
        <v>340.83</v>
      </c>
      <c r="L386" s="31">
        <v>407.07</v>
      </c>
      <c r="M386" s="31">
        <v>821.4</v>
      </c>
      <c r="N386" s="29">
        <f t="shared" si="25"/>
        <v>6073.3899999999994</v>
      </c>
    </row>
    <row r="387" spans="1:14" x14ac:dyDescent="0.2">
      <c r="A387" s="11" t="s">
        <v>215</v>
      </c>
      <c r="B387" s="32" t="s">
        <v>25</v>
      </c>
      <c r="C387" s="32" t="s">
        <v>25</v>
      </c>
      <c r="D387" s="32" t="s">
        <v>25</v>
      </c>
      <c r="E387" s="32" t="s">
        <v>25</v>
      </c>
      <c r="F387" s="32" t="s">
        <v>25</v>
      </c>
      <c r="G387" s="32" t="s">
        <v>25</v>
      </c>
      <c r="H387" s="32" t="s">
        <v>25</v>
      </c>
      <c r="I387" s="32" t="s">
        <v>25</v>
      </c>
      <c r="J387" s="32" t="s">
        <v>25</v>
      </c>
      <c r="K387" s="31">
        <v>257.47000000000003</v>
      </c>
      <c r="L387" s="31">
        <v>0</v>
      </c>
      <c r="M387" s="31">
        <v>0</v>
      </c>
      <c r="N387" s="29">
        <f t="shared" si="25"/>
        <v>257.47000000000003</v>
      </c>
    </row>
    <row r="388" spans="1:14" x14ac:dyDescent="0.2">
      <c r="A388" s="11" t="s">
        <v>156</v>
      </c>
      <c r="B388" s="31">
        <v>27.2</v>
      </c>
      <c r="C388" s="31">
        <v>222.76</v>
      </c>
      <c r="D388" s="31">
        <v>504.44</v>
      </c>
      <c r="E388" s="31">
        <v>105.05</v>
      </c>
      <c r="F388" s="31">
        <v>25.09</v>
      </c>
      <c r="G388" s="31">
        <v>40.18</v>
      </c>
      <c r="H388" s="31">
        <v>28.09</v>
      </c>
      <c r="I388" s="31">
        <v>80.47</v>
      </c>
      <c r="J388" s="31">
        <v>0</v>
      </c>
      <c r="K388" s="31">
        <v>87.64</v>
      </c>
      <c r="L388" s="31">
        <v>94.36</v>
      </c>
      <c r="M388" s="31">
        <v>1.7</v>
      </c>
      <c r="N388" s="29">
        <f t="shared" si="25"/>
        <v>1216.98</v>
      </c>
    </row>
    <row r="389" spans="1:14" x14ac:dyDescent="0.2">
      <c r="A389" s="11" t="s">
        <v>600</v>
      </c>
      <c r="B389" s="32" t="s">
        <v>25</v>
      </c>
      <c r="C389" s="32" t="s">
        <v>25</v>
      </c>
      <c r="D389" s="32" t="s">
        <v>25</v>
      </c>
      <c r="E389" s="32" t="s">
        <v>25</v>
      </c>
      <c r="F389" s="32" t="s">
        <v>25</v>
      </c>
      <c r="G389" s="32" t="s">
        <v>25</v>
      </c>
      <c r="H389" s="31">
        <v>46.3</v>
      </c>
      <c r="I389" s="31">
        <v>0</v>
      </c>
      <c r="J389" s="31">
        <v>0</v>
      </c>
      <c r="K389" s="31">
        <v>0</v>
      </c>
      <c r="L389" s="31">
        <v>0</v>
      </c>
      <c r="M389" s="31">
        <v>0</v>
      </c>
      <c r="N389" s="29">
        <f t="shared" si="25"/>
        <v>46.3</v>
      </c>
    </row>
    <row r="390" spans="1:14" x14ac:dyDescent="0.2">
      <c r="A390" s="11" t="s">
        <v>601</v>
      </c>
      <c r="B390" s="32" t="s">
        <v>25</v>
      </c>
      <c r="C390" s="32" t="s">
        <v>25</v>
      </c>
      <c r="D390" s="32" t="s">
        <v>25</v>
      </c>
      <c r="E390" s="32" t="s">
        <v>25</v>
      </c>
      <c r="F390" s="32" t="s">
        <v>25</v>
      </c>
      <c r="G390" s="31">
        <v>229.78</v>
      </c>
      <c r="H390" s="31">
        <v>306.5</v>
      </c>
      <c r="I390" s="31">
        <v>12.82</v>
      </c>
      <c r="J390" s="31">
        <v>31.57</v>
      </c>
      <c r="K390" s="31">
        <v>0</v>
      </c>
      <c r="L390" s="31">
        <v>0</v>
      </c>
      <c r="M390" s="31">
        <v>0</v>
      </c>
      <c r="N390" s="29">
        <f t="shared" si="25"/>
        <v>580.67000000000007</v>
      </c>
    </row>
    <row r="391" spans="1:14" x14ac:dyDescent="0.2">
      <c r="A391" s="11" t="s">
        <v>216</v>
      </c>
      <c r="B391" s="31">
        <v>55.91</v>
      </c>
      <c r="C391" s="31">
        <v>77.83</v>
      </c>
      <c r="D391" s="31">
        <v>0</v>
      </c>
      <c r="E391" s="31">
        <v>0</v>
      </c>
      <c r="F391" s="31">
        <v>37.9</v>
      </c>
      <c r="G391" s="31">
        <v>0</v>
      </c>
      <c r="H391" s="31">
        <v>18</v>
      </c>
      <c r="I391" s="31">
        <v>93.07</v>
      </c>
      <c r="J391" s="31">
        <v>0</v>
      </c>
      <c r="K391" s="31">
        <v>28.2</v>
      </c>
      <c r="L391" s="31">
        <v>17.5</v>
      </c>
      <c r="M391" s="31">
        <v>45.820000000000007</v>
      </c>
      <c r="N391" s="29">
        <f t="shared" si="25"/>
        <v>374.23</v>
      </c>
    </row>
    <row r="392" spans="1:14" x14ac:dyDescent="0.2">
      <c r="A392" s="11" t="s">
        <v>602</v>
      </c>
      <c r="B392" s="32" t="s">
        <v>25</v>
      </c>
      <c r="C392" s="32" t="s">
        <v>25</v>
      </c>
      <c r="D392" s="32" t="s">
        <v>25</v>
      </c>
      <c r="E392" s="32" t="s">
        <v>25</v>
      </c>
      <c r="F392" s="32" t="s">
        <v>25</v>
      </c>
      <c r="G392" s="32" t="s">
        <v>25</v>
      </c>
      <c r="H392" s="32" t="s">
        <v>25</v>
      </c>
      <c r="I392" s="32" t="s">
        <v>25</v>
      </c>
      <c r="J392" s="32" t="s">
        <v>25</v>
      </c>
      <c r="K392" s="32" t="s">
        <v>25</v>
      </c>
      <c r="L392" s="31">
        <v>292.31</v>
      </c>
      <c r="M392" s="31">
        <v>0</v>
      </c>
      <c r="N392" s="29">
        <f t="shared" si="25"/>
        <v>292.31</v>
      </c>
    </row>
    <row r="393" spans="1:14" x14ac:dyDescent="0.2">
      <c r="A393" s="11" t="s">
        <v>508</v>
      </c>
      <c r="B393" s="32" t="s">
        <v>25</v>
      </c>
      <c r="C393" s="32" t="s">
        <v>25</v>
      </c>
      <c r="D393" s="32" t="s">
        <v>25</v>
      </c>
      <c r="E393" s="32" t="s">
        <v>25</v>
      </c>
      <c r="F393" s="32" t="s">
        <v>25</v>
      </c>
      <c r="G393" s="32" t="s">
        <v>25</v>
      </c>
      <c r="H393" s="32" t="s">
        <v>25</v>
      </c>
      <c r="I393" s="32" t="s">
        <v>25</v>
      </c>
      <c r="J393" s="32" t="s">
        <v>25</v>
      </c>
      <c r="K393" s="32" t="s">
        <v>25</v>
      </c>
      <c r="L393" s="31">
        <v>10.99</v>
      </c>
      <c r="M393" s="31">
        <v>12.95</v>
      </c>
      <c r="N393" s="29">
        <f t="shared" si="25"/>
        <v>23.939999999999998</v>
      </c>
    </row>
    <row r="394" spans="1:14" x14ac:dyDescent="0.2">
      <c r="A394" s="11" t="s">
        <v>603</v>
      </c>
      <c r="B394" s="31">
        <v>84.46</v>
      </c>
      <c r="C394" s="31">
        <v>0</v>
      </c>
      <c r="D394" s="31">
        <v>0</v>
      </c>
      <c r="E394" s="31">
        <v>0</v>
      </c>
      <c r="F394" s="31">
        <v>0</v>
      </c>
      <c r="G394" s="31">
        <v>0</v>
      </c>
      <c r="H394" s="31">
        <v>0</v>
      </c>
      <c r="I394" s="31">
        <v>0</v>
      </c>
      <c r="J394" s="31">
        <v>0</v>
      </c>
      <c r="K394" s="31">
        <v>0</v>
      </c>
      <c r="L394" s="31">
        <v>0</v>
      </c>
      <c r="M394" s="31">
        <v>0</v>
      </c>
      <c r="N394" s="29">
        <f t="shared" si="25"/>
        <v>84.46</v>
      </c>
    </row>
    <row r="395" spans="1:14" x14ac:dyDescent="0.2">
      <c r="A395" s="11" t="s">
        <v>249</v>
      </c>
      <c r="B395" s="32" t="s">
        <v>25</v>
      </c>
      <c r="C395" s="32" t="s">
        <v>25</v>
      </c>
      <c r="D395" s="31">
        <v>20</v>
      </c>
      <c r="E395" s="31">
        <v>0</v>
      </c>
      <c r="F395" s="31">
        <v>0</v>
      </c>
      <c r="G395" s="31">
        <v>0</v>
      </c>
      <c r="H395" s="31">
        <v>0</v>
      </c>
      <c r="I395" s="31">
        <v>0</v>
      </c>
      <c r="J395" s="31">
        <v>0</v>
      </c>
      <c r="K395" s="31">
        <v>0</v>
      </c>
      <c r="L395" s="31">
        <v>0</v>
      </c>
      <c r="M395" s="31">
        <v>0</v>
      </c>
      <c r="N395" s="29">
        <f t="shared" si="25"/>
        <v>20</v>
      </c>
    </row>
    <row r="396" spans="1:14" x14ac:dyDescent="0.2">
      <c r="A396" s="11" t="s">
        <v>357</v>
      </c>
      <c r="B396" s="32" t="s">
        <v>25</v>
      </c>
      <c r="C396" s="31">
        <v>1.97</v>
      </c>
      <c r="D396" s="31">
        <v>0</v>
      </c>
      <c r="E396" s="31">
        <v>0</v>
      </c>
      <c r="F396" s="31">
        <v>0</v>
      </c>
      <c r="G396" s="31">
        <v>12</v>
      </c>
      <c r="H396" s="31">
        <v>0</v>
      </c>
      <c r="I396" s="31">
        <v>0</v>
      </c>
      <c r="J396" s="31">
        <v>0</v>
      </c>
      <c r="K396" s="31">
        <v>0</v>
      </c>
      <c r="L396" s="31">
        <v>0</v>
      </c>
      <c r="M396" s="31">
        <v>0</v>
      </c>
      <c r="N396" s="29">
        <f t="shared" si="25"/>
        <v>13.97</v>
      </c>
    </row>
    <row r="397" spans="1:14" x14ac:dyDescent="0.2">
      <c r="A397" s="11" t="s">
        <v>160</v>
      </c>
      <c r="B397" s="31">
        <v>17.48</v>
      </c>
      <c r="C397" s="31">
        <v>14.5</v>
      </c>
      <c r="D397" s="31">
        <v>66.709999999999994</v>
      </c>
      <c r="E397" s="31">
        <v>0</v>
      </c>
      <c r="F397" s="31">
        <v>0</v>
      </c>
      <c r="G397" s="31">
        <v>14.13</v>
      </c>
      <c r="H397" s="31">
        <v>0</v>
      </c>
      <c r="I397" s="31">
        <v>459.33</v>
      </c>
      <c r="J397" s="31">
        <v>0</v>
      </c>
      <c r="K397" s="31">
        <v>0</v>
      </c>
      <c r="L397" s="31">
        <v>452.88</v>
      </c>
      <c r="M397" s="31">
        <v>1014.53</v>
      </c>
      <c r="N397" s="29">
        <f t="shared" si="25"/>
        <v>2039.56</v>
      </c>
    </row>
    <row r="398" spans="1:14" x14ac:dyDescent="0.2">
      <c r="A398" s="11" t="s">
        <v>604</v>
      </c>
      <c r="B398" s="32" t="s">
        <v>25</v>
      </c>
      <c r="C398" s="32" t="s">
        <v>25</v>
      </c>
      <c r="D398" s="32" t="s">
        <v>25</v>
      </c>
      <c r="E398" s="32" t="s">
        <v>25</v>
      </c>
      <c r="F398" s="32" t="s">
        <v>25</v>
      </c>
      <c r="G398" s="31">
        <v>525.49</v>
      </c>
      <c r="H398" s="31">
        <v>753.3</v>
      </c>
      <c r="I398" s="31">
        <v>114</v>
      </c>
      <c r="J398" s="31">
        <v>0</v>
      </c>
      <c r="K398" s="31">
        <v>0</v>
      </c>
      <c r="L398" s="31">
        <v>0</v>
      </c>
      <c r="M398" s="31">
        <v>0</v>
      </c>
      <c r="N398" s="29">
        <f t="shared" si="25"/>
        <v>1392.79</v>
      </c>
    </row>
    <row r="399" spans="1:14" x14ac:dyDescent="0.2">
      <c r="A399" s="11" t="s">
        <v>217</v>
      </c>
      <c r="B399" s="32" t="s">
        <v>25</v>
      </c>
      <c r="C399" s="32" t="s">
        <v>25</v>
      </c>
      <c r="D399" s="32" t="s">
        <v>25</v>
      </c>
      <c r="E399" s="32" t="s">
        <v>25</v>
      </c>
      <c r="F399" s="32" t="s">
        <v>25</v>
      </c>
      <c r="G399" s="32" t="s">
        <v>25</v>
      </c>
      <c r="H399" s="32" t="s">
        <v>25</v>
      </c>
      <c r="I399" s="31">
        <v>170.91</v>
      </c>
      <c r="J399" s="31">
        <v>0</v>
      </c>
      <c r="K399" s="31">
        <v>0</v>
      </c>
      <c r="L399" s="31">
        <v>0</v>
      </c>
      <c r="M399" s="31">
        <v>0</v>
      </c>
      <c r="N399" s="29">
        <f t="shared" si="25"/>
        <v>170.91</v>
      </c>
    </row>
    <row r="400" spans="1:14" x14ac:dyDescent="0.2">
      <c r="A400" s="11" t="s">
        <v>605</v>
      </c>
      <c r="B400" s="32" t="s">
        <v>25</v>
      </c>
      <c r="C400" s="32" t="s">
        <v>25</v>
      </c>
      <c r="D400" s="32" t="s">
        <v>25</v>
      </c>
      <c r="E400" s="32" t="s">
        <v>25</v>
      </c>
      <c r="F400" s="32" t="s">
        <v>25</v>
      </c>
      <c r="G400" s="32" t="s">
        <v>25</v>
      </c>
      <c r="H400" s="32" t="s">
        <v>25</v>
      </c>
      <c r="I400" s="31">
        <v>174.89</v>
      </c>
      <c r="J400" s="31">
        <v>0</v>
      </c>
      <c r="K400" s="31">
        <v>0</v>
      </c>
      <c r="L400" s="31">
        <v>0</v>
      </c>
      <c r="M400" s="31">
        <v>0</v>
      </c>
      <c r="N400" s="29">
        <f t="shared" si="25"/>
        <v>174.89</v>
      </c>
    </row>
    <row r="401" spans="1:14" x14ac:dyDescent="0.2">
      <c r="A401" s="11" t="s">
        <v>218</v>
      </c>
      <c r="B401" s="31">
        <v>39</v>
      </c>
      <c r="C401" s="31">
        <v>434.25</v>
      </c>
      <c r="D401" s="31">
        <v>2790.48</v>
      </c>
      <c r="E401" s="31">
        <v>2125.46</v>
      </c>
      <c r="F401" s="31">
        <v>770.42000000000007</v>
      </c>
      <c r="G401" s="31">
        <v>522.45000000000005</v>
      </c>
      <c r="H401" s="31">
        <v>1242.5999999999999</v>
      </c>
      <c r="I401" s="31">
        <v>184.19</v>
      </c>
      <c r="J401" s="31">
        <v>928.65</v>
      </c>
      <c r="K401" s="31">
        <v>1659.53</v>
      </c>
      <c r="L401" s="31">
        <v>1553.6</v>
      </c>
      <c r="M401" s="31">
        <v>2902.0299999999997</v>
      </c>
      <c r="N401" s="29">
        <f t="shared" si="25"/>
        <v>15152.66</v>
      </c>
    </row>
    <row r="402" spans="1:14" x14ac:dyDescent="0.2">
      <c r="A402" s="11" t="s">
        <v>162</v>
      </c>
      <c r="B402" s="32" t="s">
        <v>25</v>
      </c>
      <c r="C402" s="32" t="s">
        <v>25</v>
      </c>
      <c r="D402" s="31">
        <v>297.49</v>
      </c>
      <c r="E402" s="31">
        <v>167.24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345.31</v>
      </c>
      <c r="M402" s="31">
        <v>0</v>
      </c>
      <c r="N402" s="29">
        <f t="shared" si="25"/>
        <v>810.04</v>
      </c>
    </row>
    <row r="403" spans="1:14" x14ac:dyDescent="0.2">
      <c r="A403" s="11" t="s">
        <v>511</v>
      </c>
      <c r="B403" s="32" t="s">
        <v>25</v>
      </c>
      <c r="C403" s="32" t="s">
        <v>25</v>
      </c>
      <c r="D403" s="31">
        <v>958.92000000000007</v>
      </c>
      <c r="E403" s="31">
        <v>105.46</v>
      </c>
      <c r="F403" s="31">
        <v>0</v>
      </c>
      <c r="G403" s="31">
        <v>526.29999999999995</v>
      </c>
      <c r="H403" s="31">
        <v>0</v>
      </c>
      <c r="I403" s="31">
        <v>0</v>
      </c>
      <c r="J403" s="31">
        <v>161.59</v>
      </c>
      <c r="K403" s="31">
        <v>0</v>
      </c>
      <c r="L403" s="31">
        <v>0</v>
      </c>
      <c r="M403" s="31">
        <v>0</v>
      </c>
      <c r="N403" s="29">
        <f t="shared" si="25"/>
        <v>1752.27</v>
      </c>
    </row>
    <row r="404" spans="1:14" x14ac:dyDescent="0.2">
      <c r="A404" s="11" t="s">
        <v>316</v>
      </c>
      <c r="B404" s="32" t="s">
        <v>25</v>
      </c>
      <c r="C404" s="32" t="s">
        <v>25</v>
      </c>
      <c r="D404" s="32" t="s">
        <v>25</v>
      </c>
      <c r="E404" s="32" t="s">
        <v>25</v>
      </c>
      <c r="F404" s="32" t="s">
        <v>25</v>
      </c>
      <c r="G404" s="31">
        <v>1862.71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1">
        <v>0</v>
      </c>
      <c r="N404" s="29">
        <f t="shared" si="25"/>
        <v>1862.71</v>
      </c>
    </row>
    <row r="405" spans="1:14" x14ac:dyDescent="0.2">
      <c r="A405" s="11" t="s">
        <v>163</v>
      </c>
      <c r="B405" s="32" t="s">
        <v>25</v>
      </c>
      <c r="C405" s="32" t="s">
        <v>25</v>
      </c>
      <c r="D405" s="31">
        <v>114.33</v>
      </c>
      <c r="E405" s="31">
        <v>0</v>
      </c>
      <c r="F405" s="31">
        <v>924.97</v>
      </c>
      <c r="G405" s="31">
        <v>62.3</v>
      </c>
      <c r="H405" s="31">
        <v>0</v>
      </c>
      <c r="I405" s="31">
        <v>0</v>
      </c>
      <c r="J405" s="31">
        <v>0</v>
      </c>
      <c r="K405" s="31">
        <v>0</v>
      </c>
      <c r="L405" s="31">
        <v>0</v>
      </c>
      <c r="M405" s="31">
        <v>0</v>
      </c>
      <c r="N405" s="29">
        <f t="shared" si="25"/>
        <v>1101.5999999999999</v>
      </c>
    </row>
    <row r="406" spans="1:14" x14ac:dyDescent="0.2">
      <c r="A406" s="11" t="s">
        <v>164</v>
      </c>
      <c r="B406" s="32" t="s">
        <v>25</v>
      </c>
      <c r="C406" s="32" t="s">
        <v>25</v>
      </c>
      <c r="D406" s="31">
        <v>887.46</v>
      </c>
      <c r="E406" s="31">
        <v>92.66</v>
      </c>
      <c r="F406" s="31">
        <v>170.63</v>
      </c>
      <c r="G406" s="31">
        <v>670.08999999999992</v>
      </c>
      <c r="H406" s="31">
        <v>644.1</v>
      </c>
      <c r="I406" s="31">
        <v>183.63</v>
      </c>
      <c r="J406" s="31">
        <v>0</v>
      </c>
      <c r="K406" s="31">
        <v>0</v>
      </c>
      <c r="L406" s="31">
        <v>240.7</v>
      </c>
      <c r="M406" s="31">
        <v>0</v>
      </c>
      <c r="N406" s="29">
        <f t="shared" si="25"/>
        <v>2889.27</v>
      </c>
    </row>
    <row r="407" spans="1:14" x14ac:dyDescent="0.2">
      <c r="A407" s="11" t="s">
        <v>512</v>
      </c>
      <c r="B407" s="32" t="s">
        <v>25</v>
      </c>
      <c r="C407" s="31">
        <v>900.48</v>
      </c>
      <c r="D407" s="31">
        <v>556.13</v>
      </c>
      <c r="E407" s="31">
        <v>729.84</v>
      </c>
      <c r="F407" s="31">
        <v>627.16</v>
      </c>
      <c r="G407" s="31">
        <v>692.14</v>
      </c>
      <c r="H407" s="31">
        <v>701.74</v>
      </c>
      <c r="I407" s="31">
        <v>737.34</v>
      </c>
      <c r="J407" s="31">
        <v>1733.89</v>
      </c>
      <c r="K407" s="31">
        <v>826.6</v>
      </c>
      <c r="L407" s="31">
        <v>0</v>
      </c>
      <c r="M407" s="31">
        <v>2020.4</v>
      </c>
      <c r="N407" s="29">
        <f t="shared" si="25"/>
        <v>9525.7200000000012</v>
      </c>
    </row>
    <row r="408" spans="1:14" x14ac:dyDescent="0.2">
      <c r="A408" s="11" t="s">
        <v>358</v>
      </c>
      <c r="B408" s="31">
        <v>4432.3600000000006</v>
      </c>
      <c r="C408" s="31">
        <v>3013.73</v>
      </c>
      <c r="D408" s="31">
        <v>2288.66</v>
      </c>
      <c r="E408" s="31">
        <v>2280.13</v>
      </c>
      <c r="F408" s="31">
        <v>2954.63</v>
      </c>
      <c r="G408" s="31">
        <v>2774.1499999999996</v>
      </c>
      <c r="H408" s="31">
        <v>3293.44</v>
      </c>
      <c r="I408" s="31">
        <v>3408.5699999999997</v>
      </c>
      <c r="J408" s="31">
        <v>3123.4300000000003</v>
      </c>
      <c r="K408" s="31">
        <v>2532.48</v>
      </c>
      <c r="L408" s="31">
        <v>4092.83</v>
      </c>
      <c r="M408" s="31">
        <v>3980.6499999999996</v>
      </c>
      <c r="N408" s="29">
        <f t="shared" si="25"/>
        <v>38175.060000000005</v>
      </c>
    </row>
    <row r="409" spans="1:14" x14ac:dyDescent="0.2">
      <c r="A409" s="11" t="s">
        <v>513</v>
      </c>
      <c r="B409" s="32" t="s">
        <v>25</v>
      </c>
      <c r="C409" s="31">
        <v>260.3</v>
      </c>
      <c r="D409" s="31">
        <v>216.01</v>
      </c>
      <c r="E409" s="31">
        <v>254.34</v>
      </c>
      <c r="F409" s="31">
        <v>344.78</v>
      </c>
      <c r="G409" s="31">
        <v>318.45999999999998</v>
      </c>
      <c r="H409" s="31">
        <v>364.05</v>
      </c>
      <c r="I409" s="31">
        <v>446.8</v>
      </c>
      <c r="J409" s="31">
        <v>1314.52</v>
      </c>
      <c r="K409" s="31">
        <v>0</v>
      </c>
      <c r="L409" s="31">
        <v>0</v>
      </c>
      <c r="M409" s="31">
        <v>567.91999999999996</v>
      </c>
      <c r="N409" s="29">
        <f t="shared" si="25"/>
        <v>4087.18</v>
      </c>
    </row>
    <row r="410" spans="1:14" x14ac:dyDescent="0.2">
      <c r="A410" s="11" t="s">
        <v>359</v>
      </c>
      <c r="B410" s="31">
        <v>1160.96</v>
      </c>
      <c r="C410" s="31">
        <v>535.15</v>
      </c>
      <c r="D410" s="31">
        <v>1161.42</v>
      </c>
      <c r="E410" s="31">
        <v>331.71</v>
      </c>
      <c r="F410" s="31">
        <v>298.86</v>
      </c>
      <c r="G410" s="31">
        <v>1054.56</v>
      </c>
      <c r="H410" s="31">
        <v>933.56999999999994</v>
      </c>
      <c r="I410" s="31">
        <v>1292.21</v>
      </c>
      <c r="J410" s="31">
        <v>1561.4099999999999</v>
      </c>
      <c r="K410" s="31">
        <v>541.58000000000004</v>
      </c>
      <c r="L410" s="31">
        <v>633.69999999999993</v>
      </c>
      <c r="M410" s="31">
        <v>1225.29</v>
      </c>
      <c r="N410" s="29">
        <f t="shared" si="25"/>
        <v>10730.419999999998</v>
      </c>
    </row>
    <row r="411" spans="1:14" x14ac:dyDescent="0.2">
      <c r="A411" s="11" t="s">
        <v>165</v>
      </c>
      <c r="B411" s="31">
        <v>197.27</v>
      </c>
      <c r="C411" s="31">
        <v>792.06</v>
      </c>
      <c r="D411" s="31">
        <v>137.48000000000002</v>
      </c>
      <c r="E411" s="31">
        <v>0</v>
      </c>
      <c r="F411" s="31">
        <v>0</v>
      </c>
      <c r="G411" s="31">
        <v>0</v>
      </c>
      <c r="H411" s="31">
        <v>0</v>
      </c>
      <c r="I411" s="31">
        <v>376.8</v>
      </c>
      <c r="J411" s="31">
        <v>0</v>
      </c>
      <c r="K411" s="31">
        <v>0</v>
      </c>
      <c r="L411" s="31">
        <v>524.1</v>
      </c>
      <c r="M411" s="31">
        <v>193.45000000000002</v>
      </c>
      <c r="N411" s="29">
        <f t="shared" si="25"/>
        <v>2221.16</v>
      </c>
    </row>
    <row r="412" spans="1:14" x14ac:dyDescent="0.2">
      <c r="A412" s="11" t="s">
        <v>606</v>
      </c>
      <c r="B412" s="32" t="s">
        <v>25</v>
      </c>
      <c r="C412" s="32" t="s">
        <v>25</v>
      </c>
      <c r="D412" s="32" t="s">
        <v>25</v>
      </c>
      <c r="E412" s="32" t="s">
        <v>25</v>
      </c>
      <c r="F412" s="32" t="s">
        <v>25</v>
      </c>
      <c r="G412" s="31">
        <v>247.26</v>
      </c>
      <c r="H412" s="31">
        <v>0</v>
      </c>
      <c r="I412" s="31">
        <v>517.97</v>
      </c>
      <c r="J412" s="31">
        <v>0</v>
      </c>
      <c r="K412" s="31">
        <v>0</v>
      </c>
      <c r="L412" s="31">
        <v>0</v>
      </c>
      <c r="M412" s="31">
        <v>0</v>
      </c>
      <c r="N412" s="29">
        <f t="shared" si="25"/>
        <v>765.23</v>
      </c>
    </row>
    <row r="413" spans="1:14" x14ac:dyDescent="0.2">
      <c r="A413" s="11" t="s">
        <v>607</v>
      </c>
      <c r="B413" s="32" t="s">
        <v>25</v>
      </c>
      <c r="C413" s="31">
        <v>813.18</v>
      </c>
      <c r="D413" s="31">
        <v>0</v>
      </c>
      <c r="E413" s="31">
        <v>0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1">
        <v>0</v>
      </c>
      <c r="L413" s="31">
        <v>0</v>
      </c>
      <c r="M413" s="31">
        <v>0</v>
      </c>
      <c r="N413" s="29">
        <f t="shared" si="25"/>
        <v>813.18</v>
      </c>
    </row>
    <row r="414" spans="1:14" x14ac:dyDescent="0.2">
      <c r="A414" s="11" t="s">
        <v>317</v>
      </c>
      <c r="B414" s="32" t="s">
        <v>25</v>
      </c>
      <c r="C414" s="32" t="s">
        <v>25</v>
      </c>
      <c r="D414" s="32" t="s">
        <v>25</v>
      </c>
      <c r="E414" s="32" t="s">
        <v>25</v>
      </c>
      <c r="F414" s="32" t="s">
        <v>25</v>
      </c>
      <c r="G414" s="31">
        <v>110.19</v>
      </c>
      <c r="H414" s="31">
        <v>0</v>
      </c>
      <c r="I414" s="31">
        <v>0</v>
      </c>
      <c r="J414" s="31">
        <v>0</v>
      </c>
      <c r="K414" s="31">
        <v>0</v>
      </c>
      <c r="L414" s="31">
        <v>0</v>
      </c>
      <c r="M414" s="31">
        <v>0</v>
      </c>
      <c r="N414" s="29">
        <f t="shared" si="25"/>
        <v>110.19</v>
      </c>
    </row>
    <row r="415" spans="1:14" x14ac:dyDescent="0.2">
      <c r="A415" s="11" t="s">
        <v>220</v>
      </c>
      <c r="B415" s="31">
        <v>871.14</v>
      </c>
      <c r="C415" s="31">
        <v>464.91</v>
      </c>
      <c r="D415" s="31">
        <v>2714.21</v>
      </c>
      <c r="E415" s="31">
        <v>1130.22</v>
      </c>
      <c r="F415" s="31">
        <v>0</v>
      </c>
      <c r="G415" s="31">
        <v>0</v>
      </c>
      <c r="H415" s="31">
        <v>0</v>
      </c>
      <c r="I415" s="31">
        <v>149.12</v>
      </c>
      <c r="J415" s="31">
        <v>0</v>
      </c>
      <c r="K415" s="31">
        <v>0</v>
      </c>
      <c r="L415" s="31">
        <v>0</v>
      </c>
      <c r="M415" s="31">
        <v>0</v>
      </c>
      <c r="N415" s="29">
        <f t="shared" si="25"/>
        <v>5329.6</v>
      </c>
    </row>
    <row r="416" spans="1:14" x14ac:dyDescent="0.2">
      <c r="A416" s="11" t="s">
        <v>608</v>
      </c>
      <c r="B416" s="32" t="s">
        <v>25</v>
      </c>
      <c r="C416" s="32" t="s">
        <v>25</v>
      </c>
      <c r="D416" s="32" t="s">
        <v>25</v>
      </c>
      <c r="E416" s="32" t="s">
        <v>25</v>
      </c>
      <c r="F416" s="32" t="s">
        <v>25</v>
      </c>
      <c r="G416" s="32" t="s">
        <v>25</v>
      </c>
      <c r="H416" s="32" t="s">
        <v>25</v>
      </c>
      <c r="I416" s="31">
        <v>152.59</v>
      </c>
      <c r="J416" s="31">
        <v>0</v>
      </c>
      <c r="K416" s="31">
        <v>0</v>
      </c>
      <c r="L416" s="31">
        <v>0</v>
      </c>
      <c r="M416" s="31">
        <v>0</v>
      </c>
      <c r="N416" s="29">
        <f t="shared" si="25"/>
        <v>152.59</v>
      </c>
    </row>
    <row r="417" spans="1:14" x14ac:dyDescent="0.2">
      <c r="A417" s="11" t="s">
        <v>208</v>
      </c>
      <c r="B417" s="31">
        <v>3090.97</v>
      </c>
      <c r="C417" s="31">
        <v>2901.7700000000004</v>
      </c>
      <c r="D417" s="31">
        <v>631</v>
      </c>
      <c r="E417" s="31">
        <v>939.16000000000008</v>
      </c>
      <c r="F417" s="31">
        <v>2675.52</v>
      </c>
      <c r="G417" s="31">
        <v>3285.9199999999996</v>
      </c>
      <c r="H417" s="31">
        <v>3321.86</v>
      </c>
      <c r="I417" s="31">
        <v>3285.9400000000005</v>
      </c>
      <c r="J417" s="31">
        <v>6999.5</v>
      </c>
      <c r="K417" s="31">
        <v>4997.5600000000004</v>
      </c>
      <c r="L417" s="31">
        <v>7619.15</v>
      </c>
      <c r="M417" s="31">
        <v>6297.49</v>
      </c>
      <c r="N417" s="29">
        <f t="shared" si="25"/>
        <v>46045.84</v>
      </c>
    </row>
    <row r="418" spans="1:14" x14ac:dyDescent="0.2">
      <c r="A418" s="11" t="s">
        <v>167</v>
      </c>
      <c r="B418" s="31">
        <v>564.09</v>
      </c>
      <c r="C418" s="31">
        <v>1247.77</v>
      </c>
      <c r="D418" s="31">
        <v>52.91</v>
      </c>
      <c r="E418" s="31">
        <v>395.76</v>
      </c>
      <c r="F418" s="31">
        <v>933.51</v>
      </c>
      <c r="G418" s="31">
        <v>961.06</v>
      </c>
      <c r="H418" s="31">
        <v>0</v>
      </c>
      <c r="I418" s="31">
        <v>0</v>
      </c>
      <c r="J418" s="31">
        <v>552.76</v>
      </c>
      <c r="K418" s="31">
        <v>917.85</v>
      </c>
      <c r="L418" s="31">
        <v>1588.58</v>
      </c>
      <c r="M418" s="31">
        <v>2442.6800000000003</v>
      </c>
      <c r="N418" s="29">
        <f t="shared" si="25"/>
        <v>9656.9700000000012</v>
      </c>
    </row>
    <row r="419" spans="1:14" x14ac:dyDescent="0.2">
      <c r="A419" s="11" t="s">
        <v>318</v>
      </c>
      <c r="B419" s="31">
        <v>1086.93</v>
      </c>
      <c r="C419" s="31">
        <v>0</v>
      </c>
      <c r="D419" s="31">
        <v>123.63</v>
      </c>
      <c r="E419" s="31">
        <v>0</v>
      </c>
      <c r="F419" s="31">
        <v>0</v>
      </c>
      <c r="G419" s="31">
        <v>941.64</v>
      </c>
      <c r="H419" s="31">
        <v>448.76</v>
      </c>
      <c r="I419" s="31">
        <v>123.63</v>
      </c>
      <c r="J419" s="31">
        <v>0</v>
      </c>
      <c r="K419" s="31">
        <v>309.42</v>
      </c>
      <c r="L419" s="31">
        <v>0</v>
      </c>
      <c r="M419" s="31">
        <v>510.51</v>
      </c>
      <c r="N419" s="29">
        <f t="shared" si="25"/>
        <v>3544.5200000000004</v>
      </c>
    </row>
    <row r="420" spans="1:14" x14ac:dyDescent="0.2">
      <c r="A420" s="11" t="s">
        <v>516</v>
      </c>
      <c r="B420" s="31">
        <v>429.15</v>
      </c>
      <c r="C420" s="31">
        <v>0</v>
      </c>
      <c r="D420" s="31">
        <v>628.05999999999995</v>
      </c>
      <c r="E420" s="31">
        <v>0</v>
      </c>
      <c r="F420" s="31">
        <v>0</v>
      </c>
      <c r="G420" s="31">
        <v>765.77</v>
      </c>
      <c r="H420" s="31">
        <v>0</v>
      </c>
      <c r="I420" s="31">
        <v>0</v>
      </c>
      <c r="J420" s="31">
        <v>299.7</v>
      </c>
      <c r="K420" s="31">
        <v>123.63</v>
      </c>
      <c r="L420" s="31">
        <v>247.26</v>
      </c>
      <c r="M420" s="31">
        <v>1179.3</v>
      </c>
      <c r="N420" s="29">
        <f t="shared" si="25"/>
        <v>3672.87</v>
      </c>
    </row>
    <row r="421" spans="1:14" x14ac:dyDescent="0.2">
      <c r="A421" s="11" t="s">
        <v>320</v>
      </c>
      <c r="B421" s="32" t="s">
        <v>25</v>
      </c>
      <c r="C421" s="32" t="s">
        <v>25</v>
      </c>
      <c r="D421" s="32" t="s">
        <v>25</v>
      </c>
      <c r="E421" s="32" t="s">
        <v>25</v>
      </c>
      <c r="F421" s="32" t="s">
        <v>25</v>
      </c>
      <c r="G421" s="31">
        <v>619.26</v>
      </c>
      <c r="H421" s="31">
        <v>628.22</v>
      </c>
      <c r="I421" s="31">
        <v>187.56</v>
      </c>
      <c r="J421" s="31">
        <v>0</v>
      </c>
      <c r="K421" s="31">
        <v>1402.73</v>
      </c>
      <c r="L421" s="31">
        <v>174.7</v>
      </c>
      <c r="M421" s="31">
        <v>0</v>
      </c>
      <c r="N421" s="29">
        <f t="shared" si="25"/>
        <v>3012.47</v>
      </c>
    </row>
    <row r="422" spans="1:14" x14ac:dyDescent="0.2">
      <c r="A422" s="11" t="s">
        <v>243</v>
      </c>
      <c r="B422" s="31">
        <v>483.08</v>
      </c>
      <c r="C422" s="31">
        <v>0</v>
      </c>
      <c r="D422" s="31">
        <v>0</v>
      </c>
      <c r="E422" s="31">
        <v>0</v>
      </c>
      <c r="F422" s="31">
        <v>559.35</v>
      </c>
      <c r="G422" s="31">
        <v>0</v>
      </c>
      <c r="H422" s="31">
        <v>722.34</v>
      </c>
      <c r="I422" s="31">
        <v>0</v>
      </c>
      <c r="J422" s="31">
        <v>0</v>
      </c>
      <c r="K422" s="31">
        <v>515.91999999999996</v>
      </c>
      <c r="L422" s="31">
        <v>0</v>
      </c>
      <c r="M422" s="31">
        <v>0</v>
      </c>
      <c r="N422" s="29">
        <f t="shared" si="25"/>
        <v>2280.69</v>
      </c>
    </row>
    <row r="423" spans="1:14" x14ac:dyDescent="0.2">
      <c r="A423" s="11" t="s">
        <v>168</v>
      </c>
      <c r="B423" s="32" t="s">
        <v>25</v>
      </c>
      <c r="C423" s="32" t="s">
        <v>25</v>
      </c>
      <c r="D423" s="32" t="s">
        <v>25</v>
      </c>
      <c r="E423" s="32" t="s">
        <v>25</v>
      </c>
      <c r="F423" s="32" t="s">
        <v>25</v>
      </c>
      <c r="G423" s="31">
        <v>1050.4000000000001</v>
      </c>
      <c r="H423" s="31">
        <v>0</v>
      </c>
      <c r="I423" s="31">
        <v>653.29999999999995</v>
      </c>
      <c r="J423" s="31">
        <v>0</v>
      </c>
      <c r="K423" s="31">
        <v>0</v>
      </c>
      <c r="L423" s="31">
        <v>0</v>
      </c>
      <c r="M423" s="31">
        <v>174.7</v>
      </c>
      <c r="N423" s="29">
        <f t="shared" si="25"/>
        <v>1878.4</v>
      </c>
    </row>
    <row r="424" spans="1:14" x14ac:dyDescent="0.2">
      <c r="A424" s="11" t="s">
        <v>169</v>
      </c>
      <c r="B424" s="32" t="s">
        <v>25</v>
      </c>
      <c r="C424" s="31">
        <v>138.6</v>
      </c>
      <c r="D424" s="31">
        <v>0</v>
      </c>
      <c r="E424" s="31">
        <v>0</v>
      </c>
      <c r="F424" s="31">
        <v>0</v>
      </c>
      <c r="G424" s="31">
        <v>0</v>
      </c>
      <c r="H424" s="31">
        <v>0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29">
        <f t="shared" si="25"/>
        <v>138.6</v>
      </c>
    </row>
    <row r="425" spans="1:14" x14ac:dyDescent="0.2">
      <c r="A425" s="11" t="s">
        <v>609</v>
      </c>
      <c r="B425" s="32" t="s">
        <v>25</v>
      </c>
      <c r="C425" s="32" t="s">
        <v>25</v>
      </c>
      <c r="D425" s="32" t="s">
        <v>25</v>
      </c>
      <c r="E425" s="32" t="s">
        <v>25</v>
      </c>
      <c r="F425" s="32" t="s">
        <v>25</v>
      </c>
      <c r="G425" s="32" t="s">
        <v>25</v>
      </c>
      <c r="H425" s="32" t="s">
        <v>25</v>
      </c>
      <c r="I425" s="32" t="s">
        <v>25</v>
      </c>
      <c r="J425" s="32" t="s">
        <v>25</v>
      </c>
      <c r="K425" s="32" t="s">
        <v>25</v>
      </c>
      <c r="L425" s="32" t="s">
        <v>25</v>
      </c>
      <c r="M425" s="31">
        <v>213.58</v>
      </c>
      <c r="N425" s="29">
        <f t="shared" si="25"/>
        <v>213.58</v>
      </c>
    </row>
    <row r="426" spans="1:14" x14ac:dyDescent="0.2">
      <c r="A426" s="11" t="s">
        <v>517</v>
      </c>
      <c r="B426" s="32" t="s">
        <v>25</v>
      </c>
      <c r="C426" s="32" t="s">
        <v>25</v>
      </c>
      <c r="D426" s="31">
        <v>39</v>
      </c>
      <c r="E426" s="31">
        <v>0</v>
      </c>
      <c r="F426" s="31">
        <v>0</v>
      </c>
      <c r="G426" s="31">
        <v>0</v>
      </c>
      <c r="H426" s="31">
        <v>0</v>
      </c>
      <c r="I426" s="31">
        <v>0</v>
      </c>
      <c r="J426" s="31">
        <v>0</v>
      </c>
      <c r="K426" s="31">
        <v>0</v>
      </c>
      <c r="L426" s="31">
        <v>0</v>
      </c>
      <c r="M426" s="31">
        <v>0</v>
      </c>
      <c r="N426" s="29">
        <f t="shared" si="25"/>
        <v>39</v>
      </c>
    </row>
    <row r="427" spans="1:14" x14ac:dyDescent="0.2">
      <c r="A427" s="11" t="s">
        <v>610</v>
      </c>
      <c r="B427" s="32" t="s">
        <v>25</v>
      </c>
      <c r="C427" s="32" t="s">
        <v>25</v>
      </c>
      <c r="D427" s="32" t="s">
        <v>25</v>
      </c>
      <c r="E427" s="32" t="s">
        <v>25</v>
      </c>
      <c r="F427" s="32" t="s">
        <v>25</v>
      </c>
      <c r="G427" s="31">
        <v>166.68</v>
      </c>
      <c r="H427" s="31">
        <v>10</v>
      </c>
      <c r="I427" s="31">
        <v>175.15</v>
      </c>
      <c r="J427" s="31">
        <v>0</v>
      </c>
      <c r="K427" s="31">
        <v>0</v>
      </c>
      <c r="L427" s="31">
        <v>0</v>
      </c>
      <c r="M427" s="31">
        <v>0</v>
      </c>
      <c r="N427" s="29">
        <f t="shared" si="25"/>
        <v>351.83000000000004</v>
      </c>
    </row>
    <row r="428" spans="1:14" x14ac:dyDescent="0.2">
      <c r="A428" s="11" t="s">
        <v>321</v>
      </c>
      <c r="B428" s="31">
        <v>140.25</v>
      </c>
      <c r="C428" s="31">
        <v>0</v>
      </c>
      <c r="D428" s="31">
        <v>57.99</v>
      </c>
      <c r="E428" s="31">
        <v>0</v>
      </c>
      <c r="F428" s="31">
        <v>0</v>
      </c>
      <c r="G428" s="31">
        <v>0</v>
      </c>
      <c r="H428" s="31">
        <v>0</v>
      </c>
      <c r="I428" s="31">
        <v>0</v>
      </c>
      <c r="J428" s="31">
        <v>0</v>
      </c>
      <c r="K428" s="31">
        <v>76.72</v>
      </c>
      <c r="L428" s="31">
        <v>0</v>
      </c>
      <c r="M428" s="31">
        <v>58</v>
      </c>
      <c r="N428" s="29">
        <f t="shared" si="25"/>
        <v>332.96000000000004</v>
      </c>
    </row>
    <row r="429" spans="1:14" x14ac:dyDescent="0.2">
      <c r="A429" s="11" t="s">
        <v>611</v>
      </c>
      <c r="B429" s="32" t="s">
        <v>25</v>
      </c>
      <c r="C429" s="32" t="s">
        <v>25</v>
      </c>
      <c r="D429" s="32" t="s">
        <v>25</v>
      </c>
      <c r="E429" s="32" t="s">
        <v>25</v>
      </c>
      <c r="F429" s="32" t="s">
        <v>25</v>
      </c>
      <c r="G429" s="32" t="s">
        <v>25</v>
      </c>
      <c r="H429" s="32" t="s">
        <v>25</v>
      </c>
      <c r="I429" s="32" t="s">
        <v>25</v>
      </c>
      <c r="J429" s="32" t="s">
        <v>25</v>
      </c>
      <c r="K429" s="31">
        <v>58</v>
      </c>
      <c r="L429" s="31">
        <v>0</v>
      </c>
      <c r="M429" s="31">
        <v>0</v>
      </c>
      <c r="N429" s="29">
        <f t="shared" si="25"/>
        <v>58</v>
      </c>
    </row>
    <row r="430" spans="1:14" x14ac:dyDescent="0.2">
      <c r="A430" s="11" t="s">
        <v>170</v>
      </c>
      <c r="B430" s="31">
        <v>171</v>
      </c>
      <c r="C430" s="31">
        <v>13140</v>
      </c>
      <c r="D430" s="31">
        <v>2738.4</v>
      </c>
      <c r="E430" s="31">
        <v>778</v>
      </c>
      <c r="F430" s="31">
        <v>162</v>
      </c>
      <c r="G430" s="31">
        <v>13436.47</v>
      </c>
      <c r="H430" s="31">
        <v>14360.93</v>
      </c>
      <c r="I430" s="31">
        <v>48756.01</v>
      </c>
      <c r="J430" s="31">
        <v>-1680.78</v>
      </c>
      <c r="K430" s="31">
        <v>7512.59</v>
      </c>
      <c r="L430" s="31">
        <v>1418.7</v>
      </c>
      <c r="M430" s="31">
        <v>1354.17</v>
      </c>
      <c r="N430" s="29">
        <f t="shared" si="25"/>
        <v>102147.48999999999</v>
      </c>
    </row>
    <row r="431" spans="1:14" x14ac:dyDescent="0.2">
      <c r="A431" s="11" t="s">
        <v>374</v>
      </c>
      <c r="B431" s="32" t="s">
        <v>25</v>
      </c>
      <c r="C431" s="31">
        <v>274</v>
      </c>
      <c r="D431" s="31">
        <v>0</v>
      </c>
      <c r="E431" s="31">
        <v>120</v>
      </c>
      <c r="F431" s="31">
        <v>120.5</v>
      </c>
      <c r="G431" s="31">
        <v>58</v>
      </c>
      <c r="H431" s="31">
        <v>30</v>
      </c>
      <c r="I431" s="31">
        <v>522</v>
      </c>
      <c r="J431" s="31">
        <v>174</v>
      </c>
      <c r="K431" s="31">
        <v>166</v>
      </c>
      <c r="L431" s="31">
        <v>58</v>
      </c>
      <c r="M431" s="31">
        <v>1319.5</v>
      </c>
      <c r="N431" s="29">
        <f t="shared" si="25"/>
        <v>2842</v>
      </c>
    </row>
    <row r="432" spans="1:14" x14ac:dyDescent="0.2">
      <c r="A432" s="11" t="s">
        <v>612</v>
      </c>
      <c r="B432" s="32" t="s">
        <v>25</v>
      </c>
      <c r="C432" s="32" t="s">
        <v>25</v>
      </c>
      <c r="D432" s="32" t="s">
        <v>25</v>
      </c>
      <c r="E432" s="32" t="s">
        <v>25</v>
      </c>
      <c r="F432" s="32" t="s">
        <v>25</v>
      </c>
      <c r="G432" s="32" t="s">
        <v>25</v>
      </c>
      <c r="H432" s="32" t="s">
        <v>25</v>
      </c>
      <c r="I432" s="32" t="s">
        <v>25</v>
      </c>
      <c r="J432" s="31">
        <v>22</v>
      </c>
      <c r="K432" s="31">
        <v>0</v>
      </c>
      <c r="L432" s="31">
        <v>0</v>
      </c>
      <c r="M432" s="31">
        <v>0</v>
      </c>
      <c r="N432" s="29">
        <f t="shared" si="25"/>
        <v>22</v>
      </c>
    </row>
    <row r="433" spans="1:14" x14ac:dyDescent="0.2">
      <c r="A433" s="11" t="s">
        <v>360</v>
      </c>
      <c r="B433" s="33" t="s">
        <v>25</v>
      </c>
      <c r="C433" s="33" t="s">
        <v>25</v>
      </c>
      <c r="D433" s="33" t="s">
        <v>25</v>
      </c>
      <c r="E433" s="33" t="s">
        <v>25</v>
      </c>
      <c r="F433" s="33" t="s">
        <v>25</v>
      </c>
      <c r="G433" s="33" t="s">
        <v>25</v>
      </c>
      <c r="H433" s="33" t="s">
        <v>25</v>
      </c>
      <c r="I433" s="33" t="s">
        <v>25</v>
      </c>
      <c r="J433" s="33" t="s">
        <v>25</v>
      </c>
      <c r="K433" s="33" t="s">
        <v>25</v>
      </c>
      <c r="L433" s="33" t="s">
        <v>25</v>
      </c>
      <c r="M433" s="34">
        <v>6.32</v>
      </c>
      <c r="N433" s="35">
        <f t="shared" si="25"/>
        <v>6.32</v>
      </c>
    </row>
    <row r="434" spans="1:14" s="1" customFormat="1" x14ac:dyDescent="0.2">
      <c r="A434" s="24" t="s">
        <v>12</v>
      </c>
      <c r="B434" s="25">
        <f>SUM(B374:B433)</f>
        <v>18605.079999999998</v>
      </c>
      <c r="C434" s="25">
        <f t="shared" ref="C434:N434" si="26">SUM(C374:C433)</f>
        <v>31842.559999999998</v>
      </c>
      <c r="D434" s="25">
        <f t="shared" si="26"/>
        <v>22467.970000000005</v>
      </c>
      <c r="E434" s="25">
        <f t="shared" si="26"/>
        <v>17926.419999999998</v>
      </c>
      <c r="F434" s="25">
        <f t="shared" si="26"/>
        <v>19520.929999999997</v>
      </c>
      <c r="G434" s="25">
        <f t="shared" si="26"/>
        <v>37791.969999999994</v>
      </c>
      <c r="H434" s="25">
        <f t="shared" si="26"/>
        <v>34314.86</v>
      </c>
      <c r="I434" s="25">
        <f t="shared" si="26"/>
        <v>70226.820000000007</v>
      </c>
      <c r="J434" s="25">
        <f t="shared" si="26"/>
        <v>24495.03</v>
      </c>
      <c r="K434" s="25">
        <f t="shared" si="26"/>
        <v>30360.199999999997</v>
      </c>
      <c r="L434" s="25">
        <f t="shared" si="26"/>
        <v>33755.859999999993</v>
      </c>
      <c r="M434" s="25">
        <f t="shared" si="26"/>
        <v>38124.05000000001</v>
      </c>
      <c r="N434" s="25">
        <f t="shared" si="26"/>
        <v>379431.75000000006</v>
      </c>
    </row>
    <row r="435" spans="1:14" x14ac:dyDescent="0.2">
      <c r="A435" s="1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</row>
    <row r="436" spans="1:14" x14ac:dyDescent="0.2">
      <c r="A436" s="11" t="s">
        <v>322</v>
      </c>
      <c r="B436" s="32" t="s">
        <v>25</v>
      </c>
      <c r="C436" s="32" t="s">
        <v>25</v>
      </c>
      <c r="D436" s="32" t="s">
        <v>25</v>
      </c>
      <c r="E436" s="32" t="s">
        <v>25</v>
      </c>
      <c r="F436" s="31">
        <v>150</v>
      </c>
      <c r="G436" s="31">
        <v>150</v>
      </c>
      <c r="H436" s="31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  <c r="N436" s="29">
        <f t="shared" ref="N436:N458" si="27">SUM(B436:M436)</f>
        <v>300</v>
      </c>
    </row>
    <row r="437" spans="1:14" x14ac:dyDescent="0.2">
      <c r="A437" s="11" t="s">
        <v>171</v>
      </c>
      <c r="B437" s="32" t="s">
        <v>25</v>
      </c>
      <c r="C437" s="32" t="s">
        <v>25</v>
      </c>
      <c r="D437" s="32" t="s">
        <v>25</v>
      </c>
      <c r="E437" s="32" t="s">
        <v>25</v>
      </c>
      <c r="F437" s="32" t="s">
        <v>25</v>
      </c>
      <c r="G437" s="32" t="s">
        <v>25</v>
      </c>
      <c r="H437" s="32" t="s">
        <v>25</v>
      </c>
      <c r="I437" s="31">
        <v>140</v>
      </c>
      <c r="J437" s="31">
        <v>0</v>
      </c>
      <c r="K437" s="31">
        <v>0</v>
      </c>
      <c r="L437" s="31">
        <v>0</v>
      </c>
      <c r="M437" s="31">
        <v>0</v>
      </c>
      <c r="N437" s="29">
        <f t="shared" si="27"/>
        <v>140</v>
      </c>
    </row>
    <row r="438" spans="1:14" x14ac:dyDescent="0.2">
      <c r="A438" s="11" t="s">
        <v>368</v>
      </c>
      <c r="B438" s="31">
        <v>49.13</v>
      </c>
      <c r="C438" s="31">
        <v>0</v>
      </c>
      <c r="D438" s="31">
        <v>0</v>
      </c>
      <c r="E438" s="31">
        <v>0</v>
      </c>
      <c r="F438" s="31">
        <v>0</v>
      </c>
      <c r="G438" s="31">
        <v>0</v>
      </c>
      <c r="H438" s="31">
        <v>0</v>
      </c>
      <c r="I438" s="31">
        <v>0</v>
      </c>
      <c r="J438" s="31">
        <v>0</v>
      </c>
      <c r="K438" s="31">
        <v>0</v>
      </c>
      <c r="L438" s="31">
        <v>0</v>
      </c>
      <c r="M438" s="31">
        <v>0</v>
      </c>
      <c r="N438" s="29">
        <f t="shared" si="27"/>
        <v>49.13</v>
      </c>
    </row>
    <row r="439" spans="1:14" x14ac:dyDescent="0.2">
      <c r="A439" s="11" t="s">
        <v>521</v>
      </c>
      <c r="B439" s="32" t="s">
        <v>25</v>
      </c>
      <c r="C439" s="32" t="s">
        <v>25</v>
      </c>
      <c r="D439" s="32" t="s">
        <v>25</v>
      </c>
      <c r="E439" s="32" t="s">
        <v>25</v>
      </c>
      <c r="F439" s="32" t="s">
        <v>25</v>
      </c>
      <c r="G439" s="31">
        <v>285</v>
      </c>
      <c r="H439" s="31">
        <v>0</v>
      </c>
      <c r="I439" s="31">
        <v>0</v>
      </c>
      <c r="J439" s="31">
        <v>0</v>
      </c>
      <c r="K439" s="31">
        <v>0</v>
      </c>
      <c r="L439" s="31">
        <v>0</v>
      </c>
      <c r="M439" s="31">
        <v>0</v>
      </c>
      <c r="N439" s="29">
        <f t="shared" si="27"/>
        <v>285</v>
      </c>
    </row>
    <row r="440" spans="1:14" x14ac:dyDescent="0.2">
      <c r="A440" s="11" t="s">
        <v>172</v>
      </c>
      <c r="B440" s="32" t="s">
        <v>25</v>
      </c>
      <c r="C440" s="32" t="s">
        <v>25</v>
      </c>
      <c r="D440" s="32" t="s">
        <v>25</v>
      </c>
      <c r="E440" s="32" t="s">
        <v>25</v>
      </c>
      <c r="F440" s="32" t="s">
        <v>25</v>
      </c>
      <c r="G440" s="32" t="s">
        <v>25</v>
      </c>
      <c r="H440" s="32" t="s">
        <v>25</v>
      </c>
      <c r="I440" s="31">
        <v>8.5</v>
      </c>
      <c r="J440" s="31">
        <v>0</v>
      </c>
      <c r="K440" s="31">
        <v>0</v>
      </c>
      <c r="L440" s="31">
        <v>0</v>
      </c>
      <c r="M440" s="31">
        <v>0</v>
      </c>
      <c r="N440" s="29">
        <f t="shared" si="27"/>
        <v>8.5</v>
      </c>
    </row>
    <row r="441" spans="1:14" x14ac:dyDescent="0.2">
      <c r="A441" s="11" t="s">
        <v>323</v>
      </c>
      <c r="B441" s="32" t="s">
        <v>25</v>
      </c>
      <c r="C441" s="32" t="s">
        <v>25</v>
      </c>
      <c r="D441" s="32" t="s">
        <v>25</v>
      </c>
      <c r="E441" s="32" t="s">
        <v>25</v>
      </c>
      <c r="F441" s="31">
        <v>150</v>
      </c>
      <c r="G441" s="31">
        <v>0</v>
      </c>
      <c r="H441" s="31">
        <v>200</v>
      </c>
      <c r="I441" s="31">
        <v>2900</v>
      </c>
      <c r="J441" s="31">
        <v>0</v>
      </c>
      <c r="K441" s="31">
        <v>200</v>
      </c>
      <c r="L441" s="31">
        <v>0</v>
      </c>
      <c r="M441" s="31">
        <v>-1500</v>
      </c>
      <c r="N441" s="29">
        <f t="shared" si="27"/>
        <v>1950</v>
      </c>
    </row>
    <row r="442" spans="1:14" x14ac:dyDescent="0.2">
      <c r="A442" s="11" t="s">
        <v>324</v>
      </c>
      <c r="B442" s="32" t="s">
        <v>25</v>
      </c>
      <c r="C442" s="31">
        <v>155.41</v>
      </c>
      <c r="D442" s="31">
        <v>0</v>
      </c>
      <c r="E442" s="31">
        <v>0</v>
      </c>
      <c r="F442" s="31">
        <v>212.04</v>
      </c>
      <c r="G442" s="31">
        <v>278.84000000000003</v>
      </c>
      <c r="H442" s="31">
        <v>0</v>
      </c>
      <c r="I442" s="31">
        <v>0</v>
      </c>
      <c r="J442" s="31">
        <v>0</v>
      </c>
      <c r="K442" s="31">
        <v>0</v>
      </c>
      <c r="L442" s="31">
        <v>0</v>
      </c>
      <c r="M442" s="31">
        <v>0</v>
      </c>
      <c r="N442" s="29">
        <f t="shared" si="27"/>
        <v>646.29</v>
      </c>
    </row>
    <row r="443" spans="1:14" x14ac:dyDescent="0.2">
      <c r="A443" s="11" t="s">
        <v>613</v>
      </c>
      <c r="B443" s="32" t="s">
        <v>25</v>
      </c>
      <c r="C443" s="32" t="s">
        <v>25</v>
      </c>
      <c r="D443" s="32" t="s">
        <v>25</v>
      </c>
      <c r="E443" s="32" t="s">
        <v>25</v>
      </c>
      <c r="F443" s="31">
        <v>150</v>
      </c>
      <c r="G443" s="31">
        <v>0</v>
      </c>
      <c r="H443" s="31">
        <v>0</v>
      </c>
      <c r="I443" s="31">
        <v>0</v>
      </c>
      <c r="J443" s="31">
        <v>0</v>
      </c>
      <c r="K443" s="31">
        <v>0</v>
      </c>
      <c r="L443" s="31">
        <v>0</v>
      </c>
      <c r="M443" s="31">
        <v>0</v>
      </c>
      <c r="N443" s="29">
        <f t="shared" si="27"/>
        <v>150</v>
      </c>
    </row>
    <row r="444" spans="1:14" x14ac:dyDescent="0.2">
      <c r="A444" s="11" t="s">
        <v>614</v>
      </c>
      <c r="B444" s="32" t="s">
        <v>25</v>
      </c>
      <c r="C444" s="32" t="s">
        <v>25</v>
      </c>
      <c r="D444" s="32" t="s">
        <v>25</v>
      </c>
      <c r="E444" s="32" t="s">
        <v>25</v>
      </c>
      <c r="F444" s="32" t="s">
        <v>25</v>
      </c>
      <c r="G444" s="31">
        <v>73</v>
      </c>
      <c r="H444" s="31">
        <v>150</v>
      </c>
      <c r="I444" s="31">
        <v>0</v>
      </c>
      <c r="J444" s="31">
        <v>0</v>
      </c>
      <c r="K444" s="31">
        <v>0</v>
      </c>
      <c r="L444" s="31">
        <v>0</v>
      </c>
      <c r="M444" s="31">
        <v>0</v>
      </c>
      <c r="N444" s="29">
        <f t="shared" si="27"/>
        <v>223</v>
      </c>
    </row>
    <row r="445" spans="1:14" x14ac:dyDescent="0.2">
      <c r="A445" s="11" t="s">
        <v>522</v>
      </c>
      <c r="B445" s="32" t="s">
        <v>25</v>
      </c>
      <c r="C445" s="32" t="s">
        <v>25</v>
      </c>
      <c r="D445" s="32" t="s">
        <v>25</v>
      </c>
      <c r="E445" s="32" t="s">
        <v>25</v>
      </c>
      <c r="F445" s="32" t="s">
        <v>25</v>
      </c>
      <c r="G445" s="32" t="s">
        <v>25</v>
      </c>
      <c r="H445" s="32" t="s">
        <v>25</v>
      </c>
      <c r="I445" s="31">
        <v>36.57</v>
      </c>
      <c r="J445" s="31">
        <v>0</v>
      </c>
      <c r="K445" s="31">
        <v>0</v>
      </c>
      <c r="L445" s="31">
        <v>0</v>
      </c>
      <c r="M445" s="31">
        <v>68.22</v>
      </c>
      <c r="N445" s="29">
        <f t="shared" si="27"/>
        <v>104.78999999999999</v>
      </c>
    </row>
    <row r="446" spans="1:14" x14ac:dyDescent="0.2">
      <c r="A446" s="11" t="s">
        <v>173</v>
      </c>
      <c r="B446" s="32" t="s">
        <v>25</v>
      </c>
      <c r="C446" s="32" t="s">
        <v>25</v>
      </c>
      <c r="D446" s="31">
        <v>52.65</v>
      </c>
      <c r="E446" s="31">
        <v>0</v>
      </c>
      <c r="F446" s="31">
        <v>0</v>
      </c>
      <c r="G446" s="31">
        <v>0</v>
      </c>
      <c r="H446" s="31">
        <v>0</v>
      </c>
      <c r="I446" s="31">
        <v>0</v>
      </c>
      <c r="J446" s="31">
        <v>0</v>
      </c>
      <c r="K446" s="31">
        <v>0</v>
      </c>
      <c r="L446" s="31">
        <v>0</v>
      </c>
      <c r="M446" s="31">
        <v>0</v>
      </c>
      <c r="N446" s="29">
        <f t="shared" si="27"/>
        <v>52.65</v>
      </c>
    </row>
    <row r="447" spans="1:14" x14ac:dyDescent="0.2">
      <c r="A447" s="11" t="s">
        <v>615</v>
      </c>
      <c r="B447" s="32" t="s">
        <v>25</v>
      </c>
      <c r="C447" s="32" t="s">
        <v>25</v>
      </c>
      <c r="D447" s="32" t="s">
        <v>25</v>
      </c>
      <c r="E447" s="32" t="s">
        <v>25</v>
      </c>
      <c r="F447" s="32" t="s">
        <v>25</v>
      </c>
      <c r="G447" s="32" t="s">
        <v>25</v>
      </c>
      <c r="H447" s="31">
        <v>196.4</v>
      </c>
      <c r="I447" s="31">
        <v>0</v>
      </c>
      <c r="J447" s="31">
        <v>0</v>
      </c>
      <c r="K447" s="31">
        <v>0</v>
      </c>
      <c r="L447" s="31">
        <v>0</v>
      </c>
      <c r="M447" s="31">
        <v>0</v>
      </c>
      <c r="N447" s="29">
        <f t="shared" si="27"/>
        <v>196.4</v>
      </c>
    </row>
    <row r="448" spans="1:14" x14ac:dyDescent="0.2">
      <c r="A448" s="11" t="s">
        <v>326</v>
      </c>
      <c r="B448" s="32" t="s">
        <v>25</v>
      </c>
      <c r="C448" s="32" t="s">
        <v>25</v>
      </c>
      <c r="D448" s="32" t="s">
        <v>25</v>
      </c>
      <c r="E448" s="32" t="s">
        <v>25</v>
      </c>
      <c r="F448" s="32" t="s">
        <v>25</v>
      </c>
      <c r="G448" s="32" t="s">
        <v>25</v>
      </c>
      <c r="H448" s="31">
        <v>74.72</v>
      </c>
      <c r="I448" s="31">
        <v>4.4800000000000004</v>
      </c>
      <c r="J448" s="31">
        <v>0</v>
      </c>
      <c r="K448" s="31">
        <v>0</v>
      </c>
      <c r="L448" s="31">
        <v>0</v>
      </c>
      <c r="M448" s="31">
        <v>0</v>
      </c>
      <c r="N448" s="29">
        <f t="shared" si="27"/>
        <v>79.2</v>
      </c>
    </row>
    <row r="449" spans="1:14" x14ac:dyDescent="0.2">
      <c r="A449" s="11" t="s">
        <v>174</v>
      </c>
      <c r="B449" s="31">
        <v>1000</v>
      </c>
      <c r="C449" s="31">
        <v>0</v>
      </c>
      <c r="D449" s="31">
        <v>0</v>
      </c>
      <c r="E449" s="31">
        <v>0</v>
      </c>
      <c r="F449" s="31">
        <v>0</v>
      </c>
      <c r="G449" s="31">
        <v>0</v>
      </c>
      <c r="H449" s="31">
        <v>0</v>
      </c>
      <c r="I449" s="31">
        <v>28.06</v>
      </c>
      <c r="J449" s="31">
        <v>0</v>
      </c>
      <c r="K449" s="31">
        <v>383.75</v>
      </c>
      <c r="L449" s="31">
        <v>0</v>
      </c>
      <c r="M449" s="31">
        <v>0</v>
      </c>
      <c r="N449" s="29">
        <f t="shared" si="27"/>
        <v>1411.81</v>
      </c>
    </row>
    <row r="450" spans="1:14" x14ac:dyDescent="0.2">
      <c r="A450" s="11" t="s">
        <v>526</v>
      </c>
      <c r="B450" s="32" t="s">
        <v>25</v>
      </c>
      <c r="C450" s="32" t="s">
        <v>25</v>
      </c>
      <c r="D450" s="32" t="s">
        <v>25</v>
      </c>
      <c r="E450" s="32" t="s">
        <v>25</v>
      </c>
      <c r="F450" s="31">
        <v>14.68</v>
      </c>
      <c r="G450" s="31">
        <v>16.38</v>
      </c>
      <c r="H450" s="31">
        <v>47.11</v>
      </c>
      <c r="I450" s="31">
        <v>0</v>
      </c>
      <c r="J450" s="31">
        <v>14.82</v>
      </c>
      <c r="K450" s="31">
        <v>26.55</v>
      </c>
      <c r="L450" s="31">
        <v>0</v>
      </c>
      <c r="M450" s="31">
        <v>0</v>
      </c>
      <c r="N450" s="29">
        <f t="shared" si="27"/>
        <v>119.54</v>
      </c>
    </row>
    <row r="451" spans="1:14" x14ac:dyDescent="0.2">
      <c r="A451" s="11" t="s">
        <v>528</v>
      </c>
      <c r="B451" s="32" t="s">
        <v>25</v>
      </c>
      <c r="C451" s="32" t="s">
        <v>25</v>
      </c>
      <c r="D451" s="32" t="s">
        <v>25</v>
      </c>
      <c r="E451" s="32" t="s">
        <v>25</v>
      </c>
      <c r="F451" s="32" t="s">
        <v>25</v>
      </c>
      <c r="G451" s="32" t="s">
        <v>25</v>
      </c>
      <c r="H451" s="32" t="s">
        <v>25</v>
      </c>
      <c r="I451" s="32" t="s">
        <v>25</v>
      </c>
      <c r="J451" s="32" t="s">
        <v>25</v>
      </c>
      <c r="K451" s="32" t="s">
        <v>25</v>
      </c>
      <c r="L451" s="31">
        <v>52.96</v>
      </c>
      <c r="M451" s="31">
        <v>28.9</v>
      </c>
      <c r="N451" s="29">
        <f t="shared" si="27"/>
        <v>81.86</v>
      </c>
    </row>
    <row r="452" spans="1:14" x14ac:dyDescent="0.2">
      <c r="A452" s="11" t="s">
        <v>616</v>
      </c>
      <c r="B452" s="32" t="s">
        <v>25</v>
      </c>
      <c r="C452" s="32" t="s">
        <v>25</v>
      </c>
      <c r="D452" s="32" t="s">
        <v>25</v>
      </c>
      <c r="E452" s="32" t="s">
        <v>25</v>
      </c>
      <c r="F452" s="32" t="s">
        <v>25</v>
      </c>
      <c r="G452" s="32" t="s">
        <v>25</v>
      </c>
      <c r="H452" s="32" t="s">
        <v>25</v>
      </c>
      <c r="I452" s="31">
        <v>7.9399999999999995</v>
      </c>
      <c r="J452" s="31">
        <v>0</v>
      </c>
      <c r="K452" s="31">
        <v>0</v>
      </c>
      <c r="L452" s="31">
        <v>0</v>
      </c>
      <c r="M452" s="31">
        <v>0</v>
      </c>
      <c r="N452" s="29">
        <f t="shared" si="27"/>
        <v>7.9399999999999995</v>
      </c>
    </row>
    <row r="453" spans="1:14" x14ac:dyDescent="0.2">
      <c r="A453" s="11" t="s">
        <v>327</v>
      </c>
      <c r="B453" s="32" t="s">
        <v>25</v>
      </c>
      <c r="C453" s="32" t="s">
        <v>25</v>
      </c>
      <c r="D453" s="32" t="s">
        <v>25</v>
      </c>
      <c r="E453" s="32" t="s">
        <v>25</v>
      </c>
      <c r="F453" s="32" t="s">
        <v>25</v>
      </c>
      <c r="G453" s="32" t="s">
        <v>25</v>
      </c>
      <c r="H453" s="32" t="s">
        <v>25</v>
      </c>
      <c r="I453" s="32" t="s">
        <v>25</v>
      </c>
      <c r="J453" s="31">
        <v>118.55</v>
      </c>
      <c r="K453" s="31">
        <v>0</v>
      </c>
      <c r="L453" s="31">
        <v>0</v>
      </c>
      <c r="M453" s="31">
        <v>0</v>
      </c>
      <c r="N453" s="29">
        <f t="shared" si="27"/>
        <v>118.55</v>
      </c>
    </row>
    <row r="454" spans="1:14" x14ac:dyDescent="0.2">
      <c r="A454" s="11" t="s">
        <v>530</v>
      </c>
      <c r="B454" s="32" t="s">
        <v>25</v>
      </c>
      <c r="C454" s="32" t="s">
        <v>25</v>
      </c>
      <c r="D454" s="32" t="s">
        <v>25</v>
      </c>
      <c r="E454" s="32" t="s">
        <v>25</v>
      </c>
      <c r="F454" s="32" t="s">
        <v>25</v>
      </c>
      <c r="G454" s="32" t="s">
        <v>25</v>
      </c>
      <c r="H454" s="32" t="s">
        <v>25</v>
      </c>
      <c r="I454" s="32" t="s">
        <v>25</v>
      </c>
      <c r="J454" s="32" t="s">
        <v>25</v>
      </c>
      <c r="K454" s="31">
        <v>549.14</v>
      </c>
      <c r="L454" s="31">
        <v>0</v>
      </c>
      <c r="M454" s="31">
        <v>0</v>
      </c>
      <c r="N454" s="29">
        <f t="shared" si="27"/>
        <v>549.14</v>
      </c>
    </row>
    <row r="455" spans="1:14" x14ac:dyDescent="0.2">
      <c r="A455" s="11" t="s">
        <v>328</v>
      </c>
      <c r="B455" s="32" t="s">
        <v>25</v>
      </c>
      <c r="C455" s="32" t="s">
        <v>25</v>
      </c>
      <c r="D455" s="32" t="s">
        <v>25</v>
      </c>
      <c r="E455" s="32" t="s">
        <v>25</v>
      </c>
      <c r="F455" s="31">
        <v>150</v>
      </c>
      <c r="G455" s="31">
        <v>312.71000000000004</v>
      </c>
      <c r="H455" s="31">
        <v>0</v>
      </c>
      <c r="I455" s="31">
        <v>0</v>
      </c>
      <c r="J455" s="31">
        <v>0</v>
      </c>
      <c r="K455" s="31">
        <v>0</v>
      </c>
      <c r="L455" s="31">
        <v>0</v>
      </c>
      <c r="M455" s="31">
        <v>0</v>
      </c>
      <c r="N455" s="29">
        <f t="shared" si="27"/>
        <v>462.71000000000004</v>
      </c>
    </row>
    <row r="456" spans="1:14" x14ac:dyDescent="0.2">
      <c r="A456" s="11" t="s">
        <v>531</v>
      </c>
      <c r="B456" s="31">
        <v>27.71</v>
      </c>
      <c r="C456" s="31">
        <v>0</v>
      </c>
      <c r="D456" s="31">
        <v>0</v>
      </c>
      <c r="E456" s="31">
        <v>0</v>
      </c>
      <c r="F456" s="31">
        <v>150</v>
      </c>
      <c r="G456" s="31">
        <v>228.14</v>
      </c>
      <c r="H456" s="31">
        <v>4.68</v>
      </c>
      <c r="I456" s="31">
        <v>380</v>
      </c>
      <c r="J456" s="31">
        <v>213.81</v>
      </c>
      <c r="K456" s="31">
        <v>0</v>
      </c>
      <c r="L456" s="31">
        <v>0</v>
      </c>
      <c r="M456" s="31">
        <v>335</v>
      </c>
      <c r="N456" s="29">
        <f t="shared" si="27"/>
        <v>1339.34</v>
      </c>
    </row>
    <row r="457" spans="1:14" x14ac:dyDescent="0.2">
      <c r="A457" s="11" t="s">
        <v>228</v>
      </c>
      <c r="B457" s="32" t="s">
        <v>25</v>
      </c>
      <c r="C457" s="32" t="s">
        <v>25</v>
      </c>
      <c r="D457" s="32" t="s">
        <v>25</v>
      </c>
      <c r="E457" s="32" t="s">
        <v>25</v>
      </c>
      <c r="F457" s="32" t="s">
        <v>25</v>
      </c>
      <c r="G457" s="32" t="s">
        <v>25</v>
      </c>
      <c r="H457" s="32" t="s">
        <v>25</v>
      </c>
      <c r="I457" s="32" t="s">
        <v>25</v>
      </c>
      <c r="J457" s="31">
        <v>350</v>
      </c>
      <c r="K457" s="31">
        <v>0</v>
      </c>
      <c r="L457" s="31">
        <v>0</v>
      </c>
      <c r="M457" s="31">
        <v>0</v>
      </c>
      <c r="N457" s="29">
        <f t="shared" si="27"/>
        <v>350</v>
      </c>
    </row>
    <row r="458" spans="1:14" x14ac:dyDescent="0.2">
      <c r="A458" s="11" t="s">
        <v>617</v>
      </c>
      <c r="B458" s="33" t="s">
        <v>25</v>
      </c>
      <c r="C458" s="33" t="s">
        <v>25</v>
      </c>
      <c r="D458" s="33" t="s">
        <v>25</v>
      </c>
      <c r="E458" s="33" t="s">
        <v>25</v>
      </c>
      <c r="F458" s="33" t="s">
        <v>25</v>
      </c>
      <c r="G458" s="33" t="s">
        <v>25</v>
      </c>
      <c r="H458" s="33" t="s">
        <v>25</v>
      </c>
      <c r="I458" s="33" t="s">
        <v>25</v>
      </c>
      <c r="J458" s="34">
        <v>350</v>
      </c>
      <c r="K458" s="34">
        <v>0</v>
      </c>
      <c r="L458" s="34">
        <v>0</v>
      </c>
      <c r="M458" s="34">
        <v>0</v>
      </c>
      <c r="N458" s="35">
        <f t="shared" si="27"/>
        <v>350</v>
      </c>
    </row>
    <row r="459" spans="1:14" s="1" customFormat="1" x14ac:dyDescent="0.2">
      <c r="A459" s="24" t="s">
        <v>14</v>
      </c>
      <c r="B459" s="25">
        <f>SUM(B436:B458)</f>
        <v>1076.8400000000001</v>
      </c>
      <c r="C459" s="25">
        <f t="shared" ref="C459:N459" si="28">SUM(C436:C458)</f>
        <v>155.41</v>
      </c>
      <c r="D459" s="25">
        <f t="shared" si="28"/>
        <v>52.65</v>
      </c>
      <c r="E459" s="25">
        <f t="shared" si="28"/>
        <v>0</v>
      </c>
      <c r="F459" s="25">
        <f t="shared" si="28"/>
        <v>976.71999999999991</v>
      </c>
      <c r="G459" s="25">
        <f t="shared" si="28"/>
        <v>1344.0700000000002</v>
      </c>
      <c r="H459" s="25">
        <f t="shared" si="28"/>
        <v>672.91</v>
      </c>
      <c r="I459" s="25">
        <f t="shared" si="28"/>
        <v>3505.55</v>
      </c>
      <c r="J459" s="25">
        <f t="shared" si="28"/>
        <v>1047.18</v>
      </c>
      <c r="K459" s="25">
        <f t="shared" si="28"/>
        <v>1159.44</v>
      </c>
      <c r="L459" s="25">
        <f t="shared" si="28"/>
        <v>52.96</v>
      </c>
      <c r="M459" s="25">
        <f t="shared" si="28"/>
        <v>-1067.8799999999999</v>
      </c>
      <c r="N459" s="25">
        <f t="shared" si="28"/>
        <v>8975.85</v>
      </c>
    </row>
    <row r="460" spans="1:14" x14ac:dyDescent="0.2">
      <c r="A460" s="1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</row>
    <row r="461" spans="1:14" x14ac:dyDescent="0.2">
      <c r="A461" s="11" t="s">
        <v>229</v>
      </c>
      <c r="B461" s="31">
        <v>1277.51</v>
      </c>
      <c r="C461" s="31">
        <v>1485.27</v>
      </c>
      <c r="D461" s="31">
        <v>3336.08</v>
      </c>
      <c r="E461" s="31">
        <v>169.56</v>
      </c>
      <c r="F461" s="31">
        <v>0</v>
      </c>
      <c r="G461" s="31">
        <v>2775.56</v>
      </c>
      <c r="H461" s="31">
        <v>1240.05</v>
      </c>
      <c r="I461" s="31">
        <v>1902.79</v>
      </c>
      <c r="J461" s="31">
        <v>0</v>
      </c>
      <c r="K461" s="31">
        <v>0</v>
      </c>
      <c r="L461" s="31">
        <v>0</v>
      </c>
      <c r="M461" s="31">
        <v>85</v>
      </c>
      <c r="N461" s="29">
        <f t="shared" ref="N461:N485" si="29">SUM(B461:M461)</f>
        <v>12271.82</v>
      </c>
    </row>
    <row r="462" spans="1:14" x14ac:dyDescent="0.2">
      <c r="A462" s="11" t="s">
        <v>618</v>
      </c>
      <c r="B462" s="32" t="s">
        <v>25</v>
      </c>
      <c r="C462" s="32" t="s">
        <v>25</v>
      </c>
      <c r="D462" s="32" t="s">
        <v>25</v>
      </c>
      <c r="E462" s="32" t="s">
        <v>25</v>
      </c>
      <c r="F462" s="32" t="s">
        <v>25</v>
      </c>
      <c r="G462" s="32" t="s">
        <v>25</v>
      </c>
      <c r="H462" s="32" t="s">
        <v>25</v>
      </c>
      <c r="I462" s="32" t="s">
        <v>25</v>
      </c>
      <c r="J462" s="32" t="s">
        <v>25</v>
      </c>
      <c r="K462" s="31">
        <v>4997.3999999999996</v>
      </c>
      <c r="L462" s="31">
        <v>0</v>
      </c>
      <c r="M462" s="31">
        <v>0</v>
      </c>
      <c r="N462" s="29">
        <f t="shared" si="29"/>
        <v>4997.3999999999996</v>
      </c>
    </row>
    <row r="463" spans="1:14" x14ac:dyDescent="0.2">
      <c r="A463" s="11" t="s">
        <v>532</v>
      </c>
      <c r="B463" s="31">
        <v>4800.9799999999996</v>
      </c>
      <c r="C463" s="31">
        <v>4800.9799999999996</v>
      </c>
      <c r="D463" s="31">
        <v>4800.9799999999996</v>
      </c>
      <c r="E463" s="31">
        <v>4800.9799999999996</v>
      </c>
      <c r="F463" s="31">
        <v>4800.9799999999996</v>
      </c>
      <c r="G463" s="31">
        <v>4800.9799999999996</v>
      </c>
      <c r="H463" s="31">
        <v>4800.9799999999996</v>
      </c>
      <c r="I463" s="31">
        <v>4800.9799999999996</v>
      </c>
      <c r="J463" s="31">
        <v>4800.9799999999996</v>
      </c>
      <c r="K463" s="31">
        <v>4800.9799999999996</v>
      </c>
      <c r="L463" s="31">
        <v>4800.9799999999996</v>
      </c>
      <c r="M463" s="31">
        <v>4800.9799999999996</v>
      </c>
      <c r="N463" s="29">
        <f t="shared" si="29"/>
        <v>57611.75999999998</v>
      </c>
    </row>
    <row r="464" spans="1:14" x14ac:dyDescent="0.2">
      <c r="A464" s="11" t="s">
        <v>619</v>
      </c>
      <c r="B464" s="32" t="s">
        <v>25</v>
      </c>
      <c r="C464" s="32" t="s">
        <v>25</v>
      </c>
      <c r="D464" s="32" t="s">
        <v>25</v>
      </c>
      <c r="E464" s="32" t="s">
        <v>25</v>
      </c>
      <c r="F464" s="32" t="s">
        <v>25</v>
      </c>
      <c r="G464" s="32" t="s">
        <v>25</v>
      </c>
      <c r="H464" s="32" t="s">
        <v>25</v>
      </c>
      <c r="I464" s="32" t="s">
        <v>25</v>
      </c>
      <c r="J464" s="32" t="s">
        <v>25</v>
      </c>
      <c r="K464" s="32" t="s">
        <v>25</v>
      </c>
      <c r="L464" s="31">
        <v>118.47</v>
      </c>
      <c r="M464" s="31">
        <v>0</v>
      </c>
      <c r="N464" s="29">
        <f t="shared" si="29"/>
        <v>118.47</v>
      </c>
    </row>
    <row r="465" spans="1:14" x14ac:dyDescent="0.2">
      <c r="A465" s="11" t="s">
        <v>533</v>
      </c>
      <c r="B465" s="32" t="s">
        <v>25</v>
      </c>
      <c r="C465" s="32" t="s">
        <v>25</v>
      </c>
      <c r="D465" s="32" t="s">
        <v>25</v>
      </c>
      <c r="E465" s="32" t="s">
        <v>25</v>
      </c>
      <c r="F465" s="32" t="s">
        <v>25</v>
      </c>
      <c r="G465" s="32" t="s">
        <v>25</v>
      </c>
      <c r="H465" s="32" t="s">
        <v>25</v>
      </c>
      <c r="I465" s="32" t="s">
        <v>25</v>
      </c>
      <c r="J465" s="32" t="s">
        <v>25</v>
      </c>
      <c r="K465" s="31">
        <v>35000</v>
      </c>
      <c r="L465" s="31">
        <v>0</v>
      </c>
      <c r="M465" s="31">
        <v>0</v>
      </c>
      <c r="N465" s="29">
        <f t="shared" si="29"/>
        <v>35000</v>
      </c>
    </row>
    <row r="466" spans="1:14" x14ac:dyDescent="0.2">
      <c r="A466" s="11" t="s">
        <v>534</v>
      </c>
      <c r="B466" s="31">
        <v>78969.469999999987</v>
      </c>
      <c r="C466" s="31">
        <v>86915.98000000001</v>
      </c>
      <c r="D466" s="31">
        <v>70525.929999999993</v>
      </c>
      <c r="E466" s="31">
        <v>93703.26</v>
      </c>
      <c r="F466" s="31">
        <v>74804.95</v>
      </c>
      <c r="G466" s="31">
        <v>105431.45000000001</v>
      </c>
      <c r="H466" s="31">
        <v>95137.45</v>
      </c>
      <c r="I466" s="31">
        <v>76504.199999999983</v>
      </c>
      <c r="J466" s="31">
        <v>69420.239999999991</v>
      </c>
      <c r="K466" s="31">
        <v>97962.87</v>
      </c>
      <c r="L466" s="31">
        <v>96806.44</v>
      </c>
      <c r="M466" s="31">
        <v>67521.64</v>
      </c>
      <c r="N466" s="29">
        <f t="shared" si="29"/>
        <v>1013703.88</v>
      </c>
    </row>
    <row r="467" spans="1:14" x14ac:dyDescent="0.2">
      <c r="A467" s="11" t="s">
        <v>176</v>
      </c>
      <c r="B467" s="32" t="s">
        <v>25</v>
      </c>
      <c r="C467" s="32" t="s">
        <v>25</v>
      </c>
      <c r="D467" s="32" t="s">
        <v>25</v>
      </c>
      <c r="E467" s="32" t="s">
        <v>25</v>
      </c>
      <c r="F467" s="32" t="s">
        <v>25</v>
      </c>
      <c r="G467" s="32" t="s">
        <v>25</v>
      </c>
      <c r="H467" s="31">
        <v>8716.01</v>
      </c>
      <c r="I467" s="31">
        <v>0</v>
      </c>
      <c r="J467" s="31">
        <v>0</v>
      </c>
      <c r="K467" s="31">
        <v>0</v>
      </c>
      <c r="L467" s="31">
        <v>0</v>
      </c>
      <c r="M467" s="31">
        <v>0</v>
      </c>
      <c r="N467" s="29">
        <f t="shared" si="29"/>
        <v>8716.01</v>
      </c>
    </row>
    <row r="468" spans="1:14" x14ac:dyDescent="0.2">
      <c r="A468" s="11" t="s">
        <v>209</v>
      </c>
      <c r="B468" s="31">
        <v>11956.67</v>
      </c>
      <c r="C468" s="31">
        <v>66</v>
      </c>
      <c r="D468" s="31">
        <v>0</v>
      </c>
      <c r="E468" s="31">
        <v>22</v>
      </c>
      <c r="F468" s="31">
        <v>0</v>
      </c>
      <c r="G468" s="31">
        <v>0</v>
      </c>
      <c r="H468" s="31">
        <v>0</v>
      </c>
      <c r="I468" s="31">
        <v>0</v>
      </c>
      <c r="J468" s="31">
        <v>0</v>
      </c>
      <c r="K468" s="31">
        <v>0</v>
      </c>
      <c r="L468" s="31">
        <v>0</v>
      </c>
      <c r="M468" s="31">
        <v>0</v>
      </c>
      <c r="N468" s="29">
        <f t="shared" si="29"/>
        <v>12044.67</v>
      </c>
    </row>
    <row r="469" spans="1:14" x14ac:dyDescent="0.2">
      <c r="A469" s="11" t="s">
        <v>222</v>
      </c>
      <c r="B469" s="32" t="s">
        <v>25</v>
      </c>
      <c r="C469" s="32" t="s">
        <v>25</v>
      </c>
      <c r="D469" s="32" t="s">
        <v>25</v>
      </c>
      <c r="E469" s="32" t="s">
        <v>25</v>
      </c>
      <c r="F469" s="31">
        <v>7050.75</v>
      </c>
      <c r="G469" s="31">
        <v>14839.25</v>
      </c>
      <c r="H469" s="31">
        <v>22918.51</v>
      </c>
      <c r="I469" s="31">
        <v>24348.25</v>
      </c>
      <c r="J469" s="31">
        <v>6834.25</v>
      </c>
      <c r="K469" s="31">
        <v>0</v>
      </c>
      <c r="L469" s="31">
        <v>0</v>
      </c>
      <c r="M469" s="31">
        <v>1802</v>
      </c>
      <c r="N469" s="29">
        <f t="shared" si="29"/>
        <v>77793.009999999995</v>
      </c>
    </row>
    <row r="470" spans="1:14" x14ac:dyDescent="0.2">
      <c r="A470" s="11" t="s">
        <v>620</v>
      </c>
      <c r="B470" s="31">
        <v>6919.32</v>
      </c>
      <c r="C470" s="31">
        <v>18837.5</v>
      </c>
      <c r="D470" s="31">
        <v>11200</v>
      </c>
      <c r="E470" s="31">
        <v>0</v>
      </c>
      <c r="F470" s="31">
        <v>195</v>
      </c>
      <c r="G470" s="31">
        <v>525</v>
      </c>
      <c r="H470" s="31">
        <v>0</v>
      </c>
      <c r="I470" s="31">
        <v>0</v>
      </c>
      <c r="J470" s="31">
        <v>12000</v>
      </c>
      <c r="K470" s="31">
        <v>0</v>
      </c>
      <c r="L470" s="31">
        <v>0</v>
      </c>
      <c r="M470" s="31">
        <v>0</v>
      </c>
      <c r="N470" s="29">
        <f t="shared" si="29"/>
        <v>49676.82</v>
      </c>
    </row>
    <row r="471" spans="1:14" x14ac:dyDescent="0.2">
      <c r="A471" s="11" t="s">
        <v>535</v>
      </c>
      <c r="B471" s="32" t="s">
        <v>25</v>
      </c>
      <c r="C471" s="32" t="s">
        <v>25</v>
      </c>
      <c r="D471" s="32" t="s">
        <v>25</v>
      </c>
      <c r="E471" s="31">
        <v>330</v>
      </c>
      <c r="F471" s="31">
        <v>0</v>
      </c>
      <c r="G471" s="31">
        <v>0</v>
      </c>
      <c r="H471" s="31">
        <v>0</v>
      </c>
      <c r="I471" s="31">
        <v>500</v>
      </c>
      <c r="J471" s="31">
        <v>0</v>
      </c>
      <c r="K471" s="31">
        <v>0</v>
      </c>
      <c r="L471" s="31">
        <v>0</v>
      </c>
      <c r="M471" s="31">
        <v>862.75</v>
      </c>
      <c r="N471" s="29">
        <f t="shared" si="29"/>
        <v>1692.75</v>
      </c>
    </row>
    <row r="472" spans="1:14" x14ac:dyDescent="0.2">
      <c r="A472" s="11" t="s">
        <v>536</v>
      </c>
      <c r="B472" s="32" t="s">
        <v>25</v>
      </c>
      <c r="C472" s="32" t="s">
        <v>25</v>
      </c>
      <c r="D472" s="32" t="s">
        <v>25</v>
      </c>
      <c r="E472" s="32" t="s">
        <v>25</v>
      </c>
      <c r="F472" s="32" t="s">
        <v>25</v>
      </c>
      <c r="G472" s="32" t="s">
        <v>25</v>
      </c>
      <c r="H472" s="32" t="s">
        <v>25</v>
      </c>
      <c r="I472" s="32" t="s">
        <v>25</v>
      </c>
      <c r="J472" s="32" t="s">
        <v>25</v>
      </c>
      <c r="K472" s="32" t="s">
        <v>25</v>
      </c>
      <c r="L472" s="32" t="s">
        <v>25</v>
      </c>
      <c r="M472" s="31">
        <v>14000</v>
      </c>
      <c r="N472" s="29">
        <f t="shared" si="29"/>
        <v>14000</v>
      </c>
    </row>
    <row r="473" spans="1:14" x14ac:dyDescent="0.2">
      <c r="A473" s="11" t="s">
        <v>621</v>
      </c>
      <c r="B473" s="32" t="s">
        <v>25</v>
      </c>
      <c r="C473" s="32" t="s">
        <v>25</v>
      </c>
      <c r="D473" s="32" t="s">
        <v>25</v>
      </c>
      <c r="E473" s="32" t="s">
        <v>25</v>
      </c>
      <c r="F473" s="31">
        <v>225</v>
      </c>
      <c r="G473" s="31">
        <v>0</v>
      </c>
      <c r="H473" s="31">
        <v>475</v>
      </c>
      <c r="I473" s="31">
        <v>0</v>
      </c>
      <c r="J473" s="31">
        <v>0</v>
      </c>
      <c r="K473" s="31">
        <v>0</v>
      </c>
      <c r="L473" s="31">
        <v>607</v>
      </c>
      <c r="M473" s="31">
        <v>0</v>
      </c>
      <c r="N473" s="29">
        <f t="shared" si="29"/>
        <v>1307</v>
      </c>
    </row>
    <row r="474" spans="1:14" x14ac:dyDescent="0.2">
      <c r="A474" s="11" t="s">
        <v>622</v>
      </c>
      <c r="B474" s="32" t="s">
        <v>25</v>
      </c>
      <c r="C474" s="32" t="s">
        <v>25</v>
      </c>
      <c r="D474" s="32" t="s">
        <v>25</v>
      </c>
      <c r="E474" s="31">
        <v>1685</v>
      </c>
      <c r="F474" s="31">
        <v>0</v>
      </c>
      <c r="G474" s="31">
        <v>0</v>
      </c>
      <c r="H474" s="31">
        <v>80</v>
      </c>
      <c r="I474" s="31">
        <v>0</v>
      </c>
      <c r="J474" s="31">
        <v>0</v>
      </c>
      <c r="K474" s="31">
        <v>0</v>
      </c>
      <c r="L474" s="31">
        <v>0</v>
      </c>
      <c r="M474" s="31">
        <v>0</v>
      </c>
      <c r="N474" s="29">
        <f t="shared" si="29"/>
        <v>1765</v>
      </c>
    </row>
    <row r="475" spans="1:14" x14ac:dyDescent="0.2">
      <c r="A475" s="11" t="s">
        <v>330</v>
      </c>
      <c r="B475" s="31">
        <v>1598.2</v>
      </c>
      <c r="C475" s="31">
        <v>1200</v>
      </c>
      <c r="D475" s="31">
        <v>113279.05</v>
      </c>
      <c r="E475" s="31">
        <v>4077.16</v>
      </c>
      <c r="F475" s="31">
        <v>2226.75</v>
      </c>
      <c r="G475" s="31">
        <v>3196.4</v>
      </c>
      <c r="H475" s="31">
        <v>1598.2</v>
      </c>
      <c r="I475" s="31">
        <v>1598.2</v>
      </c>
      <c r="J475" s="31">
        <v>1598.2</v>
      </c>
      <c r="K475" s="31">
        <v>1598.2</v>
      </c>
      <c r="L475" s="31">
        <v>1598.2</v>
      </c>
      <c r="M475" s="31">
        <v>95889.4</v>
      </c>
      <c r="N475" s="29">
        <f t="shared" si="29"/>
        <v>229457.96</v>
      </c>
    </row>
    <row r="476" spans="1:14" x14ac:dyDescent="0.2">
      <c r="A476" s="11" t="s">
        <v>538</v>
      </c>
      <c r="B476" s="32" t="s">
        <v>25</v>
      </c>
      <c r="C476" s="32" t="s">
        <v>25</v>
      </c>
      <c r="D476" s="31">
        <v>255</v>
      </c>
      <c r="E476" s="31">
        <v>0</v>
      </c>
      <c r="F476" s="31">
        <v>0</v>
      </c>
      <c r="G476" s="31">
        <v>0</v>
      </c>
      <c r="H476" s="31">
        <v>0</v>
      </c>
      <c r="I476" s="31">
        <v>156.88</v>
      </c>
      <c r="J476" s="31">
        <v>0</v>
      </c>
      <c r="K476" s="31">
        <v>0</v>
      </c>
      <c r="L476" s="31">
        <v>720</v>
      </c>
      <c r="M476" s="31">
        <v>0</v>
      </c>
      <c r="N476" s="29">
        <f t="shared" si="29"/>
        <v>1131.8800000000001</v>
      </c>
    </row>
    <row r="477" spans="1:14" x14ac:dyDescent="0.2">
      <c r="A477" s="11" t="s">
        <v>539</v>
      </c>
      <c r="B477" s="32" t="s">
        <v>25</v>
      </c>
      <c r="C477" s="32" t="s">
        <v>25</v>
      </c>
      <c r="D477" s="31">
        <v>1465</v>
      </c>
      <c r="E477" s="31">
        <v>0</v>
      </c>
      <c r="F477" s="31">
        <v>0</v>
      </c>
      <c r="G477" s="31">
        <v>0</v>
      </c>
      <c r="H477" s="31">
        <v>0</v>
      </c>
      <c r="I477" s="31">
        <v>0</v>
      </c>
      <c r="J477" s="31">
        <v>0</v>
      </c>
      <c r="K477" s="31">
        <v>0</v>
      </c>
      <c r="L477" s="31">
        <v>0</v>
      </c>
      <c r="M477" s="31">
        <v>0</v>
      </c>
      <c r="N477" s="29">
        <f t="shared" si="29"/>
        <v>1465</v>
      </c>
    </row>
    <row r="478" spans="1:14" x14ac:dyDescent="0.2">
      <c r="A478" s="11" t="s">
        <v>179</v>
      </c>
      <c r="B478" s="32" t="s">
        <v>25</v>
      </c>
      <c r="C478" s="32" t="s">
        <v>25</v>
      </c>
      <c r="D478" s="31">
        <v>40000</v>
      </c>
      <c r="E478" s="31">
        <v>65</v>
      </c>
      <c r="F478" s="31">
        <v>0</v>
      </c>
      <c r="G478" s="31">
        <v>0</v>
      </c>
      <c r="H478" s="31">
        <v>0</v>
      </c>
      <c r="I478" s="31">
        <v>0</v>
      </c>
      <c r="J478" s="31">
        <v>0</v>
      </c>
      <c r="K478" s="31">
        <v>0</v>
      </c>
      <c r="L478" s="31">
        <v>0</v>
      </c>
      <c r="M478" s="31">
        <v>48628</v>
      </c>
      <c r="N478" s="29">
        <f t="shared" si="29"/>
        <v>88693</v>
      </c>
    </row>
    <row r="479" spans="1:14" x14ac:dyDescent="0.2">
      <c r="A479" s="11" t="s">
        <v>331</v>
      </c>
      <c r="B479" s="31">
        <v>33169.43</v>
      </c>
      <c r="C479" s="31">
        <v>35253.26</v>
      </c>
      <c r="D479" s="31">
        <v>26098.35</v>
      </c>
      <c r="E479" s="31">
        <v>24006.89</v>
      </c>
      <c r="F479" s="31">
        <v>30412.300000000003</v>
      </c>
      <c r="G479" s="31">
        <v>35616.42</v>
      </c>
      <c r="H479" s="31">
        <v>32002.28</v>
      </c>
      <c r="I479" s="31">
        <v>28378.1</v>
      </c>
      <c r="J479" s="31">
        <v>35361.25</v>
      </c>
      <c r="K479" s="31">
        <v>106554.38</v>
      </c>
      <c r="L479" s="31">
        <v>62769.95</v>
      </c>
      <c r="M479" s="31">
        <v>75115.38</v>
      </c>
      <c r="N479" s="29">
        <f t="shared" si="29"/>
        <v>524737.99</v>
      </c>
    </row>
    <row r="480" spans="1:14" x14ac:dyDescent="0.2">
      <c r="A480" s="11" t="s">
        <v>540</v>
      </c>
      <c r="B480" s="32" t="s">
        <v>25</v>
      </c>
      <c r="C480" s="32" t="s">
        <v>25</v>
      </c>
      <c r="D480" s="32" t="s">
        <v>25</v>
      </c>
      <c r="E480" s="32" t="s">
        <v>25</v>
      </c>
      <c r="F480" s="32" t="s">
        <v>25</v>
      </c>
      <c r="G480" s="32" t="s">
        <v>25</v>
      </c>
      <c r="H480" s="31">
        <v>3667.5</v>
      </c>
      <c r="I480" s="31">
        <v>0</v>
      </c>
      <c r="J480" s="31">
        <v>0</v>
      </c>
      <c r="K480" s="31">
        <v>0</v>
      </c>
      <c r="L480" s="31">
        <v>0</v>
      </c>
      <c r="M480" s="31">
        <v>6880</v>
      </c>
      <c r="N480" s="29">
        <f t="shared" si="29"/>
        <v>10547.5</v>
      </c>
    </row>
    <row r="481" spans="1:14" x14ac:dyDescent="0.2">
      <c r="A481" s="11" t="s">
        <v>361</v>
      </c>
      <c r="B481" s="32" t="s">
        <v>25</v>
      </c>
      <c r="C481" s="32" t="s">
        <v>25</v>
      </c>
      <c r="D481" s="32" t="s">
        <v>25</v>
      </c>
      <c r="E481" s="32" t="s">
        <v>25</v>
      </c>
      <c r="F481" s="32" t="s">
        <v>25</v>
      </c>
      <c r="G481" s="32" t="s">
        <v>25</v>
      </c>
      <c r="H481" s="32" t="s">
        <v>25</v>
      </c>
      <c r="I481" s="31">
        <v>2500</v>
      </c>
      <c r="J481" s="31">
        <v>1004.39</v>
      </c>
      <c r="K481" s="31">
        <v>0</v>
      </c>
      <c r="L481" s="31">
        <v>22080</v>
      </c>
      <c r="M481" s="31">
        <v>14830</v>
      </c>
      <c r="N481" s="29">
        <f t="shared" si="29"/>
        <v>40414.39</v>
      </c>
    </row>
    <row r="482" spans="1:14" x14ac:dyDescent="0.2">
      <c r="A482" s="11" t="s">
        <v>244</v>
      </c>
      <c r="B482" s="31">
        <v>36.75</v>
      </c>
      <c r="C482" s="31">
        <v>242.46</v>
      </c>
      <c r="D482" s="31">
        <v>1.08</v>
      </c>
      <c r="E482" s="31">
        <v>301.97000000000003</v>
      </c>
      <c r="F482" s="31">
        <v>0</v>
      </c>
      <c r="G482" s="31">
        <v>0</v>
      </c>
      <c r="H482" s="31">
        <v>0</v>
      </c>
      <c r="I482" s="31">
        <v>0</v>
      </c>
      <c r="J482" s="31">
        <v>0</v>
      </c>
      <c r="K482" s="31">
        <v>0</v>
      </c>
      <c r="L482" s="31">
        <v>0</v>
      </c>
      <c r="M482" s="31">
        <v>0</v>
      </c>
      <c r="N482" s="29">
        <f t="shared" si="29"/>
        <v>582.26</v>
      </c>
    </row>
    <row r="483" spans="1:14" x14ac:dyDescent="0.2">
      <c r="A483" s="11" t="s">
        <v>623</v>
      </c>
      <c r="B483" s="32" t="s">
        <v>25</v>
      </c>
      <c r="C483" s="32" t="s">
        <v>25</v>
      </c>
      <c r="D483" s="32" t="s">
        <v>25</v>
      </c>
      <c r="E483" s="32" t="s">
        <v>25</v>
      </c>
      <c r="F483" s="32" t="s">
        <v>25</v>
      </c>
      <c r="G483" s="32" t="s">
        <v>25</v>
      </c>
      <c r="H483" s="32" t="s">
        <v>25</v>
      </c>
      <c r="I483" s="32" t="s">
        <v>25</v>
      </c>
      <c r="J483" s="31">
        <v>22274</v>
      </c>
      <c r="K483" s="31">
        <v>0</v>
      </c>
      <c r="L483" s="31">
        <v>0</v>
      </c>
      <c r="M483" s="31">
        <v>0</v>
      </c>
      <c r="N483" s="29">
        <f t="shared" si="29"/>
        <v>22274</v>
      </c>
    </row>
    <row r="484" spans="1:14" x14ac:dyDescent="0.2">
      <c r="A484" s="11" t="s">
        <v>624</v>
      </c>
      <c r="B484" s="32" t="s">
        <v>25</v>
      </c>
      <c r="C484" s="32" t="s">
        <v>25</v>
      </c>
      <c r="D484" s="32" t="s">
        <v>25</v>
      </c>
      <c r="E484" s="32" t="s">
        <v>25</v>
      </c>
      <c r="F484" s="32" t="s">
        <v>25</v>
      </c>
      <c r="G484" s="32" t="s">
        <v>25</v>
      </c>
      <c r="H484" s="32" t="s">
        <v>25</v>
      </c>
      <c r="I484" s="32" t="s">
        <v>25</v>
      </c>
      <c r="J484" s="32" t="s">
        <v>25</v>
      </c>
      <c r="K484" s="32" t="s">
        <v>25</v>
      </c>
      <c r="L484" s="32" t="s">
        <v>25</v>
      </c>
      <c r="M484" s="31">
        <v>16.75</v>
      </c>
      <c r="N484" s="29">
        <f t="shared" si="29"/>
        <v>16.75</v>
      </c>
    </row>
    <row r="485" spans="1:14" x14ac:dyDescent="0.2">
      <c r="A485" s="11" t="s">
        <v>180</v>
      </c>
      <c r="B485" s="34">
        <v>7772.36</v>
      </c>
      <c r="C485" s="34">
        <v>17758.669999999998</v>
      </c>
      <c r="D485" s="34">
        <v>13774.54</v>
      </c>
      <c r="E485" s="34">
        <v>5020.5200000000004</v>
      </c>
      <c r="F485" s="34">
        <v>5482.58</v>
      </c>
      <c r="G485" s="34">
        <v>25966.76</v>
      </c>
      <c r="H485" s="34">
        <v>6517.4</v>
      </c>
      <c r="I485" s="34">
        <v>2150</v>
      </c>
      <c r="J485" s="34">
        <v>10000</v>
      </c>
      <c r="K485" s="34">
        <v>325.26</v>
      </c>
      <c r="L485" s="34">
        <v>5000</v>
      </c>
      <c r="M485" s="34">
        <v>6312</v>
      </c>
      <c r="N485" s="35">
        <f t="shared" si="29"/>
        <v>106080.08999999998</v>
      </c>
    </row>
    <row r="486" spans="1:14" s="1" customFormat="1" x14ac:dyDescent="0.2">
      <c r="A486" s="24" t="s">
        <v>15</v>
      </c>
      <c r="B486" s="25">
        <f>SUM(B461:B485)</f>
        <v>146500.68999999997</v>
      </c>
      <c r="C486" s="25">
        <f t="shared" ref="C486:N486" si="30">SUM(C461:C485)</f>
        <v>166560.12</v>
      </c>
      <c r="D486" s="25">
        <f t="shared" si="30"/>
        <v>284736.00999999995</v>
      </c>
      <c r="E486" s="25">
        <f t="shared" si="30"/>
        <v>134182.34</v>
      </c>
      <c r="F486" s="25">
        <f t="shared" si="30"/>
        <v>125198.31</v>
      </c>
      <c r="G486" s="25">
        <f t="shared" si="30"/>
        <v>193151.82</v>
      </c>
      <c r="H486" s="25">
        <f t="shared" si="30"/>
        <v>177153.38</v>
      </c>
      <c r="I486" s="25">
        <f t="shared" si="30"/>
        <v>142839.4</v>
      </c>
      <c r="J486" s="25">
        <f t="shared" si="30"/>
        <v>163293.31</v>
      </c>
      <c r="K486" s="25">
        <f t="shared" si="30"/>
        <v>251239.09000000003</v>
      </c>
      <c r="L486" s="25">
        <f t="shared" si="30"/>
        <v>194501.03999999998</v>
      </c>
      <c r="M486" s="25">
        <f t="shared" si="30"/>
        <v>336743.9</v>
      </c>
      <c r="N486" s="25">
        <f t="shared" si="30"/>
        <v>2316099.4099999997</v>
      </c>
    </row>
    <row r="487" spans="1:14" x14ac:dyDescent="0.2">
      <c r="A487" s="1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</row>
    <row r="488" spans="1:14" x14ac:dyDescent="0.2">
      <c r="A488" s="11" t="s">
        <v>332</v>
      </c>
      <c r="B488" s="34">
        <v>21597</v>
      </c>
      <c r="C488" s="34">
        <v>26207</v>
      </c>
      <c r="D488" s="34">
        <v>34035</v>
      </c>
      <c r="E488" s="34">
        <v>38921</v>
      </c>
      <c r="F488" s="34">
        <v>32234</v>
      </c>
      <c r="G488" s="34">
        <v>29565</v>
      </c>
      <c r="H488" s="34">
        <v>22674</v>
      </c>
      <c r="I488" s="34">
        <v>20307</v>
      </c>
      <c r="J488" s="34">
        <v>106093.75999999999</v>
      </c>
      <c r="K488" s="34">
        <v>18534</v>
      </c>
      <c r="L488" s="34">
        <v>18287</v>
      </c>
      <c r="M488" s="34">
        <v>145099.38</v>
      </c>
      <c r="N488" s="35">
        <f t="shared" ref="N488" si="31">SUM(B488:M488)</f>
        <v>513554.14</v>
      </c>
    </row>
    <row r="489" spans="1:14" s="1" customFormat="1" x14ac:dyDescent="0.2">
      <c r="A489" s="24" t="s">
        <v>16</v>
      </c>
      <c r="B489" s="25">
        <f>B488</f>
        <v>21597</v>
      </c>
      <c r="C489" s="25">
        <f t="shared" ref="C489:N489" si="32">C488</f>
        <v>26207</v>
      </c>
      <c r="D489" s="25">
        <f t="shared" si="32"/>
        <v>34035</v>
      </c>
      <c r="E489" s="25">
        <f t="shared" si="32"/>
        <v>38921</v>
      </c>
      <c r="F489" s="25">
        <f t="shared" si="32"/>
        <v>32234</v>
      </c>
      <c r="G489" s="25">
        <f t="shared" si="32"/>
        <v>29565</v>
      </c>
      <c r="H489" s="25">
        <f t="shared" si="32"/>
        <v>22674</v>
      </c>
      <c r="I489" s="25">
        <f t="shared" si="32"/>
        <v>20307</v>
      </c>
      <c r="J489" s="25">
        <f t="shared" si="32"/>
        <v>106093.75999999999</v>
      </c>
      <c r="K489" s="25">
        <f t="shared" si="32"/>
        <v>18534</v>
      </c>
      <c r="L489" s="25">
        <f t="shared" si="32"/>
        <v>18287</v>
      </c>
      <c r="M489" s="25">
        <f t="shared" si="32"/>
        <v>145099.38</v>
      </c>
      <c r="N489" s="25">
        <f t="shared" si="32"/>
        <v>513554.14</v>
      </c>
    </row>
    <row r="490" spans="1:14" x14ac:dyDescent="0.2">
      <c r="A490" s="1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</row>
    <row r="491" spans="1:14" x14ac:dyDescent="0.2">
      <c r="A491" s="11" t="s">
        <v>342</v>
      </c>
      <c r="B491" s="32" t="s">
        <v>25</v>
      </c>
      <c r="C491" s="32" t="s">
        <v>25</v>
      </c>
      <c r="D491" s="32" t="s">
        <v>25</v>
      </c>
      <c r="E491" s="32" t="s">
        <v>25</v>
      </c>
      <c r="F491" s="32" t="s">
        <v>25</v>
      </c>
      <c r="G491" s="32" t="s">
        <v>25</v>
      </c>
      <c r="H491" s="32" t="s">
        <v>25</v>
      </c>
      <c r="I491" s="31">
        <v>0.75</v>
      </c>
      <c r="J491" s="31">
        <v>0</v>
      </c>
      <c r="K491" s="31">
        <v>0</v>
      </c>
      <c r="L491" s="31">
        <v>0</v>
      </c>
      <c r="M491" s="31">
        <v>0</v>
      </c>
      <c r="N491" s="29">
        <f t="shared" ref="N491:N511" si="33">SUM(B491:M491)</f>
        <v>0.75</v>
      </c>
    </row>
    <row r="492" spans="1:14" x14ac:dyDescent="0.2">
      <c r="A492" s="11" t="s">
        <v>541</v>
      </c>
      <c r="B492" s="32" t="s">
        <v>25</v>
      </c>
      <c r="C492" s="32" t="s">
        <v>25</v>
      </c>
      <c r="D492" s="31">
        <v>12.7</v>
      </c>
      <c r="E492" s="31">
        <v>0</v>
      </c>
      <c r="F492" s="31">
        <v>0</v>
      </c>
      <c r="G492" s="31">
        <v>0</v>
      </c>
      <c r="H492" s="31">
        <v>0</v>
      </c>
      <c r="I492" s="31">
        <v>0</v>
      </c>
      <c r="J492" s="31">
        <v>0</v>
      </c>
      <c r="K492" s="31">
        <v>355.08</v>
      </c>
      <c r="L492" s="31">
        <v>0</v>
      </c>
      <c r="M492" s="31">
        <v>90</v>
      </c>
      <c r="N492" s="29">
        <f t="shared" si="33"/>
        <v>457.78</v>
      </c>
    </row>
    <row r="493" spans="1:14" x14ac:dyDescent="0.2">
      <c r="A493" s="11" t="s">
        <v>542</v>
      </c>
      <c r="B493" s="31">
        <v>497.07</v>
      </c>
      <c r="C493" s="31">
        <v>0</v>
      </c>
      <c r="D493" s="31">
        <v>0</v>
      </c>
      <c r="E493" s="31">
        <v>0</v>
      </c>
      <c r="F493" s="31">
        <v>0</v>
      </c>
      <c r="G493" s="31">
        <v>0</v>
      </c>
      <c r="H493" s="31">
        <v>0</v>
      </c>
      <c r="I493" s="31">
        <v>0</v>
      </c>
      <c r="J493" s="31">
        <v>0</v>
      </c>
      <c r="K493" s="31">
        <v>0</v>
      </c>
      <c r="L493" s="31">
        <v>0</v>
      </c>
      <c r="M493" s="31">
        <v>0</v>
      </c>
      <c r="N493" s="29">
        <f t="shared" si="33"/>
        <v>497.07</v>
      </c>
    </row>
    <row r="494" spans="1:14" x14ac:dyDescent="0.2">
      <c r="A494" s="11" t="s">
        <v>181</v>
      </c>
      <c r="B494" s="32" t="s">
        <v>25</v>
      </c>
      <c r="C494" s="32" t="s">
        <v>25</v>
      </c>
      <c r="D494" s="32" t="s">
        <v>25</v>
      </c>
      <c r="E494" s="31">
        <v>8.67</v>
      </c>
      <c r="F494" s="31">
        <v>0</v>
      </c>
      <c r="G494" s="31">
        <v>0</v>
      </c>
      <c r="H494" s="31">
        <v>0</v>
      </c>
      <c r="I494" s="31">
        <v>0</v>
      </c>
      <c r="J494" s="31">
        <v>0</v>
      </c>
      <c r="K494" s="31">
        <v>0</v>
      </c>
      <c r="L494" s="31">
        <v>0</v>
      </c>
      <c r="M494" s="31">
        <v>0</v>
      </c>
      <c r="N494" s="29">
        <f t="shared" si="33"/>
        <v>8.67</v>
      </c>
    </row>
    <row r="495" spans="1:14" x14ac:dyDescent="0.2">
      <c r="A495" s="11" t="s">
        <v>343</v>
      </c>
      <c r="B495" s="32" t="s">
        <v>25</v>
      </c>
      <c r="C495" s="32" t="s">
        <v>25</v>
      </c>
      <c r="D495" s="32" t="s">
        <v>25</v>
      </c>
      <c r="E495" s="31">
        <v>767.22</v>
      </c>
      <c r="F495" s="31">
        <v>0</v>
      </c>
      <c r="G495" s="31">
        <v>0</v>
      </c>
      <c r="H495" s="31">
        <v>0</v>
      </c>
      <c r="I495" s="31">
        <v>0</v>
      </c>
      <c r="J495" s="31">
        <v>75</v>
      </c>
      <c r="K495" s="31">
        <v>60</v>
      </c>
      <c r="L495" s="31">
        <v>0</v>
      </c>
      <c r="M495" s="31">
        <v>0</v>
      </c>
      <c r="N495" s="29">
        <f t="shared" si="33"/>
        <v>902.22</v>
      </c>
    </row>
    <row r="496" spans="1:14" x14ac:dyDescent="0.2">
      <c r="A496" s="11" t="s">
        <v>544</v>
      </c>
      <c r="B496" s="31">
        <v>66.849999999999994</v>
      </c>
      <c r="C496" s="31">
        <v>123.15</v>
      </c>
      <c r="D496" s="31">
        <v>690</v>
      </c>
      <c r="E496" s="31">
        <v>335.2</v>
      </c>
      <c r="F496" s="31">
        <v>1029.0999999999999</v>
      </c>
      <c r="G496" s="31">
        <v>0</v>
      </c>
      <c r="H496" s="31">
        <v>0</v>
      </c>
      <c r="I496" s="31">
        <v>0</v>
      </c>
      <c r="J496" s="31">
        <v>616.41</v>
      </c>
      <c r="K496" s="31">
        <v>0</v>
      </c>
      <c r="L496" s="31">
        <v>3006.93</v>
      </c>
      <c r="M496" s="31">
        <v>0</v>
      </c>
      <c r="N496" s="29">
        <f t="shared" si="33"/>
        <v>5867.6399999999994</v>
      </c>
    </row>
    <row r="497" spans="1:14" x14ac:dyDescent="0.2">
      <c r="A497" s="11" t="s">
        <v>182</v>
      </c>
      <c r="B497" s="31">
        <v>15275.37</v>
      </c>
      <c r="C497" s="31">
        <v>15275.37</v>
      </c>
      <c r="D497" s="31">
        <v>15275.37</v>
      </c>
      <c r="E497" s="31">
        <v>15275.37</v>
      </c>
      <c r="F497" s="31">
        <v>15275.37</v>
      </c>
      <c r="G497" s="31">
        <v>15275.37</v>
      </c>
      <c r="H497" s="31">
        <v>15275.37</v>
      </c>
      <c r="I497" s="31">
        <v>15793.48</v>
      </c>
      <c r="J497" s="31">
        <v>52893.85</v>
      </c>
      <c r="K497" s="31">
        <v>4858.16</v>
      </c>
      <c r="L497" s="31">
        <v>-2385.29</v>
      </c>
      <c r="M497" s="31">
        <v>0</v>
      </c>
      <c r="N497" s="29">
        <f t="shared" si="33"/>
        <v>178087.78999999998</v>
      </c>
    </row>
    <row r="498" spans="1:14" x14ac:dyDescent="0.2">
      <c r="A498" s="11" t="s">
        <v>545</v>
      </c>
      <c r="B498" s="31">
        <v>-270.49</v>
      </c>
      <c r="C498" s="31">
        <v>-298.61</v>
      </c>
      <c r="D498" s="31">
        <v>-278.89</v>
      </c>
      <c r="E498" s="31">
        <v>-278.89</v>
      </c>
      <c r="F498" s="31">
        <v>-278.89</v>
      </c>
      <c r="G498" s="31">
        <v>-448.12</v>
      </c>
      <c r="H498" s="31">
        <v>-278.89</v>
      </c>
      <c r="I498" s="31">
        <v>-298.61</v>
      </c>
      <c r="J498" s="31">
        <v>-278.89</v>
      </c>
      <c r="K498" s="31">
        <v>-278.89</v>
      </c>
      <c r="L498" s="31">
        <v>-298.61</v>
      </c>
      <c r="M498" s="31">
        <v>-345.33</v>
      </c>
      <c r="N498" s="29">
        <f t="shared" si="33"/>
        <v>-3633.1099999999997</v>
      </c>
    </row>
    <row r="499" spans="1:14" x14ac:dyDescent="0.2">
      <c r="A499" s="11" t="s">
        <v>546</v>
      </c>
      <c r="B499" s="31">
        <v>-298.48</v>
      </c>
      <c r="C499" s="31">
        <v>-397.7</v>
      </c>
      <c r="D499" s="31">
        <v>-318.16000000000003</v>
      </c>
      <c r="E499" s="31">
        <v>-318.16000000000003</v>
      </c>
      <c r="F499" s="31">
        <v>-318.16000000000003</v>
      </c>
      <c r="G499" s="31">
        <v>-931.55</v>
      </c>
      <c r="H499" s="31">
        <v>-318.16000000000003</v>
      </c>
      <c r="I499" s="31">
        <v>-397.7</v>
      </c>
      <c r="J499" s="31">
        <v>-318.16000000000003</v>
      </c>
      <c r="K499" s="31">
        <v>-318.16000000000003</v>
      </c>
      <c r="L499" s="31">
        <v>-397.7</v>
      </c>
      <c r="M499" s="31">
        <v>-860.56</v>
      </c>
      <c r="N499" s="29">
        <f t="shared" si="33"/>
        <v>-5192.6499999999996</v>
      </c>
    </row>
    <row r="500" spans="1:14" x14ac:dyDescent="0.2">
      <c r="A500" s="11" t="s">
        <v>625</v>
      </c>
      <c r="B500" s="32" t="s">
        <v>25</v>
      </c>
      <c r="C500" s="32" t="s">
        <v>25</v>
      </c>
      <c r="D500" s="32" t="s">
        <v>25</v>
      </c>
      <c r="E500" s="32" t="s">
        <v>25</v>
      </c>
      <c r="F500" s="32" t="s">
        <v>25</v>
      </c>
      <c r="G500" s="32" t="s">
        <v>25</v>
      </c>
      <c r="H500" s="31">
        <v>32.94</v>
      </c>
      <c r="I500" s="31">
        <v>0</v>
      </c>
      <c r="J500" s="31">
        <v>0</v>
      </c>
      <c r="K500" s="31">
        <v>0</v>
      </c>
      <c r="L500" s="31">
        <v>0</v>
      </c>
      <c r="M500" s="31">
        <v>0</v>
      </c>
      <c r="N500" s="29">
        <f t="shared" si="33"/>
        <v>32.94</v>
      </c>
    </row>
    <row r="501" spans="1:14" x14ac:dyDescent="0.2">
      <c r="A501" s="11" t="s">
        <v>547</v>
      </c>
      <c r="B501" s="31">
        <v>15.7</v>
      </c>
      <c r="C501" s="31">
        <v>61.25</v>
      </c>
      <c r="D501" s="31">
        <v>122.91</v>
      </c>
      <c r="E501" s="31">
        <v>158.61000000000001</v>
      </c>
      <c r="F501" s="31">
        <v>192.13</v>
      </c>
      <c r="G501" s="31">
        <v>167.85</v>
      </c>
      <c r="H501" s="31">
        <v>145.68</v>
      </c>
      <c r="I501" s="31">
        <v>175.84</v>
      </c>
      <c r="J501" s="31">
        <v>31.89</v>
      </c>
      <c r="K501" s="31">
        <v>8.41</v>
      </c>
      <c r="L501" s="31">
        <v>9.89</v>
      </c>
      <c r="M501" s="31">
        <v>9.89</v>
      </c>
      <c r="N501" s="29">
        <f t="shared" si="33"/>
        <v>1100.0500000000004</v>
      </c>
    </row>
    <row r="502" spans="1:14" x14ac:dyDescent="0.2">
      <c r="A502" s="11" t="s">
        <v>333</v>
      </c>
      <c r="B502" s="32" t="s">
        <v>25</v>
      </c>
      <c r="C502" s="32" t="s">
        <v>25</v>
      </c>
      <c r="D502" s="32" t="s">
        <v>25</v>
      </c>
      <c r="E502" s="32" t="s">
        <v>25</v>
      </c>
      <c r="F502" s="32" t="s">
        <v>25</v>
      </c>
      <c r="G502" s="31">
        <v>187.62</v>
      </c>
      <c r="H502" s="31">
        <v>0</v>
      </c>
      <c r="I502" s="31">
        <v>0</v>
      </c>
      <c r="J502" s="31">
        <v>0</v>
      </c>
      <c r="K502" s="31">
        <v>0</v>
      </c>
      <c r="L502" s="31">
        <v>0</v>
      </c>
      <c r="M502" s="31">
        <v>0</v>
      </c>
      <c r="N502" s="29">
        <f t="shared" si="33"/>
        <v>187.62</v>
      </c>
    </row>
    <row r="503" spans="1:14" x14ac:dyDescent="0.2">
      <c r="A503" s="11" t="s">
        <v>250</v>
      </c>
      <c r="B503" s="31">
        <v>620.79999999999995</v>
      </c>
      <c r="C503" s="31">
        <v>77.77</v>
      </c>
      <c r="D503" s="31">
        <v>288.17</v>
      </c>
      <c r="E503" s="31">
        <v>1116.07</v>
      </c>
      <c r="F503" s="31">
        <v>238.08</v>
      </c>
      <c r="G503" s="31">
        <v>518.05999999999995</v>
      </c>
      <c r="H503" s="31">
        <v>1124</v>
      </c>
      <c r="I503" s="31">
        <v>9368.9699999999993</v>
      </c>
      <c r="J503" s="31">
        <v>122.1</v>
      </c>
      <c r="K503" s="31">
        <v>5754.56</v>
      </c>
      <c r="L503" s="31">
        <v>32901.33</v>
      </c>
      <c r="M503" s="31">
        <v>-31938.19</v>
      </c>
      <c r="N503" s="29">
        <f t="shared" si="33"/>
        <v>20191.720000000005</v>
      </c>
    </row>
    <row r="504" spans="1:14" x14ac:dyDescent="0.2">
      <c r="A504" s="11" t="s">
        <v>334</v>
      </c>
      <c r="B504" s="31">
        <v>537.24</v>
      </c>
      <c r="C504" s="31">
        <v>198.21</v>
      </c>
      <c r="D504" s="31">
        <v>70</v>
      </c>
      <c r="E504" s="31">
        <v>858.85</v>
      </c>
      <c r="F504" s="31">
        <v>13127</v>
      </c>
      <c r="G504" s="31">
        <v>1011.55</v>
      </c>
      <c r="H504" s="31">
        <v>14376.29</v>
      </c>
      <c r="I504" s="31">
        <v>45</v>
      </c>
      <c r="J504" s="31">
        <v>915.16</v>
      </c>
      <c r="K504" s="31">
        <v>94.45</v>
      </c>
      <c r="L504" s="31">
        <v>1536.9299999999998</v>
      </c>
      <c r="M504" s="31">
        <v>-5358.2900000000009</v>
      </c>
      <c r="N504" s="29">
        <f t="shared" si="33"/>
        <v>27412.39</v>
      </c>
    </row>
    <row r="505" spans="1:14" x14ac:dyDescent="0.2">
      <c r="A505" s="11" t="s">
        <v>335</v>
      </c>
      <c r="B505" s="32" t="s">
        <v>25</v>
      </c>
      <c r="C505" s="32" t="s">
        <v>25</v>
      </c>
      <c r="D505" s="32" t="s">
        <v>25</v>
      </c>
      <c r="E505" s="32" t="s">
        <v>25</v>
      </c>
      <c r="F505" s="31">
        <v>50</v>
      </c>
      <c r="G505" s="31">
        <v>0</v>
      </c>
      <c r="H505" s="31">
        <v>0</v>
      </c>
      <c r="I505" s="31">
        <v>0</v>
      </c>
      <c r="J505" s="31">
        <v>0</v>
      </c>
      <c r="K505" s="31">
        <v>640</v>
      </c>
      <c r="L505" s="31">
        <v>0</v>
      </c>
      <c r="M505" s="31">
        <v>9800</v>
      </c>
      <c r="N505" s="29">
        <f t="shared" si="33"/>
        <v>10490</v>
      </c>
    </row>
    <row r="506" spans="1:14" x14ac:dyDescent="0.2">
      <c r="A506" s="11" t="s">
        <v>549</v>
      </c>
      <c r="B506" s="32" t="s">
        <v>25</v>
      </c>
      <c r="C506" s="32" t="s">
        <v>25</v>
      </c>
      <c r="D506" s="32" t="s">
        <v>25</v>
      </c>
      <c r="E506" s="32" t="s">
        <v>25</v>
      </c>
      <c r="F506" s="32" t="s">
        <v>25</v>
      </c>
      <c r="G506" s="31">
        <v>229.53</v>
      </c>
      <c r="H506" s="31">
        <v>0</v>
      </c>
      <c r="I506" s="31">
        <v>0</v>
      </c>
      <c r="J506" s="31">
        <v>0</v>
      </c>
      <c r="K506" s="31">
        <v>0</v>
      </c>
      <c r="L506" s="31">
        <v>0</v>
      </c>
      <c r="M506" s="31">
        <v>0</v>
      </c>
      <c r="N506" s="29">
        <f t="shared" si="33"/>
        <v>229.53</v>
      </c>
    </row>
    <row r="507" spans="1:14" x14ac:dyDescent="0.2">
      <c r="A507" s="11" t="s">
        <v>550</v>
      </c>
      <c r="B507" s="32" t="s">
        <v>25</v>
      </c>
      <c r="C507" s="32" t="s">
        <v>25</v>
      </c>
      <c r="D507" s="32" t="s">
        <v>25</v>
      </c>
      <c r="E507" s="32" t="s">
        <v>25</v>
      </c>
      <c r="F507" s="32" t="s">
        <v>25</v>
      </c>
      <c r="G507" s="32" t="s">
        <v>25</v>
      </c>
      <c r="H507" s="31">
        <v>313.70999999999998</v>
      </c>
      <c r="I507" s="31">
        <v>0</v>
      </c>
      <c r="J507" s="31">
        <v>0</v>
      </c>
      <c r="K507" s="31">
        <v>0</v>
      </c>
      <c r="L507" s="31">
        <v>0</v>
      </c>
      <c r="M507" s="31">
        <v>0</v>
      </c>
      <c r="N507" s="29">
        <f t="shared" si="33"/>
        <v>313.70999999999998</v>
      </c>
    </row>
    <row r="508" spans="1:14" x14ac:dyDescent="0.2">
      <c r="A508" s="11" t="s">
        <v>552</v>
      </c>
      <c r="B508" s="31">
        <v>-1298.3599999999999</v>
      </c>
      <c r="C508" s="31">
        <v>-1346.71</v>
      </c>
      <c r="D508" s="31">
        <v>-1483.22</v>
      </c>
      <c r="E508" s="31">
        <v>-1457.1</v>
      </c>
      <c r="F508" s="31">
        <v>-1500</v>
      </c>
      <c r="G508" s="31">
        <v>-1500.36</v>
      </c>
      <c r="H508" s="31">
        <v>-1454.77</v>
      </c>
      <c r="I508" s="31">
        <v>-1498.6</v>
      </c>
      <c r="J508" s="31">
        <v>-1500</v>
      </c>
      <c r="K508" s="31">
        <v>-51.15</v>
      </c>
      <c r="L508" s="31">
        <v>-24.98</v>
      </c>
      <c r="M508" s="31">
        <v>-50</v>
      </c>
      <c r="N508" s="29">
        <f t="shared" si="33"/>
        <v>-13165.25</v>
      </c>
    </row>
    <row r="509" spans="1:14" x14ac:dyDescent="0.2">
      <c r="A509" s="11" t="s">
        <v>344</v>
      </c>
      <c r="B509" s="31">
        <v>-916.05</v>
      </c>
      <c r="C509" s="31">
        <v>0</v>
      </c>
      <c r="D509" s="31">
        <v>0</v>
      </c>
      <c r="E509" s="31">
        <v>-2142.1999999999998</v>
      </c>
      <c r="F509" s="31">
        <v>0</v>
      </c>
      <c r="G509" s="31">
        <v>0</v>
      </c>
      <c r="H509" s="31">
        <v>-4160.71</v>
      </c>
      <c r="I509" s="31">
        <v>0</v>
      </c>
      <c r="J509" s="31">
        <v>0</v>
      </c>
      <c r="K509" s="31">
        <v>-2073.34</v>
      </c>
      <c r="L509" s="31">
        <v>0</v>
      </c>
      <c r="M509" s="31">
        <v>0</v>
      </c>
      <c r="N509" s="29">
        <f t="shared" si="33"/>
        <v>-9292.2999999999993</v>
      </c>
    </row>
    <row r="510" spans="1:14" x14ac:dyDescent="0.2">
      <c r="A510" s="11" t="s">
        <v>553</v>
      </c>
      <c r="B510" s="32" t="s">
        <v>25</v>
      </c>
      <c r="C510" s="32" t="s">
        <v>25</v>
      </c>
      <c r="D510" s="32" t="s">
        <v>25</v>
      </c>
      <c r="E510" s="32" t="s">
        <v>25</v>
      </c>
      <c r="F510" s="32" t="s">
        <v>25</v>
      </c>
      <c r="G510" s="32" t="s">
        <v>25</v>
      </c>
      <c r="H510" s="32" t="s">
        <v>25</v>
      </c>
      <c r="I510" s="32" t="s">
        <v>25</v>
      </c>
      <c r="J510" s="32" t="s">
        <v>25</v>
      </c>
      <c r="K510" s="31">
        <v>-1422.75</v>
      </c>
      <c r="L510" s="31">
        <v>8.8800000000000008</v>
      </c>
      <c r="M510" s="31">
        <v>815.96</v>
      </c>
      <c r="N510" s="29">
        <f t="shared" si="33"/>
        <v>-597.90999999999985</v>
      </c>
    </row>
    <row r="511" spans="1:14" x14ac:dyDescent="0.2">
      <c r="A511" s="11" t="s">
        <v>626</v>
      </c>
      <c r="B511" s="33" t="s">
        <v>25</v>
      </c>
      <c r="C511" s="33" t="s">
        <v>25</v>
      </c>
      <c r="D511" s="33" t="s">
        <v>25</v>
      </c>
      <c r="E511" s="33" t="s">
        <v>25</v>
      </c>
      <c r="F511" s="33" t="s">
        <v>25</v>
      </c>
      <c r="G511" s="33" t="s">
        <v>25</v>
      </c>
      <c r="H511" s="33" t="s">
        <v>25</v>
      </c>
      <c r="I511" s="33" t="s">
        <v>25</v>
      </c>
      <c r="J511" s="33" t="s">
        <v>25</v>
      </c>
      <c r="K511" s="34">
        <v>-637.42999999999995</v>
      </c>
      <c r="L511" s="34">
        <v>0</v>
      </c>
      <c r="M511" s="34">
        <v>63.74</v>
      </c>
      <c r="N511" s="35">
        <f t="shared" si="33"/>
        <v>-573.68999999999994</v>
      </c>
    </row>
    <row r="512" spans="1:14" s="1" customFormat="1" x14ac:dyDescent="0.2">
      <c r="A512" s="24" t="s">
        <v>17</v>
      </c>
      <c r="B512" s="25">
        <f>SUM(B491:B511)</f>
        <v>14229.650000000001</v>
      </c>
      <c r="C512" s="25">
        <f t="shared" ref="C512:N512" si="34">SUM(C491:C511)</f>
        <v>13692.73</v>
      </c>
      <c r="D512" s="25">
        <f t="shared" si="34"/>
        <v>14378.880000000003</v>
      </c>
      <c r="E512" s="25">
        <f t="shared" si="34"/>
        <v>14323.64</v>
      </c>
      <c r="F512" s="25">
        <f t="shared" si="34"/>
        <v>27814.63</v>
      </c>
      <c r="G512" s="25">
        <f t="shared" si="34"/>
        <v>14509.95</v>
      </c>
      <c r="H512" s="25">
        <f t="shared" si="34"/>
        <v>25055.460000000003</v>
      </c>
      <c r="I512" s="25">
        <f t="shared" si="34"/>
        <v>23189.129999999997</v>
      </c>
      <c r="J512" s="25">
        <f t="shared" si="34"/>
        <v>52557.36</v>
      </c>
      <c r="K512" s="25">
        <f t="shared" si="34"/>
        <v>6988.9400000000005</v>
      </c>
      <c r="L512" s="25">
        <f t="shared" si="34"/>
        <v>34357.379999999997</v>
      </c>
      <c r="M512" s="25">
        <f t="shared" si="34"/>
        <v>-27772.779999999995</v>
      </c>
      <c r="N512" s="25">
        <f t="shared" si="34"/>
        <v>213324.97</v>
      </c>
    </row>
    <row r="513" spans="1:14" x14ac:dyDescent="0.2">
      <c r="A513" s="1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</row>
    <row r="514" spans="1:14" x14ac:dyDescent="0.2"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</row>
    <row r="515" spans="1:14" s="1" customFormat="1" ht="13.5" thickBot="1" x14ac:dyDescent="0.25">
      <c r="A515" s="24" t="s">
        <v>20</v>
      </c>
      <c r="B515" s="27">
        <f>B78+B97+B123+B133+B180+B220+B282+B287+B315+B337+B343+B358+B372+B434+B459+B486+B489+B512</f>
        <v>1094960.8299999998</v>
      </c>
      <c r="C515" s="27">
        <f t="shared" ref="C515:N515" si="35">C78+C97+C123+C133+C180+C220+C282+C287+C315+C337+C343+C358+C372+C434+C459+C486+C489+C512</f>
        <v>1069085.0300000003</v>
      </c>
      <c r="D515" s="27">
        <f t="shared" si="35"/>
        <v>1200673.3699999999</v>
      </c>
      <c r="E515" s="27">
        <f t="shared" si="35"/>
        <v>1219694.2</v>
      </c>
      <c r="F515" s="27">
        <f t="shared" si="35"/>
        <v>1064483.29</v>
      </c>
      <c r="G515" s="27">
        <f t="shared" si="35"/>
        <v>1223000.4099999999</v>
      </c>
      <c r="H515" s="27">
        <f t="shared" si="35"/>
        <v>1364123.4200000004</v>
      </c>
      <c r="I515" s="27">
        <f t="shared" si="35"/>
        <v>1152598.45</v>
      </c>
      <c r="J515" s="27">
        <f t="shared" si="35"/>
        <v>1212993.2900000003</v>
      </c>
      <c r="K515" s="27">
        <f t="shared" si="35"/>
        <v>1242416.78</v>
      </c>
      <c r="L515" s="27">
        <f t="shared" si="35"/>
        <v>1145336.2099999997</v>
      </c>
      <c r="M515" s="27">
        <f t="shared" si="35"/>
        <v>1388600.9999999998</v>
      </c>
      <c r="N515" s="27">
        <f t="shared" si="35"/>
        <v>14377966.280000003</v>
      </c>
    </row>
    <row r="516" spans="1:14" ht="13.5" thickTop="1" x14ac:dyDescent="0.2"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</row>
  </sheetData>
  <dataValidations count="1">
    <dataValidation type="list" allowBlank="1" showInputMessage="1" sqref="O1:R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1-07</oddHeader>
  </headerFooter>
  <ignoredErrors>
    <ignoredError sqref="B23:O5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4"/>
  <sheetViews>
    <sheetView zoomScale="75" zoomScaleNormal="75" workbookViewId="0"/>
  </sheetViews>
  <sheetFormatPr defaultRowHeight="12.75" x14ac:dyDescent="0.2"/>
  <cols>
    <col min="1" max="1" width="81.42578125" bestFit="1" customWidth="1"/>
    <col min="2" max="3" width="15" bestFit="1" customWidth="1"/>
    <col min="4" max="4" width="15" customWidth="1"/>
    <col min="5" max="5" width="15" bestFit="1" customWidth="1"/>
    <col min="6" max="7" width="15" customWidth="1"/>
    <col min="8" max="8" width="15" bestFit="1" customWidth="1"/>
    <col min="9" max="14" width="15" customWidth="1"/>
    <col min="15" max="15" width="5.42578125" customWidth="1"/>
    <col min="16" max="16" width="5.7109375" customWidth="1"/>
    <col min="17" max="17" width="26.5703125" bestFit="1" customWidth="1"/>
    <col min="18" max="18" width="12.7109375" bestFit="1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8"/>
      <c r="R1" s="13"/>
    </row>
    <row r="2" spans="1:18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6.25" x14ac:dyDescent="0.4">
      <c r="A3" s="1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s="5" customFormat="1" ht="23.25" x14ac:dyDescent="0.35">
      <c r="A5" s="14" t="s">
        <v>18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ht="18" x14ac:dyDescent="0.25">
      <c r="A6" s="15" t="s">
        <v>747</v>
      </c>
      <c r="B6" s="8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1:18" x14ac:dyDescent="0.2">
      <c r="A7" s="2"/>
      <c r="B7" s="2"/>
      <c r="C7" s="2"/>
      <c r="D7" s="2"/>
      <c r="E7" s="2"/>
      <c r="F7" s="2"/>
      <c r="G7" s="2"/>
    </row>
    <row r="8" spans="1:18" x14ac:dyDescent="0.2">
      <c r="A8" s="2"/>
      <c r="B8" s="2"/>
      <c r="C8" s="2"/>
      <c r="D8" s="2"/>
      <c r="E8" s="2"/>
      <c r="F8" s="2"/>
      <c r="G8" s="2"/>
    </row>
    <row r="9" spans="1:18" s="28" customFormat="1" x14ac:dyDescent="0.2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184</v>
      </c>
    </row>
    <row r="10" spans="1:18" x14ac:dyDescent="0.2">
      <c r="A10" s="7"/>
      <c r="B10" s="19" t="s">
        <v>772</v>
      </c>
      <c r="C10" s="16" t="s">
        <v>773</v>
      </c>
      <c r="D10" s="16" t="s">
        <v>774</v>
      </c>
      <c r="E10" s="16" t="s">
        <v>775</v>
      </c>
      <c r="F10" s="16" t="s">
        <v>776</v>
      </c>
      <c r="G10" s="16" t="s">
        <v>777</v>
      </c>
      <c r="H10" s="16" t="s">
        <v>778</v>
      </c>
      <c r="I10" s="16" t="s">
        <v>779</v>
      </c>
      <c r="J10" s="16" t="s">
        <v>780</v>
      </c>
      <c r="K10" s="17" t="s">
        <v>781</v>
      </c>
      <c r="L10" s="16" t="s">
        <v>782</v>
      </c>
      <c r="M10" s="17" t="s">
        <v>783</v>
      </c>
      <c r="N10" s="16" t="s">
        <v>23</v>
      </c>
    </row>
    <row r="11" spans="1:18" x14ac:dyDescent="0.2">
      <c r="A11" s="38" t="s">
        <v>26</v>
      </c>
      <c r="B11" s="29">
        <v>4721.87</v>
      </c>
      <c r="C11" s="29">
        <v>10535.74</v>
      </c>
      <c r="D11" s="29">
        <v>2990.94</v>
      </c>
      <c r="E11" s="29">
        <v>3293.63</v>
      </c>
      <c r="F11" s="29">
        <v>2139.7499999999995</v>
      </c>
      <c r="G11" s="29">
        <v>1488.02</v>
      </c>
      <c r="H11" s="29">
        <v>1778.29</v>
      </c>
      <c r="I11" s="29">
        <v>3013.88</v>
      </c>
      <c r="J11" s="29">
        <v>3148.01</v>
      </c>
      <c r="K11" s="29">
        <v>2845.98</v>
      </c>
      <c r="L11" s="29">
        <v>6942.77</v>
      </c>
      <c r="M11" s="29">
        <v>3265.6800000000003</v>
      </c>
      <c r="N11" s="29">
        <f>SUM(B11:M11)</f>
        <v>46164.560000000005</v>
      </c>
    </row>
    <row r="12" spans="1:18" x14ac:dyDescent="0.2">
      <c r="A12" s="38" t="s">
        <v>27</v>
      </c>
      <c r="B12" s="29">
        <v>1726.49</v>
      </c>
      <c r="C12" s="29">
        <v>1148.8399999999999</v>
      </c>
      <c r="D12" s="29">
        <v>1533.36</v>
      </c>
      <c r="E12" s="29">
        <v>1572.15</v>
      </c>
      <c r="F12" s="29">
        <v>474.91</v>
      </c>
      <c r="G12" s="29">
        <v>1323.1</v>
      </c>
      <c r="H12" s="29">
        <v>1062.27</v>
      </c>
      <c r="I12" s="29">
        <v>913.54</v>
      </c>
      <c r="J12" s="29">
        <v>1097.83</v>
      </c>
      <c r="K12" s="29">
        <v>1029.1600000000001</v>
      </c>
      <c r="L12" s="29">
        <v>849.82</v>
      </c>
      <c r="M12" s="29">
        <v>339.92</v>
      </c>
      <c r="N12" s="29">
        <f t="shared" ref="N12:N73" si="0">SUM(B12:M12)</f>
        <v>13071.39</v>
      </c>
    </row>
    <row r="13" spans="1:18" x14ac:dyDescent="0.2">
      <c r="A13" s="38" t="s">
        <v>28</v>
      </c>
      <c r="B13" s="29">
        <v>7309.4</v>
      </c>
      <c r="C13" s="29">
        <v>4449.12</v>
      </c>
      <c r="D13" s="29">
        <v>3086.09</v>
      </c>
      <c r="E13" s="29">
        <v>2678.91</v>
      </c>
      <c r="F13" s="29">
        <v>7461.3300000000008</v>
      </c>
      <c r="G13" s="29">
        <v>10228.760000000002</v>
      </c>
      <c r="H13" s="29">
        <v>5386.6100000000006</v>
      </c>
      <c r="I13" s="29">
        <v>8472.11</v>
      </c>
      <c r="J13" s="29">
        <v>5810.81</v>
      </c>
      <c r="K13" s="29">
        <v>8097.91</v>
      </c>
      <c r="L13" s="29">
        <v>8924.48</v>
      </c>
      <c r="M13" s="29">
        <v>6685.05</v>
      </c>
      <c r="N13" s="29">
        <f t="shared" si="0"/>
        <v>78590.58</v>
      </c>
    </row>
    <row r="14" spans="1:18" x14ac:dyDescent="0.2">
      <c r="A14" s="38" t="s">
        <v>30</v>
      </c>
      <c r="B14" s="29">
        <v>38391.719999999994</v>
      </c>
      <c r="C14" s="29">
        <v>57971.44</v>
      </c>
      <c r="D14" s="29">
        <v>36087.550000000003</v>
      </c>
      <c r="E14" s="29">
        <v>30902.11</v>
      </c>
      <c r="F14" s="29">
        <v>37601.380000000005</v>
      </c>
      <c r="G14" s="29">
        <v>35769.120000000003</v>
      </c>
      <c r="H14" s="29">
        <v>32532.579999999994</v>
      </c>
      <c r="I14" s="29">
        <v>47169.42</v>
      </c>
      <c r="J14" s="29">
        <v>10305.619999999999</v>
      </c>
      <c r="K14" s="29">
        <v>20828.870000000003</v>
      </c>
      <c r="L14" s="29">
        <v>14620.419999999996</v>
      </c>
      <c r="M14" s="29">
        <v>16307.330000000004</v>
      </c>
      <c r="N14" s="29">
        <f t="shared" si="0"/>
        <v>378487.56</v>
      </c>
    </row>
    <row r="15" spans="1:18" x14ac:dyDescent="0.2">
      <c r="A15" s="38" t="s">
        <v>31</v>
      </c>
      <c r="B15" s="29">
        <v>18951.049999999996</v>
      </c>
      <c r="C15" s="29">
        <v>27721.37</v>
      </c>
      <c r="D15" s="29">
        <v>17979.780000000002</v>
      </c>
      <c r="E15" s="29">
        <v>18504.75</v>
      </c>
      <c r="F15" s="29">
        <v>30039.78</v>
      </c>
      <c r="G15" s="29">
        <v>26605.39</v>
      </c>
      <c r="H15" s="29">
        <v>32236.68</v>
      </c>
      <c r="I15" s="29">
        <v>52887.28</v>
      </c>
      <c r="J15" s="29">
        <v>29467.649999999994</v>
      </c>
      <c r="K15" s="29">
        <v>24615.42</v>
      </c>
      <c r="L15" s="29">
        <v>24634.86</v>
      </c>
      <c r="M15" s="29">
        <v>22563.61</v>
      </c>
      <c r="N15" s="29">
        <f t="shared" si="0"/>
        <v>326207.61999999994</v>
      </c>
    </row>
    <row r="16" spans="1:18" x14ac:dyDescent="0.2">
      <c r="A16" s="38" t="s">
        <v>32</v>
      </c>
      <c r="B16" s="29">
        <v>7437.02</v>
      </c>
      <c r="C16" s="29">
        <v>11396.61</v>
      </c>
      <c r="D16" s="29">
        <v>7597.74</v>
      </c>
      <c r="E16" s="29">
        <v>7597.74</v>
      </c>
      <c r="F16" s="29">
        <v>7597.74</v>
      </c>
      <c r="G16" s="29">
        <v>7597.74</v>
      </c>
      <c r="H16" s="29">
        <v>7597.74</v>
      </c>
      <c r="I16" s="29">
        <v>11396.61</v>
      </c>
      <c r="J16" s="29">
        <v>7597.74</v>
      </c>
      <c r="K16" s="29">
        <v>7597.74</v>
      </c>
      <c r="L16" s="29">
        <v>7597.74</v>
      </c>
      <c r="M16" s="29">
        <v>7597.74</v>
      </c>
      <c r="N16" s="29">
        <f t="shared" si="0"/>
        <v>98609.900000000023</v>
      </c>
    </row>
    <row r="17" spans="1:14" x14ac:dyDescent="0.2">
      <c r="A17" s="38" t="s">
        <v>33</v>
      </c>
      <c r="B17" s="29">
        <v>12400.94</v>
      </c>
      <c r="C17" s="29">
        <v>18960.41</v>
      </c>
      <c r="D17" s="29">
        <v>12647.91</v>
      </c>
      <c r="E17" s="29">
        <v>12655.529999999999</v>
      </c>
      <c r="F17" s="29">
        <v>12647.9</v>
      </c>
      <c r="G17" s="29">
        <v>12603.61</v>
      </c>
      <c r="H17" s="29">
        <v>12398.33</v>
      </c>
      <c r="I17" s="29">
        <v>18735.060000000001</v>
      </c>
      <c r="J17" s="29">
        <v>12502.26</v>
      </c>
      <c r="K17" s="29">
        <v>12502.27</v>
      </c>
      <c r="L17" s="29">
        <v>12738.77</v>
      </c>
      <c r="M17" s="29">
        <v>12162.16</v>
      </c>
      <c r="N17" s="29">
        <f t="shared" si="0"/>
        <v>162955.14999999997</v>
      </c>
    </row>
    <row r="18" spans="1:14" x14ac:dyDescent="0.2">
      <c r="A18" s="38" t="s">
        <v>34</v>
      </c>
      <c r="B18" s="29">
        <v>10962.04</v>
      </c>
      <c r="C18" s="29">
        <v>16758.400000000001</v>
      </c>
      <c r="D18" s="29">
        <v>11231.92</v>
      </c>
      <c r="E18" s="29">
        <v>11172.21</v>
      </c>
      <c r="F18" s="29">
        <v>11183.82</v>
      </c>
      <c r="G18" s="29">
        <v>11172.25</v>
      </c>
      <c r="H18" s="29">
        <v>11172.26</v>
      </c>
      <c r="I18" s="29">
        <v>16758.419999999998</v>
      </c>
      <c r="J18" s="29">
        <v>11180.53</v>
      </c>
      <c r="K18" s="29">
        <v>11172.25</v>
      </c>
      <c r="L18" s="29">
        <v>11172.26</v>
      </c>
      <c r="M18" s="29">
        <v>11172.25</v>
      </c>
      <c r="N18" s="29">
        <f t="shared" si="0"/>
        <v>145108.60999999999</v>
      </c>
    </row>
    <row r="19" spans="1:14" x14ac:dyDescent="0.2">
      <c r="A19" s="38" t="s">
        <v>35</v>
      </c>
      <c r="B19" s="29">
        <v>3918.98</v>
      </c>
      <c r="C19" s="29">
        <v>8459.0300000000007</v>
      </c>
      <c r="D19" s="29">
        <v>6198.78</v>
      </c>
      <c r="E19" s="29">
        <v>5627.31</v>
      </c>
      <c r="F19" s="29">
        <v>8460.58</v>
      </c>
      <c r="G19" s="29">
        <v>5021.99</v>
      </c>
      <c r="H19" s="29">
        <v>4090.09</v>
      </c>
      <c r="I19" s="29">
        <v>5471.45</v>
      </c>
      <c r="J19" s="29">
        <v>3588.07</v>
      </c>
      <c r="K19" s="29">
        <v>4353.5</v>
      </c>
      <c r="L19" s="29">
        <v>4989.49</v>
      </c>
      <c r="M19" s="29">
        <v>2688.53</v>
      </c>
      <c r="N19" s="29">
        <f t="shared" si="0"/>
        <v>62867.799999999988</v>
      </c>
    </row>
    <row r="20" spans="1:14" x14ac:dyDescent="0.2">
      <c r="A20" s="38" t="s">
        <v>36</v>
      </c>
      <c r="B20" s="29">
        <v>1281.73</v>
      </c>
      <c r="C20" s="29">
        <v>3154.39</v>
      </c>
      <c r="D20" s="29">
        <v>5005.49</v>
      </c>
      <c r="E20" s="29">
        <v>3158.91</v>
      </c>
      <c r="F20" s="29">
        <v>7573.04</v>
      </c>
      <c r="G20" s="29">
        <v>4153.96</v>
      </c>
      <c r="H20" s="29">
        <v>3602.31</v>
      </c>
      <c r="I20" s="29">
        <v>4017.08</v>
      </c>
      <c r="J20" s="29">
        <v>3324.08</v>
      </c>
      <c r="K20" s="29">
        <v>3883.13</v>
      </c>
      <c r="L20" s="29">
        <v>2549.62</v>
      </c>
      <c r="M20" s="29">
        <v>1307.83</v>
      </c>
      <c r="N20" s="29">
        <f t="shared" si="0"/>
        <v>43011.570000000007</v>
      </c>
    </row>
    <row r="21" spans="1:14" x14ac:dyDescent="0.2">
      <c r="A21" s="38" t="s">
        <v>37</v>
      </c>
      <c r="B21" s="29">
        <v>2807.34</v>
      </c>
      <c r="C21" s="29">
        <v>2384.4899999999998</v>
      </c>
      <c r="D21" s="29">
        <v>490.5</v>
      </c>
      <c r="E21" s="29">
        <v>347.84</v>
      </c>
      <c r="F21" s="29">
        <v>426.9</v>
      </c>
      <c r="G21" s="29">
        <v>561.22</v>
      </c>
      <c r="H21" s="29">
        <v>1427.56</v>
      </c>
      <c r="I21" s="29">
        <v>2478.36</v>
      </c>
      <c r="J21" s="29">
        <v>933.28</v>
      </c>
      <c r="K21" s="29">
        <v>442.71</v>
      </c>
      <c r="L21" s="29">
        <v>1014.75</v>
      </c>
      <c r="M21" s="29">
        <v>1244.1300000000001</v>
      </c>
      <c r="N21" s="29">
        <f t="shared" si="0"/>
        <v>14559.080000000002</v>
      </c>
    </row>
    <row r="22" spans="1:14" x14ac:dyDescent="0.2">
      <c r="A22" s="38" t="s">
        <v>38</v>
      </c>
      <c r="B22" s="30" t="s">
        <v>25</v>
      </c>
      <c r="C22" s="29">
        <v>312.12</v>
      </c>
      <c r="D22" s="29">
        <v>0</v>
      </c>
      <c r="E22" s="29">
        <v>1078.6300000000001</v>
      </c>
      <c r="F22" s="29">
        <v>1653.93</v>
      </c>
      <c r="G22" s="29">
        <v>189.74</v>
      </c>
      <c r="H22" s="29">
        <v>156.06</v>
      </c>
      <c r="I22" s="29">
        <v>123.75</v>
      </c>
      <c r="J22" s="29">
        <v>0</v>
      </c>
      <c r="K22" s="29">
        <v>0</v>
      </c>
      <c r="L22" s="29">
        <v>94.88</v>
      </c>
      <c r="M22" s="29">
        <v>0</v>
      </c>
      <c r="N22" s="29">
        <f t="shared" si="0"/>
        <v>3609.11</v>
      </c>
    </row>
    <row r="23" spans="1:14" x14ac:dyDescent="0.2">
      <c r="A23" s="38" t="s">
        <v>39</v>
      </c>
      <c r="B23" s="29">
        <v>357.11</v>
      </c>
      <c r="C23" s="29">
        <v>158.11000000000001</v>
      </c>
      <c r="D23" s="29">
        <v>3974.68</v>
      </c>
      <c r="E23" s="29">
        <v>10192.83</v>
      </c>
      <c r="F23" s="29">
        <v>7629.14</v>
      </c>
      <c r="G23" s="29">
        <v>4049.48</v>
      </c>
      <c r="H23" s="29">
        <v>1180.6099999999999</v>
      </c>
      <c r="I23" s="29">
        <v>0</v>
      </c>
      <c r="J23" s="29">
        <v>463.34</v>
      </c>
      <c r="K23" s="29">
        <v>0</v>
      </c>
      <c r="L23" s="29">
        <v>0</v>
      </c>
      <c r="M23" s="29">
        <v>0</v>
      </c>
      <c r="N23" s="29">
        <f t="shared" si="0"/>
        <v>28005.3</v>
      </c>
    </row>
    <row r="24" spans="1:14" x14ac:dyDescent="0.2">
      <c r="A24" s="38" t="s">
        <v>40</v>
      </c>
      <c r="B24" s="29">
        <v>630.58000000000004</v>
      </c>
      <c r="C24" s="29">
        <v>48.95</v>
      </c>
      <c r="D24" s="29">
        <v>63.25</v>
      </c>
      <c r="E24" s="29">
        <v>0</v>
      </c>
      <c r="F24" s="29">
        <v>97.68</v>
      </c>
      <c r="G24" s="29">
        <v>0</v>
      </c>
      <c r="H24" s="29">
        <v>816.87</v>
      </c>
      <c r="I24" s="29">
        <v>345.09</v>
      </c>
      <c r="J24" s="29">
        <v>885.39</v>
      </c>
      <c r="K24" s="29">
        <v>853.78</v>
      </c>
      <c r="L24" s="29">
        <v>126.49</v>
      </c>
      <c r="M24" s="29">
        <v>0</v>
      </c>
      <c r="N24" s="29">
        <f t="shared" si="0"/>
        <v>3868.08</v>
      </c>
    </row>
    <row r="25" spans="1:14" x14ac:dyDescent="0.2">
      <c r="A25" s="38" t="s">
        <v>41</v>
      </c>
      <c r="B25" s="30" t="s">
        <v>25</v>
      </c>
      <c r="C25" s="30" t="s">
        <v>25</v>
      </c>
      <c r="D25" s="30" t="s">
        <v>25</v>
      </c>
      <c r="E25" s="30" t="s">
        <v>25</v>
      </c>
      <c r="F25" s="30" t="s">
        <v>25</v>
      </c>
      <c r="G25" s="30" t="s">
        <v>25</v>
      </c>
      <c r="H25" s="30" t="s">
        <v>25</v>
      </c>
      <c r="I25" s="29">
        <v>189.73</v>
      </c>
      <c r="J25" s="29">
        <v>1218.1199999999999</v>
      </c>
      <c r="K25" s="29">
        <v>0</v>
      </c>
      <c r="L25" s="29">
        <v>0</v>
      </c>
      <c r="M25" s="29">
        <v>0</v>
      </c>
      <c r="N25" s="29">
        <f t="shared" si="0"/>
        <v>1407.85</v>
      </c>
    </row>
    <row r="26" spans="1:14" x14ac:dyDescent="0.2">
      <c r="A26" s="38" t="s">
        <v>42</v>
      </c>
      <c r="B26" s="29">
        <v>126.12</v>
      </c>
      <c r="C26" s="29">
        <v>189.73</v>
      </c>
      <c r="D26" s="29">
        <v>442.7</v>
      </c>
      <c r="E26" s="29">
        <v>0</v>
      </c>
      <c r="F26" s="29">
        <v>0</v>
      </c>
      <c r="G26" s="29">
        <v>98</v>
      </c>
      <c r="H26" s="29">
        <v>0</v>
      </c>
      <c r="I26" s="29">
        <v>0</v>
      </c>
      <c r="J26" s="29">
        <v>0</v>
      </c>
      <c r="K26" s="29">
        <v>0</v>
      </c>
      <c r="L26" s="29">
        <v>1770.79</v>
      </c>
      <c r="M26" s="29">
        <v>0</v>
      </c>
      <c r="N26" s="29">
        <f t="shared" si="0"/>
        <v>2627.34</v>
      </c>
    </row>
    <row r="27" spans="1:14" x14ac:dyDescent="0.2">
      <c r="A27" s="38" t="s">
        <v>44</v>
      </c>
      <c r="B27" s="30">
        <v>20231.3</v>
      </c>
      <c r="C27" s="30">
        <v>25685.05</v>
      </c>
      <c r="D27" s="30">
        <v>13229.44</v>
      </c>
      <c r="E27" s="30">
        <v>12088</v>
      </c>
      <c r="F27" s="30">
        <v>9099.74</v>
      </c>
      <c r="G27" s="30">
        <v>10882.59</v>
      </c>
      <c r="H27" s="30">
        <v>15906.29</v>
      </c>
      <c r="I27" s="30">
        <v>22431.65</v>
      </c>
      <c r="J27" s="30">
        <v>10704.81</v>
      </c>
      <c r="K27" s="30">
        <v>10987.06</v>
      </c>
      <c r="L27" s="30">
        <v>9954.14</v>
      </c>
      <c r="M27" s="30">
        <v>19439.48</v>
      </c>
      <c r="N27" s="29">
        <f t="shared" si="0"/>
        <v>180639.55000000002</v>
      </c>
    </row>
    <row r="28" spans="1:14" x14ac:dyDescent="0.2">
      <c r="A28" s="38" t="s">
        <v>45</v>
      </c>
      <c r="B28" s="29">
        <v>3835.48</v>
      </c>
      <c r="C28" s="29">
        <v>4841.04</v>
      </c>
      <c r="D28" s="29">
        <v>5914.9</v>
      </c>
      <c r="E28" s="29">
        <v>8364.2900000000009</v>
      </c>
      <c r="F28" s="29">
        <v>4148.53</v>
      </c>
      <c r="G28" s="29">
        <v>5064.8999999999996</v>
      </c>
      <c r="H28" s="29">
        <v>2982.74</v>
      </c>
      <c r="I28" s="29">
        <v>9974.1299999999992</v>
      </c>
      <c r="J28" s="29">
        <v>5026.24</v>
      </c>
      <c r="K28" s="29">
        <v>3540.98</v>
      </c>
      <c r="L28" s="29">
        <v>2547.0100000000002</v>
      </c>
      <c r="M28" s="29">
        <v>2328.58</v>
      </c>
      <c r="N28" s="29">
        <f t="shared" si="0"/>
        <v>58568.82</v>
      </c>
    </row>
    <row r="29" spans="1:14" x14ac:dyDescent="0.2">
      <c r="A29" s="38" t="s">
        <v>47</v>
      </c>
      <c r="B29" s="29">
        <v>1367.52</v>
      </c>
      <c r="C29" s="29">
        <v>6656.25</v>
      </c>
      <c r="D29" s="29">
        <v>0</v>
      </c>
      <c r="E29" s="29">
        <v>0</v>
      </c>
      <c r="F29" s="29">
        <v>63.25</v>
      </c>
      <c r="G29" s="29">
        <v>1274</v>
      </c>
      <c r="H29" s="29">
        <v>0</v>
      </c>
      <c r="I29" s="29">
        <v>377.4</v>
      </c>
      <c r="J29" s="29">
        <v>126.49</v>
      </c>
      <c r="K29" s="29">
        <v>189.76</v>
      </c>
      <c r="L29" s="29">
        <v>0</v>
      </c>
      <c r="M29" s="29">
        <v>948.79</v>
      </c>
      <c r="N29" s="29">
        <f t="shared" si="0"/>
        <v>11003.46</v>
      </c>
    </row>
    <row r="30" spans="1:14" s="28" customFormat="1" x14ac:dyDescent="0.2">
      <c r="A30" s="20" t="s">
        <v>48</v>
      </c>
      <c r="B30" s="23" t="s">
        <v>25</v>
      </c>
      <c r="C30" s="23" t="s">
        <v>25</v>
      </c>
      <c r="D30" s="23" t="s">
        <v>25</v>
      </c>
      <c r="E30" s="23" t="s">
        <v>25</v>
      </c>
      <c r="F30" s="23" t="s">
        <v>25</v>
      </c>
      <c r="G30" s="23" t="s">
        <v>25</v>
      </c>
      <c r="H30" s="23" t="s">
        <v>25</v>
      </c>
      <c r="I30" s="21">
        <v>252.97</v>
      </c>
      <c r="J30" s="21">
        <v>0</v>
      </c>
      <c r="K30" s="21">
        <v>0</v>
      </c>
      <c r="L30" s="21">
        <v>0</v>
      </c>
      <c r="M30" s="21">
        <v>0</v>
      </c>
      <c r="N30" s="29">
        <f t="shared" si="0"/>
        <v>252.97</v>
      </c>
    </row>
    <row r="31" spans="1:14" x14ac:dyDescent="0.2">
      <c r="A31" s="38" t="s">
        <v>49</v>
      </c>
      <c r="B31" s="31">
        <v>58446.14</v>
      </c>
      <c r="C31" s="31">
        <v>88607.7</v>
      </c>
      <c r="D31" s="31">
        <v>66537.830000000016</v>
      </c>
      <c r="E31" s="31">
        <v>65486.450000000004</v>
      </c>
      <c r="F31" s="31">
        <v>55911.51999999999</v>
      </c>
      <c r="G31" s="31">
        <v>57461.419999999991</v>
      </c>
      <c r="H31" s="31">
        <v>55078.79</v>
      </c>
      <c r="I31" s="31">
        <v>86181.989999999991</v>
      </c>
      <c r="J31" s="31">
        <v>54471.580000000009</v>
      </c>
      <c r="K31" s="31">
        <v>50682.950000000004</v>
      </c>
      <c r="L31" s="31">
        <v>50167.27</v>
      </c>
      <c r="M31" s="31">
        <v>56419.519999999997</v>
      </c>
      <c r="N31" s="29">
        <f t="shared" si="0"/>
        <v>745453.15999999992</v>
      </c>
    </row>
    <row r="32" spans="1:14" x14ac:dyDescent="0.2">
      <c r="A32" s="38" t="s">
        <v>52</v>
      </c>
      <c r="B32" s="31">
        <v>84594.13</v>
      </c>
      <c r="C32" s="31">
        <v>139634.49</v>
      </c>
      <c r="D32" s="31">
        <v>95109.099999999991</v>
      </c>
      <c r="E32" s="31">
        <v>111413.26999999999</v>
      </c>
      <c r="F32" s="31">
        <v>119884.89000000001</v>
      </c>
      <c r="G32" s="31">
        <v>101454.92000000001</v>
      </c>
      <c r="H32" s="31">
        <v>89447.85000000002</v>
      </c>
      <c r="I32" s="31">
        <v>121216.49999999999</v>
      </c>
      <c r="J32" s="31">
        <v>88948.139999999985</v>
      </c>
      <c r="K32" s="31">
        <v>93199.03</v>
      </c>
      <c r="L32" s="31">
        <v>94210.37000000001</v>
      </c>
      <c r="M32" s="31">
        <v>99242.45</v>
      </c>
      <c r="N32" s="29">
        <f t="shared" si="0"/>
        <v>1238355.1400000001</v>
      </c>
    </row>
    <row r="33" spans="1:14" x14ac:dyDescent="0.2">
      <c r="A33" s="38" t="s">
        <v>53</v>
      </c>
      <c r="B33" s="31">
        <v>24516.400000000001</v>
      </c>
      <c r="C33" s="31">
        <v>35021.209999999992</v>
      </c>
      <c r="D33" s="31">
        <v>17996.940000000002</v>
      </c>
      <c r="E33" s="31">
        <v>29035.750000000004</v>
      </c>
      <c r="F33" s="31">
        <v>32393.8</v>
      </c>
      <c r="G33" s="31">
        <v>14373.33</v>
      </c>
      <c r="H33" s="31">
        <v>20605.18</v>
      </c>
      <c r="I33" s="31">
        <v>40333.74</v>
      </c>
      <c r="J33" s="31">
        <v>25772.37</v>
      </c>
      <c r="K33" s="31">
        <v>25712.61</v>
      </c>
      <c r="L33" s="31">
        <v>20432.68</v>
      </c>
      <c r="M33" s="31">
        <v>23331.010000000002</v>
      </c>
      <c r="N33" s="29">
        <f t="shared" si="0"/>
        <v>309525.01999999996</v>
      </c>
    </row>
    <row r="34" spans="1:14" x14ac:dyDescent="0.2">
      <c r="A34" s="38" t="s">
        <v>54</v>
      </c>
      <c r="B34" s="31">
        <v>3439.82</v>
      </c>
      <c r="C34" s="31">
        <v>6520.85</v>
      </c>
      <c r="D34" s="31">
        <v>931.55</v>
      </c>
      <c r="E34" s="31">
        <v>1018.9</v>
      </c>
      <c r="F34" s="31">
        <v>2925.65</v>
      </c>
      <c r="G34" s="31">
        <v>4657.74</v>
      </c>
      <c r="H34" s="31">
        <v>3493.3</v>
      </c>
      <c r="I34" s="31">
        <v>1164.44</v>
      </c>
      <c r="J34" s="31">
        <v>2037.77</v>
      </c>
      <c r="K34" s="31">
        <v>3929.98</v>
      </c>
      <c r="L34" s="31">
        <v>4279.3</v>
      </c>
      <c r="M34" s="31">
        <v>2823.76</v>
      </c>
      <c r="N34" s="29">
        <f t="shared" si="0"/>
        <v>37223.06</v>
      </c>
    </row>
    <row r="35" spans="1:14" x14ac:dyDescent="0.2">
      <c r="A35" s="38" t="s">
        <v>55</v>
      </c>
      <c r="B35" s="31">
        <v>440.08</v>
      </c>
      <c r="C35" s="31">
        <v>6363.4599999999991</v>
      </c>
      <c r="D35" s="31">
        <v>2572.2999999999997</v>
      </c>
      <c r="E35" s="31">
        <v>5481.1100000000006</v>
      </c>
      <c r="F35" s="31">
        <v>5516.4</v>
      </c>
      <c r="G35" s="31">
        <v>3178.42</v>
      </c>
      <c r="H35" s="31">
        <v>0</v>
      </c>
      <c r="I35" s="31">
        <v>1222.47</v>
      </c>
      <c r="J35" s="31">
        <v>244.5</v>
      </c>
      <c r="K35" s="31">
        <v>0</v>
      </c>
      <c r="L35" s="31">
        <v>0</v>
      </c>
      <c r="M35" s="31">
        <v>0</v>
      </c>
      <c r="N35" s="29">
        <f t="shared" si="0"/>
        <v>25018.739999999998</v>
      </c>
    </row>
    <row r="36" spans="1:14" x14ac:dyDescent="0.2">
      <c r="A36" s="38" t="s">
        <v>56</v>
      </c>
      <c r="B36" s="31">
        <v>69029.669999999984</v>
      </c>
      <c r="C36" s="31">
        <v>102109.41999999998</v>
      </c>
      <c r="D36" s="31">
        <v>73410.03</v>
      </c>
      <c r="E36" s="31">
        <v>72597.22</v>
      </c>
      <c r="F36" s="31">
        <v>66195.520000000019</v>
      </c>
      <c r="G36" s="31">
        <v>61484.97</v>
      </c>
      <c r="H36" s="31">
        <v>66658.289999999994</v>
      </c>
      <c r="I36" s="31">
        <v>100244.72000000002</v>
      </c>
      <c r="J36" s="31">
        <v>65158.32</v>
      </c>
      <c r="K36" s="31">
        <v>69872.97</v>
      </c>
      <c r="L36" s="31">
        <v>68537.08</v>
      </c>
      <c r="M36" s="31">
        <v>70891.709999999992</v>
      </c>
      <c r="N36" s="29">
        <f t="shared" si="0"/>
        <v>886189.91999999981</v>
      </c>
    </row>
    <row r="37" spans="1:14" x14ac:dyDescent="0.2">
      <c r="A37" s="38" t="s">
        <v>57</v>
      </c>
      <c r="B37" s="31">
        <v>332.45</v>
      </c>
      <c r="C37" s="31">
        <v>717.3</v>
      </c>
      <c r="D37" s="31">
        <v>1562.08</v>
      </c>
      <c r="E37" s="31">
        <v>637.59</v>
      </c>
      <c r="F37" s="31">
        <v>487.90999999999997</v>
      </c>
      <c r="G37" s="31">
        <v>318.8</v>
      </c>
      <c r="H37" s="31">
        <v>573.82000000000005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29">
        <f t="shared" si="0"/>
        <v>4629.95</v>
      </c>
    </row>
    <row r="38" spans="1:14" x14ac:dyDescent="0.2">
      <c r="A38" s="38" t="s">
        <v>58</v>
      </c>
      <c r="B38" s="31">
        <v>2735.77</v>
      </c>
      <c r="C38" s="31">
        <v>8168.47</v>
      </c>
      <c r="D38" s="31">
        <v>2170.33</v>
      </c>
      <c r="E38" s="31">
        <v>5217.8300000000008</v>
      </c>
      <c r="F38" s="31">
        <v>12335.92</v>
      </c>
      <c r="G38" s="31">
        <v>11509.209999999997</v>
      </c>
      <c r="H38" s="31">
        <v>9516.43</v>
      </c>
      <c r="I38" s="31">
        <v>9142.86</v>
      </c>
      <c r="J38" s="31">
        <v>2405.13</v>
      </c>
      <c r="K38" s="31">
        <v>7813.0299999999988</v>
      </c>
      <c r="L38" s="31">
        <v>4304.75</v>
      </c>
      <c r="M38" s="31">
        <v>8860.35</v>
      </c>
      <c r="N38" s="29">
        <f t="shared" si="0"/>
        <v>84180.08</v>
      </c>
    </row>
    <row r="39" spans="1:14" x14ac:dyDescent="0.2">
      <c r="A39" s="38" t="s">
        <v>59</v>
      </c>
      <c r="B39" s="31">
        <v>479946.36</v>
      </c>
      <c r="C39" s="31">
        <v>712395.56</v>
      </c>
      <c r="D39" s="31">
        <v>473398.87</v>
      </c>
      <c r="E39" s="31">
        <v>468548.88000000006</v>
      </c>
      <c r="F39" s="31">
        <v>449280.11</v>
      </c>
      <c r="G39" s="31">
        <v>472268.42000000004</v>
      </c>
      <c r="H39" s="31">
        <v>481758.38999999996</v>
      </c>
      <c r="I39" s="31">
        <v>729432.98</v>
      </c>
      <c r="J39" s="31">
        <v>527752.37</v>
      </c>
      <c r="K39" s="31">
        <v>521187.74999999988</v>
      </c>
      <c r="L39" s="31">
        <v>537985.43999999994</v>
      </c>
      <c r="M39" s="31">
        <v>508256.43</v>
      </c>
      <c r="N39" s="29">
        <f t="shared" si="0"/>
        <v>6362211.5600000005</v>
      </c>
    </row>
    <row r="40" spans="1:14" x14ac:dyDescent="0.2">
      <c r="A40" s="38" t="s">
        <v>60</v>
      </c>
      <c r="B40" s="31">
        <v>-480608.93</v>
      </c>
      <c r="C40" s="31">
        <v>-716336.57</v>
      </c>
      <c r="D40" s="31">
        <v>-470638.39999999997</v>
      </c>
      <c r="E40" s="31">
        <v>-470995.98</v>
      </c>
      <c r="F40" s="31">
        <v>-448378.62</v>
      </c>
      <c r="G40" s="31">
        <v>-470501.30000000005</v>
      </c>
      <c r="H40" s="31">
        <v>-476544.72</v>
      </c>
      <c r="I40" s="31">
        <v>-725865.05</v>
      </c>
      <c r="J40" s="31">
        <v>-527292.56999999995</v>
      </c>
      <c r="K40" s="31">
        <v>-520909.21000000008</v>
      </c>
      <c r="L40" s="31">
        <v>-537263.97999999986</v>
      </c>
      <c r="M40" s="31">
        <v>-507658.48000000004</v>
      </c>
      <c r="N40" s="29">
        <f t="shared" si="0"/>
        <v>-6352993.8099999996</v>
      </c>
    </row>
    <row r="41" spans="1:14" x14ac:dyDescent="0.2">
      <c r="A41" s="38" t="s">
        <v>61</v>
      </c>
      <c r="B41" s="32" t="s">
        <v>25</v>
      </c>
      <c r="C41" s="32" t="s">
        <v>25</v>
      </c>
      <c r="D41" s="32" t="s">
        <v>25</v>
      </c>
      <c r="E41" s="32" t="s">
        <v>25</v>
      </c>
      <c r="F41" s="32" t="s">
        <v>25</v>
      </c>
      <c r="G41" s="31">
        <v>499.7</v>
      </c>
      <c r="H41" s="31">
        <v>0</v>
      </c>
      <c r="I41" s="31">
        <v>0</v>
      </c>
      <c r="J41" s="31">
        <v>0</v>
      </c>
      <c r="K41" s="31">
        <v>4152.7</v>
      </c>
      <c r="L41" s="31">
        <v>4867.37</v>
      </c>
      <c r="M41" s="31">
        <v>519.97</v>
      </c>
      <c r="N41" s="29">
        <f t="shared" si="0"/>
        <v>10039.74</v>
      </c>
    </row>
    <row r="42" spans="1:14" x14ac:dyDescent="0.2">
      <c r="A42" s="38" t="s">
        <v>63</v>
      </c>
      <c r="B42" s="31">
        <v>17570.990000000002</v>
      </c>
      <c r="C42" s="31">
        <v>-35943.47</v>
      </c>
      <c r="D42" s="31">
        <v>10015.780000000001</v>
      </c>
      <c r="E42" s="31">
        <v>22418.48</v>
      </c>
      <c r="F42" s="31">
        <v>4235.8</v>
      </c>
      <c r="G42" s="31">
        <v>-4142.28</v>
      </c>
      <c r="H42" s="31">
        <v>2340.9099999999994</v>
      </c>
      <c r="I42" s="31">
        <v>-37938.39</v>
      </c>
      <c r="J42" s="31">
        <v>6481.73</v>
      </c>
      <c r="K42" s="31">
        <v>15255.119999999999</v>
      </c>
      <c r="L42" s="31">
        <v>5165.6400000000003</v>
      </c>
      <c r="M42" s="31">
        <v>12440.24</v>
      </c>
      <c r="N42" s="29">
        <f t="shared" si="0"/>
        <v>17900.550000000003</v>
      </c>
    </row>
    <row r="43" spans="1:14" x14ac:dyDescent="0.2">
      <c r="A43" s="38" t="s">
        <v>64</v>
      </c>
      <c r="B43" s="31">
        <v>4512.2899999999991</v>
      </c>
      <c r="C43" s="31">
        <v>-11324.6</v>
      </c>
      <c r="D43" s="31">
        <v>462.04</v>
      </c>
      <c r="E43" s="31">
        <v>8218.9700000000012</v>
      </c>
      <c r="F43" s="31">
        <v>1679.04</v>
      </c>
      <c r="G43" s="31">
        <v>-8291.6</v>
      </c>
      <c r="H43" s="31">
        <v>5488.04</v>
      </c>
      <c r="I43" s="31">
        <v>-6671.07</v>
      </c>
      <c r="J43" s="31">
        <v>1009.4000000000001</v>
      </c>
      <c r="K43" s="31">
        <v>3838.97</v>
      </c>
      <c r="L43" s="31">
        <v>-1354.33</v>
      </c>
      <c r="M43" s="31">
        <v>3782.2699999999995</v>
      </c>
      <c r="N43" s="29">
        <f t="shared" si="0"/>
        <v>1349.4199999999996</v>
      </c>
    </row>
    <row r="44" spans="1:14" x14ac:dyDescent="0.2">
      <c r="A44" s="38" t="s">
        <v>65</v>
      </c>
      <c r="B44" s="31">
        <v>343.71</v>
      </c>
      <c r="C44" s="31">
        <v>-1321.06</v>
      </c>
      <c r="D44" s="31">
        <v>-760.77</v>
      </c>
      <c r="E44" s="31">
        <v>183.41</v>
      </c>
      <c r="F44" s="31">
        <v>953.38</v>
      </c>
      <c r="G44" s="31">
        <v>1098.93</v>
      </c>
      <c r="H44" s="31">
        <v>-291.11</v>
      </c>
      <c r="I44" s="31">
        <v>-2076.58</v>
      </c>
      <c r="J44" s="31">
        <v>417.26</v>
      </c>
      <c r="K44" s="31">
        <v>1157.1600000000001</v>
      </c>
      <c r="L44" s="31">
        <v>371.16</v>
      </c>
      <c r="M44" s="31">
        <v>-445.39</v>
      </c>
      <c r="N44" s="29">
        <f t="shared" si="0"/>
        <v>-369.89999999999958</v>
      </c>
    </row>
    <row r="45" spans="1:14" x14ac:dyDescent="0.2">
      <c r="A45" s="38" t="s">
        <v>66</v>
      </c>
      <c r="B45" s="31">
        <v>-221.88</v>
      </c>
      <c r="C45" s="31">
        <v>752.52</v>
      </c>
      <c r="D45" s="31">
        <v>-160.28</v>
      </c>
      <c r="E45" s="31">
        <v>1840.26</v>
      </c>
      <c r="F45" s="31">
        <v>17.639999999999986</v>
      </c>
      <c r="G45" s="31">
        <v>-1010.07</v>
      </c>
      <c r="H45" s="31">
        <v>-1748.13</v>
      </c>
      <c r="I45" s="31">
        <v>203.75</v>
      </c>
      <c r="J45" s="31">
        <v>-130.4</v>
      </c>
      <c r="K45" s="31">
        <v>-73.349999999999994</v>
      </c>
      <c r="L45" s="31">
        <v>0</v>
      </c>
      <c r="M45" s="31">
        <v>0</v>
      </c>
      <c r="N45" s="29">
        <f t="shared" si="0"/>
        <v>-529.94000000000051</v>
      </c>
    </row>
    <row r="46" spans="1:14" x14ac:dyDescent="0.2">
      <c r="A46" s="38" t="s">
        <v>67</v>
      </c>
      <c r="B46" s="31">
        <v>15414.849999999999</v>
      </c>
      <c r="C46" s="31">
        <v>-31302.54</v>
      </c>
      <c r="D46" s="31">
        <v>8675.2800000000007</v>
      </c>
      <c r="E46" s="31">
        <v>10605.14</v>
      </c>
      <c r="F46" s="31">
        <v>-3200.8599999999997</v>
      </c>
      <c r="G46" s="31">
        <v>718.9499999999997</v>
      </c>
      <c r="H46" s="31">
        <v>9511.14</v>
      </c>
      <c r="I46" s="31">
        <v>-26620.400000000001</v>
      </c>
      <c r="J46" s="31">
        <v>2840.0299999999988</v>
      </c>
      <c r="K46" s="31">
        <v>11895.33</v>
      </c>
      <c r="L46" s="31">
        <v>2825.7400000000002</v>
      </c>
      <c r="M46" s="31">
        <v>8266.4599999999991</v>
      </c>
      <c r="N46" s="29">
        <f t="shared" si="0"/>
        <v>9629.1199999999935</v>
      </c>
    </row>
    <row r="47" spans="1:14" x14ac:dyDescent="0.2">
      <c r="A47" s="11" t="s">
        <v>68</v>
      </c>
      <c r="B47" s="31">
        <v>-173.76</v>
      </c>
      <c r="C47" s="31">
        <v>-113.17</v>
      </c>
      <c r="D47" s="31">
        <v>427.18</v>
      </c>
      <c r="E47" s="31">
        <v>-227.93</v>
      </c>
      <c r="F47" s="31">
        <v>-74.84</v>
      </c>
      <c r="G47" s="31">
        <v>-68.62</v>
      </c>
      <c r="H47" s="31">
        <v>197.64</v>
      </c>
      <c r="I47" s="31">
        <v>-372.98</v>
      </c>
      <c r="J47" s="31">
        <v>0</v>
      </c>
      <c r="K47" s="31">
        <v>0</v>
      </c>
      <c r="L47" s="31">
        <v>0</v>
      </c>
      <c r="M47" s="31">
        <v>0</v>
      </c>
      <c r="N47" s="29">
        <f t="shared" si="0"/>
        <v>-406.48</v>
      </c>
    </row>
    <row r="48" spans="1:14" x14ac:dyDescent="0.2">
      <c r="A48" s="11" t="s">
        <v>69</v>
      </c>
      <c r="B48" s="31">
        <v>-5375.8499999999995</v>
      </c>
      <c r="C48" s="31">
        <v>-553.6</v>
      </c>
      <c r="D48" s="31">
        <v>-601.80999999999995</v>
      </c>
      <c r="E48" s="31">
        <v>1849.3100000000002</v>
      </c>
      <c r="F48" s="31">
        <v>3559.0699999999997</v>
      </c>
      <c r="G48" s="31">
        <v>162.08000000000004</v>
      </c>
      <c r="H48" s="31">
        <v>-144.38000000000011</v>
      </c>
      <c r="I48" s="31">
        <v>-4661.8700000000008</v>
      </c>
      <c r="J48" s="31">
        <v>-802.28999999999985</v>
      </c>
      <c r="K48" s="31">
        <v>2794.3300000000004</v>
      </c>
      <c r="L48" s="31">
        <v>-1363.4799999999998</v>
      </c>
      <c r="M48" s="31">
        <v>3163.8099999999995</v>
      </c>
      <c r="N48" s="29">
        <f t="shared" si="0"/>
        <v>-1974.6800000000012</v>
      </c>
    </row>
    <row r="49" spans="1:14" x14ac:dyDescent="0.2">
      <c r="A49" s="11" t="s">
        <v>70</v>
      </c>
      <c r="B49" s="31">
        <v>1325.1299999999999</v>
      </c>
      <c r="C49" s="31">
        <v>-1549.3399999999997</v>
      </c>
      <c r="D49" s="31">
        <v>-709.14</v>
      </c>
      <c r="E49" s="31">
        <v>600</v>
      </c>
      <c r="F49" s="31">
        <v>-576.95000000000005</v>
      </c>
      <c r="G49" s="31">
        <v>-251.47000000000003</v>
      </c>
      <c r="H49" s="31">
        <v>337.48</v>
      </c>
      <c r="I49" s="31">
        <v>-653.56999999999994</v>
      </c>
      <c r="J49" s="31">
        <v>442.09</v>
      </c>
      <c r="K49" s="31">
        <v>336.29</v>
      </c>
      <c r="L49" s="31">
        <v>2190.6999999999998</v>
      </c>
      <c r="M49" s="31">
        <v>-1511.9899999999998</v>
      </c>
      <c r="N49" s="29">
        <f t="shared" si="0"/>
        <v>-20.769999999999982</v>
      </c>
    </row>
    <row r="50" spans="1:14" x14ac:dyDescent="0.2">
      <c r="A50" s="11" t="s">
        <v>71</v>
      </c>
      <c r="B50" s="31">
        <v>-336.80999999999989</v>
      </c>
      <c r="C50" s="31">
        <v>-1017.0699999999999</v>
      </c>
      <c r="D50" s="31">
        <v>345.21000000000004</v>
      </c>
      <c r="E50" s="31">
        <v>249.4</v>
      </c>
      <c r="F50" s="31">
        <v>-548.62</v>
      </c>
      <c r="G50" s="31">
        <v>490.24</v>
      </c>
      <c r="H50" s="31">
        <v>-37.22</v>
      </c>
      <c r="I50" s="31">
        <v>-538.22</v>
      </c>
      <c r="J50" s="31">
        <v>177.09</v>
      </c>
      <c r="K50" s="31">
        <v>133.76999999999998</v>
      </c>
      <c r="L50" s="31">
        <v>-38.209999999999994</v>
      </c>
      <c r="M50" s="31">
        <v>-220.96</v>
      </c>
      <c r="N50" s="29">
        <f t="shared" si="0"/>
        <v>-1341.4</v>
      </c>
    </row>
    <row r="51" spans="1:14" x14ac:dyDescent="0.2">
      <c r="A51" s="11" t="s">
        <v>72</v>
      </c>
      <c r="B51" s="31">
        <v>1418.19</v>
      </c>
      <c r="C51" s="31">
        <v>-4375.0599999999995</v>
      </c>
      <c r="D51" s="31">
        <v>338.62</v>
      </c>
      <c r="E51" s="31">
        <v>259.32000000000005</v>
      </c>
      <c r="F51" s="31">
        <v>2391.21</v>
      </c>
      <c r="G51" s="31">
        <v>1895.1599999999999</v>
      </c>
      <c r="H51" s="31">
        <v>-2124.5300000000002</v>
      </c>
      <c r="I51" s="31">
        <v>-2089.2799999999997</v>
      </c>
      <c r="J51" s="31">
        <v>331.21999999999997</v>
      </c>
      <c r="K51" s="31">
        <v>1900.8300000000002</v>
      </c>
      <c r="L51" s="31">
        <v>818.18</v>
      </c>
      <c r="M51" s="31">
        <v>-451.21999999999997</v>
      </c>
      <c r="N51" s="29">
        <f t="shared" si="0"/>
        <v>312.64000000000073</v>
      </c>
    </row>
    <row r="52" spans="1:14" x14ac:dyDescent="0.2">
      <c r="A52" s="11" t="s">
        <v>74</v>
      </c>
      <c r="B52" s="31">
        <v>12145.019999999999</v>
      </c>
      <c r="C52" s="31">
        <v>-17212.310000000001</v>
      </c>
      <c r="D52" s="31">
        <v>2968.75</v>
      </c>
      <c r="E52" s="31">
        <v>2820.4399999999996</v>
      </c>
      <c r="F52" s="31">
        <v>3349.61</v>
      </c>
      <c r="G52" s="31">
        <v>872.29</v>
      </c>
      <c r="H52" s="31">
        <v>1473.17</v>
      </c>
      <c r="I52" s="31">
        <v>-13284.579999999998</v>
      </c>
      <c r="J52" s="31">
        <v>-4769.91</v>
      </c>
      <c r="K52" s="31">
        <v>6281.329999999999</v>
      </c>
      <c r="L52" s="31">
        <v>-2062.7800000000002</v>
      </c>
      <c r="M52" s="31">
        <v>2474.1799999999998</v>
      </c>
      <c r="N52" s="29">
        <f t="shared" si="0"/>
        <v>-4944.7900000000009</v>
      </c>
    </row>
    <row r="53" spans="1:14" x14ac:dyDescent="0.2">
      <c r="A53" s="11" t="s">
        <v>75</v>
      </c>
      <c r="B53" s="31">
        <v>3929.7799999999997</v>
      </c>
      <c r="C53" s="31">
        <v>-8645.49</v>
      </c>
      <c r="D53" s="31">
        <v>1672.69</v>
      </c>
      <c r="E53" s="31">
        <v>2959.4900000000002</v>
      </c>
      <c r="F53" s="31">
        <v>5767.49</v>
      </c>
      <c r="G53" s="31">
        <v>-386.94</v>
      </c>
      <c r="H53" s="31">
        <v>6320.88</v>
      </c>
      <c r="I53" s="31">
        <v>-12139.3</v>
      </c>
      <c r="J53" s="31">
        <v>25.750000000000028</v>
      </c>
      <c r="K53" s="31">
        <v>2236.66</v>
      </c>
      <c r="L53" s="31">
        <v>1240.52</v>
      </c>
      <c r="M53" s="31">
        <v>1220.69</v>
      </c>
      <c r="N53" s="29">
        <f t="shared" si="0"/>
        <v>4202.2200000000021</v>
      </c>
    </row>
    <row r="54" spans="1:14" x14ac:dyDescent="0.2">
      <c r="A54" s="11" t="s">
        <v>76</v>
      </c>
      <c r="B54" s="31">
        <v>1187.8699999999999</v>
      </c>
      <c r="C54" s="31">
        <v>-3306.47</v>
      </c>
      <c r="D54" s="31">
        <v>759.77</v>
      </c>
      <c r="E54" s="31">
        <v>1139.6600000000001</v>
      </c>
      <c r="F54" s="31">
        <v>0</v>
      </c>
      <c r="G54" s="31">
        <v>379.89</v>
      </c>
      <c r="H54" s="31">
        <v>759.77</v>
      </c>
      <c r="I54" s="31">
        <v>-3039.09</v>
      </c>
      <c r="J54" s="31">
        <v>379.88</v>
      </c>
      <c r="K54" s="31">
        <v>1139.6600000000001</v>
      </c>
      <c r="L54" s="31">
        <v>379.89</v>
      </c>
      <c r="M54" s="31">
        <v>759.77</v>
      </c>
      <c r="N54" s="29">
        <f t="shared" si="0"/>
        <v>540.60000000000025</v>
      </c>
    </row>
    <row r="55" spans="1:14" x14ac:dyDescent="0.2">
      <c r="A55" s="11" t="s">
        <v>77</v>
      </c>
      <c r="B55" s="31">
        <v>1974.69</v>
      </c>
      <c r="C55" s="31">
        <v>-5520.58</v>
      </c>
      <c r="D55" s="31">
        <v>1266.6999999999998</v>
      </c>
      <c r="E55" s="31">
        <v>1901</v>
      </c>
      <c r="F55" s="31">
        <v>-3.82</v>
      </c>
      <c r="G55" s="31">
        <v>608.04</v>
      </c>
      <c r="H55" s="31">
        <v>1126.92</v>
      </c>
      <c r="I55" s="31">
        <v>-4936.3999999999996</v>
      </c>
      <c r="J55" s="31">
        <v>628.17000000000007</v>
      </c>
      <c r="K55" s="31">
        <v>1875.3400000000001</v>
      </c>
      <c r="L55" s="31">
        <v>743.37</v>
      </c>
      <c r="M55" s="31">
        <v>927.91</v>
      </c>
      <c r="N55" s="29">
        <f t="shared" si="0"/>
        <v>591.34000000000037</v>
      </c>
    </row>
    <row r="56" spans="1:14" x14ac:dyDescent="0.2">
      <c r="A56" s="11" t="s">
        <v>78</v>
      </c>
      <c r="B56" s="31">
        <v>-16312.53</v>
      </c>
      <c r="C56" s="31">
        <v>-4880.3599999999997</v>
      </c>
      <c r="D56" s="31">
        <v>1138.1000000000001</v>
      </c>
      <c r="E56" s="31">
        <v>1654.9399999999998</v>
      </c>
      <c r="F56" s="31">
        <v>5.8</v>
      </c>
      <c r="G56" s="31">
        <v>552.83000000000004</v>
      </c>
      <c r="H56" s="31">
        <v>1117.23</v>
      </c>
      <c r="I56" s="31">
        <v>-4468.8999999999996</v>
      </c>
      <c r="J56" s="31">
        <v>561.09</v>
      </c>
      <c r="K56" s="31">
        <v>1673.35</v>
      </c>
      <c r="L56" s="31">
        <v>558.62</v>
      </c>
      <c r="M56" s="31">
        <v>1117.22</v>
      </c>
      <c r="N56" s="29">
        <f t="shared" si="0"/>
        <v>-17282.61</v>
      </c>
    </row>
    <row r="57" spans="1:14" x14ac:dyDescent="0.2">
      <c r="A57" s="11" t="s">
        <v>79</v>
      </c>
      <c r="B57" s="31">
        <v>1056.3399999999999</v>
      </c>
      <c r="C57" s="31">
        <v>-1333.45</v>
      </c>
      <c r="D57" s="31">
        <v>759.73</v>
      </c>
      <c r="E57" s="31">
        <v>644.09</v>
      </c>
      <c r="F57" s="31">
        <v>1416.63</v>
      </c>
      <c r="G57" s="31">
        <v>-1468.2</v>
      </c>
      <c r="H57" s="31">
        <v>-103.53</v>
      </c>
      <c r="I57" s="31">
        <v>-1746.65</v>
      </c>
      <c r="J57" s="31">
        <v>164.51</v>
      </c>
      <c r="K57" s="31">
        <v>882.66</v>
      </c>
      <c r="L57" s="31">
        <v>535.66999999999996</v>
      </c>
      <c r="M57" s="31">
        <v>-881.63</v>
      </c>
      <c r="N57" s="29">
        <f t="shared" si="0"/>
        <v>-73.830000000000041</v>
      </c>
    </row>
    <row r="58" spans="1:14" x14ac:dyDescent="0.2">
      <c r="A58" s="11" t="s">
        <v>80</v>
      </c>
      <c r="B58" s="31">
        <v>131.07</v>
      </c>
      <c r="C58" s="31">
        <v>-371.48</v>
      </c>
      <c r="D58" s="31">
        <v>1226.19</v>
      </c>
      <c r="E58" s="31">
        <v>-172.46</v>
      </c>
      <c r="F58" s="31">
        <v>2207.06</v>
      </c>
      <c r="G58" s="31">
        <v>-1501.84</v>
      </c>
      <c r="H58" s="31">
        <v>56.82</v>
      </c>
      <c r="I58" s="31">
        <v>-1671.99</v>
      </c>
      <c r="J58" s="31">
        <v>327.71</v>
      </c>
      <c r="K58" s="31">
        <v>750.19</v>
      </c>
      <c r="L58" s="31">
        <v>-472.6</v>
      </c>
      <c r="M58" s="31">
        <v>-490.11</v>
      </c>
      <c r="N58" s="29">
        <f t="shared" si="0"/>
        <v>18.560000000000173</v>
      </c>
    </row>
    <row r="59" spans="1:14" x14ac:dyDescent="0.2">
      <c r="A59" s="11" t="s">
        <v>81</v>
      </c>
      <c r="B59" s="31">
        <v>1516.36</v>
      </c>
      <c r="C59" s="31">
        <v>-1567.72</v>
      </c>
      <c r="D59" s="31">
        <v>-225.74</v>
      </c>
      <c r="E59" s="31">
        <v>2.2400000000000002</v>
      </c>
      <c r="F59" s="31">
        <v>39.53</v>
      </c>
      <c r="G59" s="31">
        <v>95.22</v>
      </c>
      <c r="H59" s="31">
        <v>619.24</v>
      </c>
      <c r="I59" s="31">
        <v>-514.85</v>
      </c>
      <c r="J59" s="31">
        <v>-133.08000000000001</v>
      </c>
      <c r="K59" s="31">
        <v>-80.760000000000005</v>
      </c>
      <c r="L59" s="31">
        <v>308.16000000000003</v>
      </c>
      <c r="M59" s="31">
        <v>239.1</v>
      </c>
      <c r="N59" s="29">
        <f t="shared" si="0"/>
        <v>297.69999999999982</v>
      </c>
    </row>
    <row r="60" spans="1:14" x14ac:dyDescent="0.2">
      <c r="A60" s="11" t="s">
        <v>82</v>
      </c>
      <c r="B60" s="32" t="s">
        <v>25</v>
      </c>
      <c r="C60" s="31">
        <v>52.02</v>
      </c>
      <c r="D60" s="31">
        <v>-52.02</v>
      </c>
      <c r="E60" s="31">
        <v>539.32000000000005</v>
      </c>
      <c r="F60" s="31">
        <v>287.64999999999998</v>
      </c>
      <c r="G60" s="31">
        <v>-722.61</v>
      </c>
      <c r="H60" s="31">
        <v>-2.92</v>
      </c>
      <c r="I60" s="31">
        <v>-80.81</v>
      </c>
      <c r="J60" s="31">
        <v>-20.63</v>
      </c>
      <c r="K60" s="32" t="s">
        <v>25</v>
      </c>
      <c r="L60" s="31">
        <v>47.44</v>
      </c>
      <c r="M60" s="31">
        <v>-47.44</v>
      </c>
      <c r="N60" s="29">
        <f t="shared" si="0"/>
        <v>0</v>
      </c>
    </row>
    <row r="61" spans="1:14" x14ac:dyDescent="0.2">
      <c r="A61" s="11" t="s">
        <v>83</v>
      </c>
      <c r="B61" s="31">
        <v>152.08000000000001</v>
      </c>
      <c r="C61" s="31">
        <v>-223.63</v>
      </c>
      <c r="D61" s="31">
        <v>1364.79</v>
      </c>
      <c r="E61" s="31">
        <v>3705.28</v>
      </c>
      <c r="F61" s="31">
        <v>-1281.8499999999999</v>
      </c>
      <c r="G61" s="31">
        <v>-1587.36</v>
      </c>
      <c r="H61" s="31">
        <v>-1459.81</v>
      </c>
      <c r="I61" s="31">
        <v>-767.4</v>
      </c>
      <c r="J61" s="31">
        <v>139</v>
      </c>
      <c r="K61" s="31">
        <v>-139</v>
      </c>
      <c r="L61" s="31">
        <v>0</v>
      </c>
      <c r="M61" s="31">
        <v>0</v>
      </c>
      <c r="N61" s="29">
        <f t="shared" si="0"/>
        <v>-97.899999999999523</v>
      </c>
    </row>
    <row r="62" spans="1:14" x14ac:dyDescent="0.2">
      <c r="A62" s="11" t="s">
        <v>85</v>
      </c>
      <c r="B62" s="31">
        <v>441.41</v>
      </c>
      <c r="C62" s="31">
        <v>-433.25</v>
      </c>
      <c r="D62" s="31">
        <v>13.98</v>
      </c>
      <c r="E62" s="31">
        <v>-22.14</v>
      </c>
      <c r="F62" s="31">
        <v>48.84</v>
      </c>
      <c r="G62" s="31">
        <v>-48.84</v>
      </c>
      <c r="H62" s="31">
        <v>530.97</v>
      </c>
      <c r="I62" s="31">
        <v>-473.45</v>
      </c>
      <c r="J62" s="31">
        <v>208.1</v>
      </c>
      <c r="K62" s="31">
        <v>118.58</v>
      </c>
      <c r="L62" s="31">
        <v>-320.95</v>
      </c>
      <c r="M62" s="31">
        <v>-63.25</v>
      </c>
      <c r="N62" s="29">
        <f t="shared" si="0"/>
        <v>0</v>
      </c>
    </row>
    <row r="63" spans="1:14" x14ac:dyDescent="0.2">
      <c r="A63" s="11" t="s">
        <v>86</v>
      </c>
      <c r="B63" s="32" t="s">
        <v>25</v>
      </c>
      <c r="C63" s="32" t="s">
        <v>25</v>
      </c>
      <c r="D63" s="32" t="s">
        <v>25</v>
      </c>
      <c r="E63" s="32" t="s">
        <v>25</v>
      </c>
      <c r="F63" s="32" t="s">
        <v>25</v>
      </c>
      <c r="G63" s="32" t="s">
        <v>25</v>
      </c>
      <c r="H63" s="32" t="s">
        <v>25</v>
      </c>
      <c r="I63" s="31">
        <v>31.62</v>
      </c>
      <c r="J63" s="31">
        <v>333.82</v>
      </c>
      <c r="K63" s="31">
        <v>-365.44</v>
      </c>
      <c r="L63" s="32" t="s">
        <v>25</v>
      </c>
      <c r="M63" s="32" t="s">
        <v>25</v>
      </c>
      <c r="N63" s="29">
        <f t="shared" si="0"/>
        <v>0</v>
      </c>
    </row>
    <row r="64" spans="1:14" x14ac:dyDescent="0.2">
      <c r="A64" s="11" t="s">
        <v>87</v>
      </c>
      <c r="B64" s="31">
        <v>88.28</v>
      </c>
      <c r="C64" s="31">
        <v>-56.66</v>
      </c>
      <c r="D64" s="31">
        <v>123.33</v>
      </c>
      <c r="E64" s="31">
        <v>-154.94999999999999</v>
      </c>
      <c r="F64" s="32" t="s">
        <v>25</v>
      </c>
      <c r="G64" s="31">
        <v>53.9</v>
      </c>
      <c r="H64" s="31">
        <v>-53.9</v>
      </c>
      <c r="I64" s="32" t="s">
        <v>25</v>
      </c>
      <c r="J64" s="32" t="s">
        <v>25</v>
      </c>
      <c r="K64" s="32" t="s">
        <v>25</v>
      </c>
      <c r="L64" s="31">
        <v>885.4</v>
      </c>
      <c r="M64" s="31">
        <v>-885.4</v>
      </c>
      <c r="N64" s="29">
        <f t="shared" si="0"/>
        <v>0</v>
      </c>
    </row>
    <row r="65" spans="1:14" x14ac:dyDescent="0.2">
      <c r="A65" s="11" t="s">
        <v>89</v>
      </c>
      <c r="B65" s="31">
        <v>4814.26</v>
      </c>
      <c r="C65" s="31">
        <v>-9881.07</v>
      </c>
      <c r="D65" s="31">
        <v>349.46</v>
      </c>
      <c r="E65" s="31">
        <v>1413.7</v>
      </c>
      <c r="F65" s="31">
        <v>-1494.13</v>
      </c>
      <c r="G65" s="31">
        <v>1435.55</v>
      </c>
      <c r="H65" s="31">
        <v>4353.67</v>
      </c>
      <c r="I65" s="31">
        <v>-6600.48</v>
      </c>
      <c r="J65" s="31">
        <v>-527.16999999999996</v>
      </c>
      <c r="K65" s="31">
        <v>1732.73</v>
      </c>
      <c r="L65" s="31">
        <v>32.889999999999986</v>
      </c>
      <c r="M65" s="31">
        <v>6686.63</v>
      </c>
      <c r="N65" s="29">
        <f t="shared" si="0"/>
        <v>2316.0400000000009</v>
      </c>
    </row>
    <row r="66" spans="1:14" x14ac:dyDescent="0.2">
      <c r="A66" s="11" t="s">
        <v>90</v>
      </c>
      <c r="B66" s="31">
        <v>489.22</v>
      </c>
      <c r="C66" s="31">
        <v>-1878</v>
      </c>
      <c r="D66" s="31">
        <v>1263.3800000000001</v>
      </c>
      <c r="E66" s="31">
        <v>2111.9299999999998</v>
      </c>
      <c r="F66" s="31">
        <v>-2107.88</v>
      </c>
      <c r="G66" s="31">
        <v>711.43</v>
      </c>
      <c r="H66" s="31">
        <v>-846.92</v>
      </c>
      <c r="I66" s="31">
        <v>-276.42</v>
      </c>
      <c r="J66" s="31">
        <v>-154.49</v>
      </c>
      <c r="K66" s="31">
        <v>85.57</v>
      </c>
      <c r="L66" s="31">
        <v>-319.93</v>
      </c>
      <c r="M66" s="31">
        <v>123.64</v>
      </c>
      <c r="N66" s="29">
        <f t="shared" si="0"/>
        <v>-798.47000000000037</v>
      </c>
    </row>
    <row r="67" spans="1:14" x14ac:dyDescent="0.2">
      <c r="A67" s="11" t="s">
        <v>92</v>
      </c>
      <c r="B67" s="31">
        <v>-885.64</v>
      </c>
      <c r="C67" s="31">
        <v>152.12</v>
      </c>
      <c r="D67" s="31">
        <v>-1109.3800000000001</v>
      </c>
      <c r="E67" s="31">
        <v>0</v>
      </c>
      <c r="F67" s="31">
        <v>31.63</v>
      </c>
      <c r="G67" s="31">
        <v>669.07</v>
      </c>
      <c r="H67" s="31">
        <v>-700.7</v>
      </c>
      <c r="I67" s="31">
        <v>62.9</v>
      </c>
      <c r="J67" s="31">
        <v>-24.95</v>
      </c>
      <c r="K67" s="31">
        <v>47.44</v>
      </c>
      <c r="L67" s="31">
        <v>-85.39</v>
      </c>
      <c r="M67" s="31">
        <v>569.27</v>
      </c>
      <c r="N67" s="29">
        <f t="shared" si="0"/>
        <v>-1273.6299999999999</v>
      </c>
    </row>
    <row r="68" spans="1:14" x14ac:dyDescent="0.2">
      <c r="A68" s="11" t="s">
        <v>93</v>
      </c>
      <c r="B68" s="32" t="s">
        <v>25</v>
      </c>
      <c r="C68" s="32" t="s">
        <v>25</v>
      </c>
      <c r="D68" s="32" t="s">
        <v>25</v>
      </c>
      <c r="E68" s="32" t="s">
        <v>25</v>
      </c>
      <c r="F68" s="32" t="s">
        <v>25</v>
      </c>
      <c r="G68" s="32" t="s">
        <v>25</v>
      </c>
      <c r="H68" s="32" t="s">
        <v>25</v>
      </c>
      <c r="I68" s="31">
        <v>42.16</v>
      </c>
      <c r="J68" s="31">
        <v>-42.16</v>
      </c>
      <c r="K68" s="32" t="s">
        <v>25</v>
      </c>
      <c r="L68" s="32" t="s">
        <v>25</v>
      </c>
      <c r="M68" s="32" t="s">
        <v>25</v>
      </c>
      <c r="N68" s="29">
        <f t="shared" si="0"/>
        <v>0</v>
      </c>
    </row>
    <row r="69" spans="1:14" x14ac:dyDescent="0.2">
      <c r="A69" s="11" t="s">
        <v>94</v>
      </c>
      <c r="B69" s="31">
        <v>10877.930000000002</v>
      </c>
      <c r="C69" s="31">
        <v>-26144.380000000008</v>
      </c>
      <c r="D69" s="31">
        <v>8520.31</v>
      </c>
      <c r="E69" s="31">
        <v>9455.01</v>
      </c>
      <c r="F69" s="31">
        <v>-4787.4399999999996</v>
      </c>
      <c r="G69" s="31">
        <v>3647.9799999999996</v>
      </c>
      <c r="H69" s="31">
        <v>4197.4400000000005</v>
      </c>
      <c r="I69" s="31">
        <v>-21437.549999999996</v>
      </c>
      <c r="J69" s="31">
        <v>1977.8</v>
      </c>
      <c r="K69" s="31">
        <v>6465.8499999999995</v>
      </c>
      <c r="L69" s="31">
        <v>2276.3199999999997</v>
      </c>
      <c r="M69" s="31">
        <v>8768.0499999999993</v>
      </c>
      <c r="N69" s="29">
        <f t="shared" si="0"/>
        <v>3817.319999999997</v>
      </c>
    </row>
    <row r="70" spans="1:14" x14ac:dyDescent="0.2">
      <c r="A70" s="11" t="s">
        <v>97</v>
      </c>
      <c r="B70" s="31">
        <v>271987.02999999997</v>
      </c>
      <c r="C70" s="31">
        <v>375221.82999999996</v>
      </c>
      <c r="D70" s="31">
        <v>286063.77</v>
      </c>
      <c r="E70" s="31">
        <v>291255</v>
      </c>
      <c r="F70" s="31">
        <v>252477.93</v>
      </c>
      <c r="G70" s="31">
        <v>256740.74</v>
      </c>
      <c r="H70" s="31">
        <v>264831.69</v>
      </c>
      <c r="I70" s="31">
        <v>400466.20000000007</v>
      </c>
      <c r="J70" s="31">
        <v>287987.58</v>
      </c>
      <c r="K70" s="31">
        <v>281734.06000000006</v>
      </c>
      <c r="L70" s="31">
        <v>268507.78999999998</v>
      </c>
      <c r="M70" s="31">
        <v>271930.82</v>
      </c>
      <c r="N70" s="29">
        <f t="shared" si="0"/>
        <v>3509204.44</v>
      </c>
    </row>
    <row r="71" spans="1:14" x14ac:dyDescent="0.2">
      <c r="A71" s="11" t="s">
        <v>98</v>
      </c>
      <c r="B71" s="31">
        <v>-271324.45999999996</v>
      </c>
      <c r="C71" s="31">
        <v>-371280.82</v>
      </c>
      <c r="D71" s="31">
        <v>-288824.24</v>
      </c>
      <c r="E71" s="31">
        <v>-288807.89999999997</v>
      </c>
      <c r="F71" s="31">
        <v>-253379.42</v>
      </c>
      <c r="G71" s="31">
        <v>-258507.86000000002</v>
      </c>
      <c r="H71" s="31">
        <v>-270045.36</v>
      </c>
      <c r="I71" s="31">
        <v>-404034.13000000006</v>
      </c>
      <c r="J71" s="31">
        <v>-288447.38</v>
      </c>
      <c r="K71" s="31">
        <v>-282012.59999999998</v>
      </c>
      <c r="L71" s="31">
        <v>-269229.25</v>
      </c>
      <c r="M71" s="31">
        <v>-272528.77</v>
      </c>
      <c r="N71" s="29">
        <f t="shared" si="0"/>
        <v>-3518422.19</v>
      </c>
    </row>
    <row r="72" spans="1:14" x14ac:dyDescent="0.2">
      <c r="A72" s="11" t="s">
        <v>100</v>
      </c>
      <c r="B72" s="32" t="s">
        <v>25</v>
      </c>
      <c r="C72" s="32" t="s">
        <v>25</v>
      </c>
      <c r="D72" s="32" t="s">
        <v>25</v>
      </c>
      <c r="E72" s="32" t="s">
        <v>25</v>
      </c>
      <c r="F72" s="32" t="s">
        <v>25</v>
      </c>
      <c r="G72" s="32" t="s">
        <v>25</v>
      </c>
      <c r="H72" s="32" t="s">
        <v>25</v>
      </c>
      <c r="I72" s="32" t="s">
        <v>25</v>
      </c>
      <c r="J72" s="32" t="s">
        <v>25</v>
      </c>
      <c r="K72" s="31">
        <v>4152.7</v>
      </c>
      <c r="L72" s="31">
        <v>4867.37</v>
      </c>
      <c r="M72" s="31">
        <v>519.97</v>
      </c>
      <c r="N72" s="29">
        <f t="shared" si="0"/>
        <v>9540.0399999999991</v>
      </c>
    </row>
    <row r="73" spans="1:14" x14ac:dyDescent="0.2">
      <c r="A73" s="11" t="s">
        <v>102</v>
      </c>
      <c r="B73" s="33" t="s">
        <v>25</v>
      </c>
      <c r="C73" s="33" t="s">
        <v>25</v>
      </c>
      <c r="D73" s="33" t="s">
        <v>25</v>
      </c>
      <c r="E73" s="33" t="s">
        <v>25</v>
      </c>
      <c r="F73" s="33" t="s">
        <v>25</v>
      </c>
      <c r="G73" s="34">
        <v>-499.7</v>
      </c>
      <c r="H73" s="34">
        <v>0</v>
      </c>
      <c r="I73" s="34">
        <v>0</v>
      </c>
      <c r="J73" s="34">
        <v>0</v>
      </c>
      <c r="K73" s="34">
        <v>-4152.7</v>
      </c>
      <c r="L73" s="34">
        <v>-4867.37</v>
      </c>
      <c r="M73" s="34">
        <v>-519.97</v>
      </c>
      <c r="N73" s="35">
        <f t="shared" si="0"/>
        <v>-10039.74</v>
      </c>
    </row>
    <row r="74" spans="1:14" s="1" customFormat="1" x14ac:dyDescent="0.2">
      <c r="A74" s="24" t="s">
        <v>0</v>
      </c>
      <c r="B74" s="25">
        <f>SUM(B11:B73)</f>
        <v>436074.15</v>
      </c>
      <c r="C74" s="25">
        <f t="shared" ref="C74:N74" si="1">SUM(C11:C73)</f>
        <v>419975.89000000019</v>
      </c>
      <c r="D74" s="25">
        <f t="shared" si="1"/>
        <v>426837.34000000008</v>
      </c>
      <c r="E74" s="25">
        <f t="shared" si="1"/>
        <v>494116.87000000005</v>
      </c>
      <c r="F74" s="25">
        <f t="shared" si="1"/>
        <v>455864.99999999988</v>
      </c>
      <c r="G74" s="25">
        <f t="shared" si="1"/>
        <v>386434.41</v>
      </c>
      <c r="H74" s="25">
        <f t="shared" si="1"/>
        <v>410619.11999999976</v>
      </c>
      <c r="I74" s="25">
        <f t="shared" si="1"/>
        <v>411794.84999999969</v>
      </c>
      <c r="J74" s="25">
        <f t="shared" si="1"/>
        <v>356257.65000000014</v>
      </c>
      <c r="K74" s="25">
        <f t="shared" si="1"/>
        <v>428246.39999999979</v>
      </c>
      <c r="L74" s="25">
        <f t="shared" si="1"/>
        <v>369689.14</v>
      </c>
      <c r="M74" s="25">
        <f t="shared" si="1"/>
        <v>415681.69999999995</v>
      </c>
      <c r="N74" s="25">
        <f t="shared" si="1"/>
        <v>5011592.5200000005</v>
      </c>
    </row>
    <row r="75" spans="1:14" x14ac:dyDescent="0.2">
      <c r="A75" s="1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4" x14ac:dyDescent="0.2">
      <c r="A76" s="11" t="s">
        <v>104</v>
      </c>
      <c r="B76" s="31">
        <v>48101.94999999999</v>
      </c>
      <c r="C76" s="31">
        <v>45900.4</v>
      </c>
      <c r="D76" s="31">
        <v>46642.85</v>
      </c>
      <c r="E76" s="31">
        <v>54032.180000000015</v>
      </c>
      <c r="F76" s="31">
        <v>49865.410000000011</v>
      </c>
      <c r="G76" s="31">
        <v>42214.67</v>
      </c>
      <c r="H76" s="31">
        <v>44860.86</v>
      </c>
      <c r="I76" s="31">
        <v>44990.220000000008</v>
      </c>
      <c r="J76" s="31">
        <v>38894.800000000003</v>
      </c>
      <c r="K76" s="31">
        <v>46329.149999999994</v>
      </c>
      <c r="L76" s="31">
        <v>39837.089999999997</v>
      </c>
      <c r="M76" s="31">
        <v>45360.539999999994</v>
      </c>
      <c r="N76" s="29">
        <f t="shared" ref="N76:N92" si="2">SUM(B76:M76)</f>
        <v>547030.12</v>
      </c>
    </row>
    <row r="77" spans="1:14" x14ac:dyDescent="0.2">
      <c r="A77" s="11" t="s">
        <v>105</v>
      </c>
      <c r="B77" s="31">
        <v>78661.899999999994</v>
      </c>
      <c r="C77" s="31">
        <v>73833.48</v>
      </c>
      <c r="D77" s="31">
        <v>75006.069999999992</v>
      </c>
      <c r="E77" s="31">
        <v>86997.440000000002</v>
      </c>
      <c r="F77" s="31">
        <v>80335.409999999989</v>
      </c>
      <c r="G77" s="31">
        <v>67846.819999999992</v>
      </c>
      <c r="H77" s="31">
        <v>72112.099999999991</v>
      </c>
      <c r="I77" s="31">
        <v>72322.58</v>
      </c>
      <c r="J77" s="31">
        <v>62443.310000000005</v>
      </c>
      <c r="K77" s="31">
        <v>74461.210000000006</v>
      </c>
      <c r="L77" s="31">
        <v>63977.51999999999</v>
      </c>
      <c r="M77" s="31">
        <v>72925.25</v>
      </c>
      <c r="N77" s="29">
        <f t="shared" si="2"/>
        <v>880923.09</v>
      </c>
    </row>
    <row r="78" spans="1:14" x14ac:dyDescent="0.2">
      <c r="A78" s="11" t="s">
        <v>185</v>
      </c>
      <c r="B78" s="31">
        <v>84258.62</v>
      </c>
      <c r="C78" s="31">
        <v>80841.569999999992</v>
      </c>
      <c r="D78" s="31">
        <v>82156.94</v>
      </c>
      <c r="E78" s="31">
        <v>95133.660000000018</v>
      </c>
      <c r="F78" s="31">
        <v>87780.529999999984</v>
      </c>
      <c r="G78" s="31">
        <v>74370.8</v>
      </c>
      <c r="H78" s="31">
        <v>79028.290000000008</v>
      </c>
      <c r="I78" s="31">
        <v>79255.210000000006</v>
      </c>
      <c r="J78" s="31">
        <v>68546.37999999999</v>
      </c>
      <c r="K78" s="31">
        <v>81618.85000000002</v>
      </c>
      <c r="L78" s="31">
        <v>70199.42</v>
      </c>
      <c r="M78" s="31">
        <v>79904.98000000001</v>
      </c>
      <c r="N78" s="29">
        <f t="shared" si="2"/>
        <v>963095.25</v>
      </c>
    </row>
    <row r="79" spans="1:14" x14ac:dyDescent="0.2">
      <c r="A79" s="11" t="s">
        <v>186</v>
      </c>
      <c r="B79" s="32" t="s">
        <v>25</v>
      </c>
      <c r="C79" s="32" t="s">
        <v>25</v>
      </c>
      <c r="D79" s="32" t="s">
        <v>25</v>
      </c>
      <c r="E79" s="32" t="s">
        <v>25</v>
      </c>
      <c r="F79" s="32" t="s">
        <v>25</v>
      </c>
      <c r="G79" s="32" t="s">
        <v>25</v>
      </c>
      <c r="H79" s="32" t="s">
        <v>25</v>
      </c>
      <c r="I79" s="32" t="s">
        <v>25</v>
      </c>
      <c r="J79" s="32" t="s">
        <v>25</v>
      </c>
      <c r="K79" s="31">
        <v>803.56</v>
      </c>
      <c r="L79" s="31">
        <v>941.84</v>
      </c>
      <c r="M79" s="31">
        <v>100.61</v>
      </c>
      <c r="N79" s="29">
        <f t="shared" si="2"/>
        <v>1846.01</v>
      </c>
    </row>
    <row r="80" spans="1:14" x14ac:dyDescent="0.2">
      <c r="A80" s="11" t="s">
        <v>187</v>
      </c>
      <c r="B80" s="31">
        <v>24548.55</v>
      </c>
      <c r="C80" s="31">
        <v>23233.589999999997</v>
      </c>
      <c r="D80" s="31">
        <v>23606.03</v>
      </c>
      <c r="E80" s="31">
        <v>27362.710000000003</v>
      </c>
      <c r="F80" s="31">
        <v>25259.88</v>
      </c>
      <c r="G80" s="31">
        <v>21358.91</v>
      </c>
      <c r="H80" s="31">
        <v>22699.719999999994</v>
      </c>
      <c r="I80" s="31">
        <v>22765.579999999994</v>
      </c>
      <c r="J80" s="31">
        <v>19668.649999999998</v>
      </c>
      <c r="K80" s="31">
        <v>23440.920000000006</v>
      </c>
      <c r="L80" s="31">
        <v>20148.479999999996</v>
      </c>
      <c r="M80" s="31">
        <v>22954.109999999997</v>
      </c>
      <c r="N80" s="29">
        <f t="shared" si="2"/>
        <v>277047.13</v>
      </c>
    </row>
    <row r="81" spans="1:14" x14ac:dyDescent="0.2">
      <c r="A81" s="11" t="s">
        <v>188</v>
      </c>
      <c r="B81" s="32" t="s">
        <v>25</v>
      </c>
      <c r="C81" s="32" t="s">
        <v>25</v>
      </c>
      <c r="D81" s="32" t="s">
        <v>25</v>
      </c>
      <c r="E81" s="32" t="s">
        <v>25</v>
      </c>
      <c r="F81" s="32" t="s">
        <v>25</v>
      </c>
      <c r="G81" s="32" t="s">
        <v>25</v>
      </c>
      <c r="H81" s="32" t="s">
        <v>25</v>
      </c>
      <c r="I81" s="32" t="s">
        <v>25</v>
      </c>
      <c r="J81" s="32" t="s">
        <v>25</v>
      </c>
      <c r="K81" s="31">
        <v>230.48</v>
      </c>
      <c r="L81" s="31">
        <v>270.14</v>
      </c>
      <c r="M81" s="31">
        <v>28.85</v>
      </c>
      <c r="N81" s="29">
        <f t="shared" si="2"/>
        <v>529.47</v>
      </c>
    </row>
    <row r="82" spans="1:14" x14ac:dyDescent="0.2">
      <c r="A82" s="11" t="s">
        <v>189</v>
      </c>
      <c r="B82" s="31">
        <v>3515.3199999999997</v>
      </c>
      <c r="C82" s="31">
        <v>3300.3900000000003</v>
      </c>
      <c r="D82" s="31">
        <v>3352.8599999999997</v>
      </c>
      <c r="E82" s="31">
        <v>3888.8199999999993</v>
      </c>
      <c r="F82" s="31">
        <v>3591.01</v>
      </c>
      <c r="G82" s="31">
        <v>3032.84</v>
      </c>
      <c r="H82" s="31">
        <v>3223.5</v>
      </c>
      <c r="I82" s="31">
        <v>3232.91</v>
      </c>
      <c r="J82" s="31">
        <v>2791.35</v>
      </c>
      <c r="K82" s="31">
        <v>3328.52</v>
      </c>
      <c r="L82" s="31">
        <v>2859.9100000000003</v>
      </c>
      <c r="M82" s="31">
        <v>3259.8</v>
      </c>
      <c r="N82" s="29">
        <f t="shared" si="2"/>
        <v>39377.230000000003</v>
      </c>
    </row>
    <row r="83" spans="1:14" x14ac:dyDescent="0.2">
      <c r="A83" s="11" t="s">
        <v>190</v>
      </c>
      <c r="B83" s="32" t="s">
        <v>25</v>
      </c>
      <c r="C83" s="32" t="s">
        <v>25</v>
      </c>
      <c r="D83" s="32" t="s">
        <v>25</v>
      </c>
      <c r="E83" s="32" t="s">
        <v>25</v>
      </c>
      <c r="F83" s="32" t="s">
        <v>25</v>
      </c>
      <c r="G83" s="32" t="s">
        <v>25</v>
      </c>
      <c r="H83" s="32" t="s">
        <v>25</v>
      </c>
      <c r="I83" s="32" t="s">
        <v>25</v>
      </c>
      <c r="J83" s="32" t="s">
        <v>25</v>
      </c>
      <c r="K83" s="31">
        <v>19.09</v>
      </c>
      <c r="L83" s="31">
        <v>22.39</v>
      </c>
      <c r="M83" s="31">
        <v>2.39</v>
      </c>
      <c r="N83" s="29">
        <f t="shared" si="2"/>
        <v>43.870000000000005</v>
      </c>
    </row>
    <row r="84" spans="1:14" x14ac:dyDescent="0.2">
      <c r="A84" s="11" t="s">
        <v>191</v>
      </c>
      <c r="B84" s="31">
        <v>2632.5</v>
      </c>
      <c r="C84" s="31">
        <v>2484.2199999999998</v>
      </c>
      <c r="D84" s="31">
        <v>2523.92</v>
      </c>
      <c r="E84" s="31">
        <v>2926.22</v>
      </c>
      <c r="F84" s="31">
        <v>2701.61</v>
      </c>
      <c r="G84" s="31">
        <v>2283.4499999999998</v>
      </c>
      <c r="H84" s="31">
        <v>2426.8399999999997</v>
      </c>
      <c r="I84" s="31">
        <v>2433.9199999999996</v>
      </c>
      <c r="J84" s="31">
        <v>2102.34</v>
      </c>
      <c r="K84" s="31">
        <v>2506.0400000000004</v>
      </c>
      <c r="L84" s="31">
        <v>2153.7500000000005</v>
      </c>
      <c r="M84" s="31">
        <v>2454.1299999999997</v>
      </c>
      <c r="N84" s="29">
        <f t="shared" si="2"/>
        <v>29628.94</v>
      </c>
    </row>
    <row r="85" spans="1:14" x14ac:dyDescent="0.2">
      <c r="A85" s="11" t="s">
        <v>192</v>
      </c>
      <c r="B85" s="32" t="s">
        <v>25</v>
      </c>
      <c r="C85" s="32" t="s">
        <v>25</v>
      </c>
      <c r="D85" s="32" t="s">
        <v>25</v>
      </c>
      <c r="E85" s="32" t="s">
        <v>25</v>
      </c>
      <c r="F85" s="32" t="s">
        <v>25</v>
      </c>
      <c r="G85" s="32" t="s">
        <v>25</v>
      </c>
      <c r="H85" s="32" t="s">
        <v>25</v>
      </c>
      <c r="I85" s="32" t="s">
        <v>25</v>
      </c>
      <c r="J85" s="32" t="s">
        <v>25</v>
      </c>
      <c r="K85" s="31">
        <v>23.26</v>
      </c>
      <c r="L85" s="31">
        <v>27.26</v>
      </c>
      <c r="M85" s="31">
        <v>2.91</v>
      </c>
      <c r="N85" s="29">
        <f t="shared" si="2"/>
        <v>53.430000000000007</v>
      </c>
    </row>
    <row r="86" spans="1:14" x14ac:dyDescent="0.2">
      <c r="A86" s="11" t="s">
        <v>193</v>
      </c>
      <c r="B86" s="31">
        <v>2180.37</v>
      </c>
      <c r="C86" s="31">
        <v>2099.87</v>
      </c>
      <c r="D86" s="31">
        <v>2134.19</v>
      </c>
      <c r="E86" s="31">
        <v>2470.6000000000004</v>
      </c>
      <c r="F86" s="31">
        <v>2279.3500000000004</v>
      </c>
      <c r="G86" s="31">
        <v>1932.16</v>
      </c>
      <c r="H86" s="31">
        <v>2053.09</v>
      </c>
      <c r="I86" s="31">
        <v>2058.9699999999998</v>
      </c>
      <c r="J86" s="31">
        <v>1781.2999999999997</v>
      </c>
      <c r="K86" s="31">
        <v>2120.4900000000002</v>
      </c>
      <c r="L86" s="31">
        <v>1824.1000000000001</v>
      </c>
      <c r="M86" s="31">
        <v>2075.79</v>
      </c>
      <c r="N86" s="29">
        <f t="shared" si="2"/>
        <v>25010.280000000002</v>
      </c>
    </row>
    <row r="87" spans="1:14" x14ac:dyDescent="0.2">
      <c r="A87" s="11" t="s">
        <v>194</v>
      </c>
      <c r="B87" s="32" t="s">
        <v>25</v>
      </c>
      <c r="C87" s="32" t="s">
        <v>25</v>
      </c>
      <c r="D87" s="32" t="s">
        <v>25</v>
      </c>
      <c r="E87" s="32" t="s">
        <v>25</v>
      </c>
      <c r="F87" s="32" t="s">
        <v>25</v>
      </c>
      <c r="G87" s="32" t="s">
        <v>25</v>
      </c>
      <c r="H87" s="32" t="s">
        <v>25</v>
      </c>
      <c r="I87" s="32" t="s">
        <v>25</v>
      </c>
      <c r="J87" s="32" t="s">
        <v>25</v>
      </c>
      <c r="K87" s="31">
        <v>22.01</v>
      </c>
      <c r="L87" s="31">
        <v>25.8</v>
      </c>
      <c r="M87" s="31">
        <v>2.76</v>
      </c>
      <c r="N87" s="29">
        <f t="shared" si="2"/>
        <v>50.57</v>
      </c>
    </row>
    <row r="88" spans="1:14" x14ac:dyDescent="0.2">
      <c r="A88" s="11" t="s">
        <v>195</v>
      </c>
      <c r="B88" s="31">
        <v>3488.5899999999997</v>
      </c>
      <c r="C88" s="31">
        <v>3359.7999999999997</v>
      </c>
      <c r="D88" s="31">
        <v>3414.6699999999996</v>
      </c>
      <c r="E88" s="31">
        <v>3952.9199999999992</v>
      </c>
      <c r="F88" s="31">
        <v>3646.9100000000003</v>
      </c>
      <c r="G88" s="31">
        <v>3091.48</v>
      </c>
      <c r="H88" s="31">
        <v>3284.99</v>
      </c>
      <c r="I88" s="31">
        <v>3294.36</v>
      </c>
      <c r="J88" s="31">
        <v>2850.059999999999</v>
      </c>
      <c r="K88" s="31">
        <v>3392.7200000000003</v>
      </c>
      <c r="L88" s="31">
        <v>2918.5500000000006</v>
      </c>
      <c r="M88" s="31">
        <v>3321.29</v>
      </c>
      <c r="N88" s="29">
        <f t="shared" si="2"/>
        <v>40016.340000000004</v>
      </c>
    </row>
    <row r="89" spans="1:14" x14ac:dyDescent="0.2">
      <c r="A89" s="11" t="s">
        <v>196</v>
      </c>
      <c r="B89" s="32" t="s">
        <v>25</v>
      </c>
      <c r="C89" s="32" t="s">
        <v>25</v>
      </c>
      <c r="D89" s="32" t="s">
        <v>25</v>
      </c>
      <c r="E89" s="32" t="s">
        <v>25</v>
      </c>
      <c r="F89" s="32" t="s">
        <v>25</v>
      </c>
      <c r="G89" s="32" t="s">
        <v>25</v>
      </c>
      <c r="H89" s="32" t="s">
        <v>25</v>
      </c>
      <c r="I89" s="32" t="s">
        <v>25</v>
      </c>
      <c r="J89" s="32" t="s">
        <v>25</v>
      </c>
      <c r="K89" s="31">
        <v>31.98</v>
      </c>
      <c r="L89" s="31">
        <v>37.47</v>
      </c>
      <c r="M89" s="31">
        <v>4</v>
      </c>
      <c r="N89" s="29">
        <f t="shared" si="2"/>
        <v>73.45</v>
      </c>
    </row>
    <row r="90" spans="1:14" x14ac:dyDescent="0.2">
      <c r="A90" s="11" t="s">
        <v>106</v>
      </c>
      <c r="B90" s="32" t="s">
        <v>25</v>
      </c>
      <c r="C90" s="32" t="s">
        <v>25</v>
      </c>
      <c r="D90" s="32" t="s">
        <v>25</v>
      </c>
      <c r="E90" s="32" t="s">
        <v>25</v>
      </c>
      <c r="F90" s="32" t="s">
        <v>25</v>
      </c>
      <c r="G90" s="32" t="s">
        <v>25</v>
      </c>
      <c r="H90" s="32" t="s">
        <v>25</v>
      </c>
      <c r="I90" s="32" t="s">
        <v>25</v>
      </c>
      <c r="J90" s="32" t="s">
        <v>25</v>
      </c>
      <c r="K90" s="31">
        <v>458.04</v>
      </c>
      <c r="L90" s="31">
        <v>536.87</v>
      </c>
      <c r="M90" s="31">
        <v>57.35</v>
      </c>
      <c r="N90" s="29">
        <f t="shared" si="2"/>
        <v>1052.26</v>
      </c>
    </row>
    <row r="91" spans="1:14" x14ac:dyDescent="0.2">
      <c r="A91" s="11" t="s">
        <v>107</v>
      </c>
      <c r="B91" s="32" t="s">
        <v>25</v>
      </c>
      <c r="C91" s="32" t="s">
        <v>25</v>
      </c>
      <c r="D91" s="32" t="s">
        <v>25</v>
      </c>
      <c r="E91" s="32" t="s">
        <v>25</v>
      </c>
      <c r="F91" s="32" t="s">
        <v>25</v>
      </c>
      <c r="G91" s="32" t="s">
        <v>25</v>
      </c>
      <c r="H91" s="32" t="s">
        <v>25</v>
      </c>
      <c r="I91" s="32" t="s">
        <v>25</v>
      </c>
      <c r="J91" s="32" t="s">
        <v>25</v>
      </c>
      <c r="K91" s="31">
        <v>741.68</v>
      </c>
      <c r="L91" s="31">
        <v>869.31</v>
      </c>
      <c r="M91" s="31">
        <v>92.86</v>
      </c>
      <c r="N91" s="29">
        <f t="shared" si="2"/>
        <v>1703.8499999999997</v>
      </c>
    </row>
    <row r="92" spans="1:14" x14ac:dyDescent="0.2">
      <c r="A92" s="11" t="s">
        <v>197</v>
      </c>
      <c r="B92" s="33" t="s">
        <v>25</v>
      </c>
      <c r="C92" s="33" t="s">
        <v>25</v>
      </c>
      <c r="D92" s="33" t="s">
        <v>25</v>
      </c>
      <c r="E92" s="33" t="s">
        <v>25</v>
      </c>
      <c r="F92" s="33" t="s">
        <v>25</v>
      </c>
      <c r="G92" s="33" t="s">
        <v>25</v>
      </c>
      <c r="H92" s="33" t="s">
        <v>25</v>
      </c>
      <c r="I92" s="33" t="s">
        <v>25</v>
      </c>
      <c r="J92" s="33" t="s">
        <v>25</v>
      </c>
      <c r="K92" s="34">
        <v>115.03</v>
      </c>
      <c r="L92" s="34">
        <v>134.82</v>
      </c>
      <c r="M92" s="34">
        <v>14.41</v>
      </c>
      <c r="N92" s="35">
        <f t="shared" si="2"/>
        <v>264.26</v>
      </c>
    </row>
    <row r="93" spans="1:14" s="1" customFormat="1" x14ac:dyDescent="0.2">
      <c r="A93" s="24" t="s">
        <v>1</v>
      </c>
      <c r="B93" s="25">
        <f>SUM(B76:B92)</f>
        <v>247387.79999999996</v>
      </c>
      <c r="C93" s="25">
        <f t="shared" ref="C93:N93" si="3">SUM(C76:C92)</f>
        <v>235053.32</v>
      </c>
      <c r="D93" s="25">
        <f t="shared" si="3"/>
        <v>238837.53</v>
      </c>
      <c r="E93" s="25">
        <f t="shared" si="3"/>
        <v>276764.55</v>
      </c>
      <c r="F93" s="25">
        <f t="shared" si="3"/>
        <v>255460.11</v>
      </c>
      <c r="G93" s="25">
        <f t="shared" si="3"/>
        <v>216131.13</v>
      </c>
      <c r="H93" s="25">
        <f t="shared" si="3"/>
        <v>229689.38999999998</v>
      </c>
      <c r="I93" s="25">
        <f t="shared" si="3"/>
        <v>230353.75</v>
      </c>
      <c r="J93" s="25">
        <f t="shared" si="3"/>
        <v>199078.18999999997</v>
      </c>
      <c r="K93" s="25">
        <f t="shared" si="3"/>
        <v>239643.03000000006</v>
      </c>
      <c r="L93" s="25">
        <f t="shared" si="3"/>
        <v>206784.72</v>
      </c>
      <c r="M93" s="25">
        <f t="shared" si="3"/>
        <v>232562.03000000003</v>
      </c>
      <c r="N93" s="25">
        <f t="shared" si="3"/>
        <v>2807745.5499999993</v>
      </c>
    </row>
    <row r="94" spans="1:14" x14ac:dyDescent="0.2">
      <c r="A94" s="1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2">
      <c r="A95" s="11" t="s">
        <v>376</v>
      </c>
      <c r="B95" s="32" t="s">
        <v>25</v>
      </c>
      <c r="C95" s="32" t="s">
        <v>25</v>
      </c>
      <c r="D95" s="31">
        <v>375</v>
      </c>
      <c r="E95" s="31">
        <v>0</v>
      </c>
      <c r="F95" s="31">
        <v>79.5</v>
      </c>
      <c r="G95" s="31">
        <v>0</v>
      </c>
      <c r="H95" s="31">
        <v>289.64</v>
      </c>
      <c r="I95" s="31">
        <v>0</v>
      </c>
      <c r="J95" s="31">
        <v>0</v>
      </c>
      <c r="K95" s="31">
        <v>126.13</v>
      </c>
      <c r="L95" s="31">
        <v>0</v>
      </c>
      <c r="M95" s="31">
        <v>296.79000000000002</v>
      </c>
      <c r="N95" s="29">
        <f t="shared" ref="N95:N125" si="4">SUM(B95:M95)</f>
        <v>1167.06</v>
      </c>
    </row>
    <row r="96" spans="1:14" x14ac:dyDescent="0.2">
      <c r="A96" s="11" t="s">
        <v>252</v>
      </c>
      <c r="B96" s="32" t="s">
        <v>25</v>
      </c>
      <c r="C96" s="31">
        <v>158.94999999999999</v>
      </c>
      <c r="D96" s="31">
        <v>0</v>
      </c>
      <c r="E96" s="31">
        <v>0</v>
      </c>
      <c r="F96" s="31">
        <v>150</v>
      </c>
      <c r="G96" s="31">
        <v>0</v>
      </c>
      <c r="H96" s="31">
        <v>106</v>
      </c>
      <c r="I96" s="31">
        <v>186.66</v>
      </c>
      <c r="J96" s="31">
        <v>135.15</v>
      </c>
      <c r="K96" s="31">
        <v>150</v>
      </c>
      <c r="L96" s="31">
        <v>0</v>
      </c>
      <c r="M96" s="31">
        <v>150</v>
      </c>
      <c r="N96" s="29">
        <f t="shared" si="4"/>
        <v>1036.76</v>
      </c>
    </row>
    <row r="97" spans="1:14" x14ac:dyDescent="0.2">
      <c r="A97" s="11" t="s">
        <v>108</v>
      </c>
      <c r="B97" s="31">
        <v>504.99</v>
      </c>
      <c r="C97" s="31">
        <v>971.48</v>
      </c>
      <c r="D97" s="31">
        <v>1915.1499999999999</v>
      </c>
      <c r="E97" s="31">
        <v>3068.4500000000003</v>
      </c>
      <c r="F97" s="31">
        <v>894.9</v>
      </c>
      <c r="G97" s="31">
        <v>882</v>
      </c>
      <c r="H97" s="31">
        <v>824.37</v>
      </c>
      <c r="I97" s="31">
        <v>646.53</v>
      </c>
      <c r="J97" s="31">
        <v>450</v>
      </c>
      <c r="K97" s="31">
        <v>97.36</v>
      </c>
      <c r="L97" s="31">
        <v>1053.6600000000001</v>
      </c>
      <c r="M97" s="31">
        <v>470.05999999999995</v>
      </c>
      <c r="N97" s="29">
        <f t="shared" si="4"/>
        <v>11778.95</v>
      </c>
    </row>
    <row r="98" spans="1:14" x14ac:dyDescent="0.2">
      <c r="A98" s="11" t="s">
        <v>627</v>
      </c>
      <c r="B98" s="32" t="s">
        <v>25</v>
      </c>
      <c r="C98" s="32" t="s">
        <v>25</v>
      </c>
      <c r="D98" s="32" t="s">
        <v>25</v>
      </c>
      <c r="E98" s="32" t="s">
        <v>25</v>
      </c>
      <c r="F98" s="31">
        <v>99.13</v>
      </c>
      <c r="G98" s="31">
        <v>85.47</v>
      </c>
      <c r="H98" s="31">
        <v>0</v>
      </c>
      <c r="I98" s="31">
        <v>0</v>
      </c>
      <c r="J98" s="31">
        <v>0</v>
      </c>
      <c r="K98" s="31">
        <v>138.85</v>
      </c>
      <c r="L98" s="31">
        <v>0</v>
      </c>
      <c r="M98" s="31">
        <v>0</v>
      </c>
      <c r="N98" s="29">
        <f t="shared" si="4"/>
        <v>323.45</v>
      </c>
    </row>
    <row r="99" spans="1:14" x14ac:dyDescent="0.2">
      <c r="A99" s="11" t="s">
        <v>377</v>
      </c>
      <c r="B99" s="31">
        <v>111.25</v>
      </c>
      <c r="C99" s="31">
        <v>389.08</v>
      </c>
      <c r="D99" s="31">
        <v>0</v>
      </c>
      <c r="E99" s="31">
        <v>340.54</v>
      </c>
      <c r="F99" s="31">
        <v>0</v>
      </c>
      <c r="G99" s="31">
        <v>0</v>
      </c>
      <c r="H99" s="31">
        <v>150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29">
        <f t="shared" si="4"/>
        <v>990.87</v>
      </c>
    </row>
    <row r="100" spans="1:14" x14ac:dyDescent="0.2">
      <c r="A100" s="11" t="s">
        <v>378</v>
      </c>
      <c r="B100" s="31">
        <v>250</v>
      </c>
      <c r="C100" s="31">
        <v>250</v>
      </c>
      <c r="D100" s="31">
        <v>317.24</v>
      </c>
      <c r="E100" s="31">
        <v>2176.48</v>
      </c>
      <c r="F100" s="31">
        <v>199.25</v>
      </c>
      <c r="G100" s="31">
        <v>166.41</v>
      </c>
      <c r="H100" s="31">
        <v>0</v>
      </c>
      <c r="I100" s="31">
        <v>285.86</v>
      </c>
      <c r="J100" s="31">
        <v>483.84</v>
      </c>
      <c r="K100" s="31">
        <v>0</v>
      </c>
      <c r="L100" s="31">
        <v>0</v>
      </c>
      <c r="M100" s="31">
        <v>657.94</v>
      </c>
      <c r="N100" s="29">
        <f t="shared" si="4"/>
        <v>4787.0200000000004</v>
      </c>
    </row>
    <row r="101" spans="1:14" x14ac:dyDescent="0.2">
      <c r="A101" s="11" t="s">
        <v>336</v>
      </c>
      <c r="B101" s="31">
        <v>5175.8900000000003</v>
      </c>
      <c r="C101" s="31">
        <v>10303.180000000002</v>
      </c>
      <c r="D101" s="31">
        <v>12315.07</v>
      </c>
      <c r="E101" s="31">
        <v>17796</v>
      </c>
      <c r="F101" s="31">
        <v>3248.18</v>
      </c>
      <c r="G101" s="31">
        <v>2266.0199999999995</v>
      </c>
      <c r="H101" s="31">
        <v>1136.45</v>
      </c>
      <c r="I101" s="31">
        <v>2934.6800000000007</v>
      </c>
      <c r="J101" s="31">
        <v>1425.6399999999999</v>
      </c>
      <c r="K101" s="31">
        <v>228.92999999999998</v>
      </c>
      <c r="L101" s="31">
        <v>730.73</v>
      </c>
      <c r="M101" s="31">
        <v>871.97</v>
      </c>
      <c r="N101" s="29">
        <f t="shared" si="4"/>
        <v>58432.74</v>
      </c>
    </row>
    <row r="102" spans="1:14" x14ac:dyDescent="0.2">
      <c r="A102" s="11" t="s">
        <v>379</v>
      </c>
      <c r="B102" s="31">
        <v>-151.72</v>
      </c>
      <c r="C102" s="31">
        <v>-143.55000000000001</v>
      </c>
      <c r="D102" s="31">
        <v>-178.89</v>
      </c>
      <c r="E102" s="31">
        <v>-1165.94</v>
      </c>
      <c r="F102" s="31">
        <v>-102.66999999999999</v>
      </c>
      <c r="G102" s="31">
        <v>-86.45</v>
      </c>
      <c r="H102" s="31">
        <v>0</v>
      </c>
      <c r="I102" s="31">
        <v>-148.51</v>
      </c>
      <c r="J102" s="31">
        <v>-333.02</v>
      </c>
      <c r="K102" s="31">
        <v>0</v>
      </c>
      <c r="L102" s="31">
        <v>0</v>
      </c>
      <c r="M102" s="31">
        <v>-381.71</v>
      </c>
      <c r="N102" s="29">
        <f t="shared" si="4"/>
        <v>-2692.46</v>
      </c>
    </row>
    <row r="103" spans="1:14" x14ac:dyDescent="0.2">
      <c r="A103" s="11" t="s">
        <v>337</v>
      </c>
      <c r="B103" s="31">
        <v>-3159.0999999999995</v>
      </c>
      <c r="C103" s="31">
        <v>-6061.02</v>
      </c>
      <c r="D103" s="31">
        <v>-6858.1599999999989</v>
      </c>
      <c r="E103" s="31">
        <v>-9192.7199999999993</v>
      </c>
      <c r="F103" s="31">
        <v>-1614.17</v>
      </c>
      <c r="G103" s="31">
        <v>-1246.0100000000002</v>
      </c>
      <c r="H103" s="31">
        <v>-681.21</v>
      </c>
      <c r="I103" s="31">
        <v>-1780.9599999999998</v>
      </c>
      <c r="J103" s="31">
        <v>-879.97</v>
      </c>
      <c r="K103" s="31">
        <v>-140.49</v>
      </c>
      <c r="L103" s="31">
        <v>-471.14000000000004</v>
      </c>
      <c r="M103" s="31">
        <v>-542.75</v>
      </c>
      <c r="N103" s="29">
        <f t="shared" si="4"/>
        <v>-32627.7</v>
      </c>
    </row>
    <row r="104" spans="1:14" x14ac:dyDescent="0.2">
      <c r="A104" s="11" t="s">
        <v>380</v>
      </c>
      <c r="B104" s="32" t="s">
        <v>25</v>
      </c>
      <c r="C104" s="32" t="s">
        <v>25</v>
      </c>
      <c r="D104" s="31">
        <v>-29.9</v>
      </c>
      <c r="E104" s="31">
        <v>0</v>
      </c>
      <c r="F104" s="31">
        <v>-1.8199999999999998</v>
      </c>
      <c r="G104" s="31">
        <v>0</v>
      </c>
      <c r="H104" s="31">
        <v>-50.82</v>
      </c>
      <c r="I104" s="31">
        <v>0</v>
      </c>
      <c r="J104" s="31">
        <v>0</v>
      </c>
      <c r="K104" s="31">
        <v>-40.840000000000003</v>
      </c>
      <c r="L104" s="31">
        <v>0</v>
      </c>
      <c r="M104" s="31">
        <v>-47.18</v>
      </c>
      <c r="N104" s="29">
        <f t="shared" si="4"/>
        <v>-170.56</v>
      </c>
    </row>
    <row r="105" spans="1:14" x14ac:dyDescent="0.2">
      <c r="A105" s="11" t="s">
        <v>253</v>
      </c>
      <c r="B105" s="32" t="s">
        <v>25</v>
      </c>
      <c r="C105" s="31">
        <v>-59.66</v>
      </c>
      <c r="D105" s="31">
        <v>0</v>
      </c>
      <c r="E105" s="31">
        <v>0</v>
      </c>
      <c r="F105" s="31">
        <v>-74.349999999999994</v>
      </c>
      <c r="G105" s="31">
        <v>0</v>
      </c>
      <c r="H105" s="31">
        <v>-42.07</v>
      </c>
      <c r="I105" s="31">
        <v>-98.190000000000012</v>
      </c>
      <c r="J105" s="31">
        <v>-53.83</v>
      </c>
      <c r="K105" s="31">
        <v>-73.760000000000005</v>
      </c>
      <c r="L105" s="31">
        <v>0</v>
      </c>
      <c r="M105" s="31">
        <v>-101.38</v>
      </c>
      <c r="N105" s="29">
        <f t="shared" si="4"/>
        <v>-503.23999999999995</v>
      </c>
    </row>
    <row r="106" spans="1:14" x14ac:dyDescent="0.2">
      <c r="A106" s="11" t="s">
        <v>254</v>
      </c>
      <c r="B106" s="31">
        <v>-277.31</v>
      </c>
      <c r="C106" s="31">
        <v>-517.57000000000005</v>
      </c>
      <c r="D106" s="31">
        <v>-1029.8699999999999</v>
      </c>
      <c r="E106" s="31">
        <v>-1541.93</v>
      </c>
      <c r="F106" s="31">
        <v>-349.19</v>
      </c>
      <c r="G106" s="31">
        <v>-430.15999999999997</v>
      </c>
      <c r="H106" s="31">
        <v>-468.42999999999995</v>
      </c>
      <c r="I106" s="31">
        <v>-343.6</v>
      </c>
      <c r="J106" s="31">
        <v>-288.83</v>
      </c>
      <c r="K106" s="31">
        <v>-50.14</v>
      </c>
      <c r="L106" s="31">
        <v>-652.37</v>
      </c>
      <c r="M106" s="31">
        <v>-259.44</v>
      </c>
      <c r="N106" s="29">
        <f t="shared" si="4"/>
        <v>-6208.8400000000011</v>
      </c>
    </row>
    <row r="107" spans="1:14" x14ac:dyDescent="0.2">
      <c r="A107" s="11" t="s">
        <v>628</v>
      </c>
      <c r="B107" s="32" t="s">
        <v>25</v>
      </c>
      <c r="C107" s="32" t="s">
        <v>25</v>
      </c>
      <c r="D107" s="32" t="s">
        <v>25</v>
      </c>
      <c r="E107" s="32" t="s">
        <v>25</v>
      </c>
      <c r="F107" s="31">
        <v>-36.33</v>
      </c>
      <c r="G107" s="31">
        <v>-31.73</v>
      </c>
      <c r="H107" s="31">
        <v>0</v>
      </c>
      <c r="I107" s="31">
        <v>0</v>
      </c>
      <c r="J107" s="31">
        <v>0</v>
      </c>
      <c r="K107" s="31">
        <v>-68.28</v>
      </c>
      <c r="L107" s="31">
        <v>0</v>
      </c>
      <c r="M107" s="31">
        <v>0</v>
      </c>
      <c r="N107" s="29">
        <f t="shared" si="4"/>
        <v>-136.34</v>
      </c>
    </row>
    <row r="108" spans="1:14" x14ac:dyDescent="0.2">
      <c r="A108" s="11" t="s">
        <v>381</v>
      </c>
      <c r="B108" s="31">
        <v>-66.739999999999995</v>
      </c>
      <c r="C108" s="31">
        <v>-224.92</v>
      </c>
      <c r="D108" s="31">
        <v>0</v>
      </c>
      <c r="E108" s="31">
        <v>-180.99</v>
      </c>
      <c r="F108" s="31">
        <v>0</v>
      </c>
      <c r="G108" s="31">
        <v>0</v>
      </c>
      <c r="H108" s="31">
        <v>-83.99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29">
        <f t="shared" si="4"/>
        <v>-556.64</v>
      </c>
    </row>
    <row r="109" spans="1:14" x14ac:dyDescent="0.2">
      <c r="A109" s="11" t="s">
        <v>382</v>
      </c>
      <c r="B109" s="31">
        <v>116.57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29">
        <f t="shared" si="4"/>
        <v>116.57</v>
      </c>
    </row>
    <row r="110" spans="1:14" x14ac:dyDescent="0.2">
      <c r="A110" s="11" t="s">
        <v>109</v>
      </c>
      <c r="B110" s="31">
        <v>714.13</v>
      </c>
      <c r="C110" s="31">
        <v>891.99</v>
      </c>
      <c r="D110" s="31">
        <v>921.71</v>
      </c>
      <c r="E110" s="31">
        <v>921.72</v>
      </c>
      <c r="F110" s="31">
        <v>832.52</v>
      </c>
      <c r="G110" s="31">
        <v>921.72</v>
      </c>
      <c r="H110" s="31">
        <v>891.97</v>
      </c>
      <c r="I110" s="31">
        <v>6373.07</v>
      </c>
      <c r="J110" s="31">
        <v>1378.69</v>
      </c>
      <c r="K110" s="31">
        <v>2609.63</v>
      </c>
      <c r="L110" s="31">
        <v>849.9</v>
      </c>
      <c r="M110" s="31">
        <v>1080.3</v>
      </c>
      <c r="N110" s="29">
        <f t="shared" si="4"/>
        <v>18387.350000000002</v>
      </c>
    </row>
    <row r="111" spans="1:14" x14ac:dyDescent="0.2">
      <c r="A111" s="11" t="s">
        <v>110</v>
      </c>
      <c r="B111" s="31">
        <v>877.43</v>
      </c>
      <c r="C111" s="31">
        <v>849.11</v>
      </c>
      <c r="D111" s="31">
        <v>877.44</v>
      </c>
      <c r="E111" s="31">
        <v>877.41</v>
      </c>
      <c r="F111" s="31">
        <v>792.52</v>
      </c>
      <c r="G111" s="31">
        <v>877.41</v>
      </c>
      <c r="H111" s="31">
        <v>849.12</v>
      </c>
      <c r="I111" s="31">
        <v>1085.95</v>
      </c>
      <c r="J111" s="31">
        <v>870.87</v>
      </c>
      <c r="K111" s="31">
        <v>899.89</v>
      </c>
      <c r="L111" s="31">
        <v>899.9</v>
      </c>
      <c r="M111" s="31">
        <v>870.86</v>
      </c>
      <c r="N111" s="29">
        <f t="shared" si="4"/>
        <v>10627.91</v>
      </c>
    </row>
    <row r="112" spans="1:14" x14ac:dyDescent="0.2">
      <c r="A112" s="11" t="s">
        <v>111</v>
      </c>
      <c r="B112" s="31">
        <v>189.07</v>
      </c>
      <c r="C112" s="31">
        <v>223.09</v>
      </c>
      <c r="D112" s="31">
        <v>236.91</v>
      </c>
      <c r="E112" s="31">
        <v>236.9</v>
      </c>
      <c r="F112" s="31">
        <v>213.98</v>
      </c>
      <c r="G112" s="31">
        <v>236.91</v>
      </c>
      <c r="H112" s="31">
        <v>229.26</v>
      </c>
      <c r="I112" s="31">
        <v>236.9</v>
      </c>
      <c r="J112" s="31">
        <v>229.26</v>
      </c>
      <c r="K112" s="31">
        <v>236.91</v>
      </c>
      <c r="L112" s="31">
        <v>236.9</v>
      </c>
      <c r="M112" s="31">
        <v>229.27</v>
      </c>
      <c r="N112" s="29">
        <f t="shared" si="4"/>
        <v>2735.36</v>
      </c>
    </row>
    <row r="113" spans="1:14" x14ac:dyDescent="0.2">
      <c r="A113" s="11" t="s">
        <v>383</v>
      </c>
      <c r="B113" s="32" t="s">
        <v>25</v>
      </c>
      <c r="C113" s="32" t="s">
        <v>25</v>
      </c>
      <c r="D113" s="32" t="s">
        <v>25</v>
      </c>
      <c r="E113" s="32" t="s">
        <v>25</v>
      </c>
      <c r="F113" s="32" t="s">
        <v>25</v>
      </c>
      <c r="G113" s="32" t="s">
        <v>25</v>
      </c>
      <c r="H113" s="32" t="s">
        <v>25</v>
      </c>
      <c r="I113" s="31">
        <v>105.31</v>
      </c>
      <c r="J113" s="31">
        <v>0</v>
      </c>
      <c r="K113" s="31">
        <v>0</v>
      </c>
      <c r="L113" s="31">
        <v>0</v>
      </c>
      <c r="M113" s="31">
        <v>50</v>
      </c>
      <c r="N113" s="29">
        <f t="shared" si="4"/>
        <v>155.31</v>
      </c>
    </row>
    <row r="114" spans="1:14" x14ac:dyDescent="0.2">
      <c r="A114" s="11" t="s">
        <v>230</v>
      </c>
      <c r="B114" s="32" t="s">
        <v>25</v>
      </c>
      <c r="C114" s="32" t="s">
        <v>25</v>
      </c>
      <c r="D114" s="31">
        <v>137</v>
      </c>
      <c r="E114" s="31">
        <v>411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48.62</v>
      </c>
      <c r="L114" s="31">
        <v>146.93</v>
      </c>
      <c r="M114" s="31">
        <v>0</v>
      </c>
      <c r="N114" s="29">
        <f t="shared" si="4"/>
        <v>743.55</v>
      </c>
    </row>
    <row r="115" spans="1:14" x14ac:dyDescent="0.2">
      <c r="A115" s="11" t="s">
        <v>363</v>
      </c>
      <c r="B115" s="32" t="s">
        <v>25</v>
      </c>
      <c r="C115" s="32" t="s">
        <v>25</v>
      </c>
      <c r="D115" s="32" t="s">
        <v>25</v>
      </c>
      <c r="E115" s="31">
        <v>28.33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29">
        <f t="shared" si="4"/>
        <v>28.33</v>
      </c>
    </row>
    <row r="116" spans="1:14" x14ac:dyDescent="0.2">
      <c r="A116" s="11" t="s">
        <v>112</v>
      </c>
      <c r="B116" s="32" t="s">
        <v>25</v>
      </c>
      <c r="C116" s="32" t="s">
        <v>25</v>
      </c>
      <c r="D116" s="32" t="s">
        <v>25</v>
      </c>
      <c r="E116" s="32" t="s">
        <v>25</v>
      </c>
      <c r="F116" s="32" t="s">
        <v>25</v>
      </c>
      <c r="G116" s="32" t="s">
        <v>25</v>
      </c>
      <c r="H116" s="31">
        <v>68.59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29">
        <f t="shared" si="4"/>
        <v>68.59</v>
      </c>
    </row>
    <row r="117" spans="1:14" x14ac:dyDescent="0.2">
      <c r="A117" s="11" t="s">
        <v>338</v>
      </c>
      <c r="B117" s="31">
        <v>6.2</v>
      </c>
      <c r="C117" s="31">
        <v>596.87</v>
      </c>
      <c r="D117" s="31">
        <v>0</v>
      </c>
      <c r="E117" s="31">
        <v>0</v>
      </c>
      <c r="F117" s="31">
        <v>0</v>
      </c>
      <c r="G117" s="31">
        <v>139.80000000000001</v>
      </c>
      <c r="H117" s="31">
        <v>8.39</v>
      </c>
      <c r="I117" s="31">
        <v>269.06</v>
      </c>
      <c r="J117" s="31">
        <v>40.79</v>
      </c>
      <c r="K117" s="31">
        <v>600.95000000000005</v>
      </c>
      <c r="L117" s="31">
        <v>511.99</v>
      </c>
      <c r="M117" s="31">
        <v>288.17</v>
      </c>
      <c r="N117" s="29">
        <f t="shared" si="4"/>
        <v>2462.2200000000003</v>
      </c>
    </row>
    <row r="118" spans="1:14" x14ac:dyDescent="0.2">
      <c r="A118" s="11" t="s">
        <v>113</v>
      </c>
      <c r="B118" s="31">
        <v>4557.9400000000005</v>
      </c>
      <c r="C118" s="31">
        <v>4888.3599999999979</v>
      </c>
      <c r="D118" s="31">
        <v>2691.5099999999998</v>
      </c>
      <c r="E118" s="31">
        <v>4471.2199999999993</v>
      </c>
      <c r="F118" s="31">
        <v>4278.25</v>
      </c>
      <c r="G118" s="31">
        <v>5930.32</v>
      </c>
      <c r="H118" s="31">
        <v>3533.29</v>
      </c>
      <c r="I118" s="31">
        <v>4749.7500000000009</v>
      </c>
      <c r="J118" s="31">
        <v>4293.22</v>
      </c>
      <c r="K118" s="31">
        <v>3801.8899999999994</v>
      </c>
      <c r="L118" s="31">
        <v>4030</v>
      </c>
      <c r="M118" s="31">
        <v>3603.81</v>
      </c>
      <c r="N118" s="29">
        <f t="shared" si="4"/>
        <v>50829.56</v>
      </c>
    </row>
    <row r="119" spans="1:14" x14ac:dyDescent="0.2">
      <c r="A119" s="11" t="s">
        <v>198</v>
      </c>
      <c r="B119" s="32" t="s">
        <v>25</v>
      </c>
      <c r="C119" s="32" t="s">
        <v>25</v>
      </c>
      <c r="D119" s="32" t="s">
        <v>25</v>
      </c>
      <c r="E119" s="32" t="s">
        <v>25</v>
      </c>
      <c r="F119" s="32" t="s">
        <v>25</v>
      </c>
      <c r="G119" s="32" t="s">
        <v>25</v>
      </c>
      <c r="H119" s="32" t="s">
        <v>25</v>
      </c>
      <c r="I119" s="32" t="s">
        <v>25</v>
      </c>
      <c r="J119" s="31">
        <v>178.4</v>
      </c>
      <c r="K119" s="31">
        <v>0</v>
      </c>
      <c r="L119" s="31">
        <v>0</v>
      </c>
      <c r="M119" s="31">
        <v>0</v>
      </c>
      <c r="N119" s="29">
        <f t="shared" si="4"/>
        <v>178.4</v>
      </c>
    </row>
    <row r="120" spans="1:14" x14ac:dyDescent="0.2">
      <c r="A120" s="11" t="s">
        <v>629</v>
      </c>
      <c r="B120" s="32" t="s">
        <v>25</v>
      </c>
      <c r="C120" s="32" t="s">
        <v>25</v>
      </c>
      <c r="D120" s="32" t="s">
        <v>25</v>
      </c>
      <c r="E120" s="32" t="s">
        <v>25</v>
      </c>
      <c r="F120" s="31">
        <v>8.4700000000000006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29">
        <f t="shared" si="4"/>
        <v>8.4700000000000006</v>
      </c>
    </row>
    <row r="121" spans="1:14" x14ac:dyDescent="0.2">
      <c r="A121" s="11" t="s">
        <v>630</v>
      </c>
      <c r="B121" s="31">
        <v>101.8</v>
      </c>
      <c r="C121" s="31">
        <v>6.11</v>
      </c>
      <c r="D121" s="31">
        <v>808.76</v>
      </c>
      <c r="E121" s="31">
        <v>350.4</v>
      </c>
      <c r="F121" s="31">
        <v>0</v>
      </c>
      <c r="G121" s="31">
        <v>0</v>
      </c>
      <c r="H121" s="31">
        <v>0</v>
      </c>
      <c r="I121" s="31">
        <v>0</v>
      </c>
      <c r="J121" s="31">
        <v>93</v>
      </c>
      <c r="K121" s="31">
        <v>0</v>
      </c>
      <c r="L121" s="31">
        <v>0</v>
      </c>
      <c r="M121" s="31">
        <v>0</v>
      </c>
      <c r="N121" s="29">
        <f t="shared" si="4"/>
        <v>1360.07</v>
      </c>
    </row>
    <row r="122" spans="1:14" x14ac:dyDescent="0.2">
      <c r="A122" s="11" t="s">
        <v>115</v>
      </c>
      <c r="B122" s="31">
        <v>545.93000000000006</v>
      </c>
      <c r="C122" s="31">
        <v>35</v>
      </c>
      <c r="D122" s="31">
        <v>357.53</v>
      </c>
      <c r="E122" s="31">
        <v>252.24</v>
      </c>
      <c r="F122" s="31">
        <v>484.98</v>
      </c>
      <c r="G122" s="31">
        <v>45</v>
      </c>
      <c r="H122" s="31">
        <v>112.8</v>
      </c>
      <c r="I122" s="31">
        <v>0</v>
      </c>
      <c r="J122" s="31">
        <v>221.51999999999998</v>
      </c>
      <c r="K122" s="31">
        <v>651.84</v>
      </c>
      <c r="L122" s="31">
        <v>625</v>
      </c>
      <c r="M122" s="31">
        <v>0</v>
      </c>
      <c r="N122" s="29">
        <f t="shared" si="4"/>
        <v>3331.84</v>
      </c>
    </row>
    <row r="123" spans="1:14" x14ac:dyDescent="0.2">
      <c r="A123" s="11" t="s">
        <v>255</v>
      </c>
      <c r="B123" s="32" t="s">
        <v>25</v>
      </c>
      <c r="C123" s="31">
        <v>146.30000000000001</v>
      </c>
      <c r="D123" s="31">
        <v>30</v>
      </c>
      <c r="E123" s="31">
        <v>672.57999999999993</v>
      </c>
      <c r="F123" s="31">
        <v>0</v>
      </c>
      <c r="G123" s="31">
        <v>0</v>
      </c>
      <c r="H123" s="31">
        <v>130</v>
      </c>
      <c r="I123" s="31">
        <v>247.39</v>
      </c>
      <c r="J123" s="31">
        <v>255.12</v>
      </c>
      <c r="K123" s="31">
        <v>0</v>
      </c>
      <c r="L123" s="31">
        <v>0</v>
      </c>
      <c r="M123" s="31">
        <v>0</v>
      </c>
      <c r="N123" s="29">
        <f t="shared" si="4"/>
        <v>1481.3899999999999</v>
      </c>
    </row>
    <row r="124" spans="1:14" x14ac:dyDescent="0.2">
      <c r="A124" s="11" t="s">
        <v>631</v>
      </c>
      <c r="B124" s="32" t="s">
        <v>25</v>
      </c>
      <c r="C124" s="32" t="s">
        <v>25</v>
      </c>
      <c r="D124" s="32" t="s">
        <v>25</v>
      </c>
      <c r="E124" s="32" t="s">
        <v>25</v>
      </c>
      <c r="F124" s="32" t="s">
        <v>25</v>
      </c>
      <c r="G124" s="31">
        <v>150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29">
        <f t="shared" si="4"/>
        <v>150</v>
      </c>
    </row>
    <row r="125" spans="1:14" x14ac:dyDescent="0.2">
      <c r="A125" s="11" t="s">
        <v>199</v>
      </c>
      <c r="B125" s="33" t="s">
        <v>25</v>
      </c>
      <c r="C125" s="33" t="s">
        <v>25</v>
      </c>
      <c r="D125" s="33" t="s">
        <v>25</v>
      </c>
      <c r="E125" s="33" t="s">
        <v>25</v>
      </c>
      <c r="F125" s="33" t="s">
        <v>25</v>
      </c>
      <c r="G125" s="33" t="s">
        <v>25</v>
      </c>
      <c r="H125" s="34">
        <v>24.96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5">
        <f t="shared" si="4"/>
        <v>24.96</v>
      </c>
    </row>
    <row r="126" spans="1:14" s="1" customFormat="1" x14ac:dyDescent="0.2">
      <c r="A126" s="24" t="s">
        <v>7</v>
      </c>
      <c r="B126" s="25">
        <f>SUM(B95:B125)</f>
        <v>9496.3300000000017</v>
      </c>
      <c r="C126" s="25">
        <f t="shared" ref="C126:N126" si="5">SUM(C95:C125)</f>
        <v>12702.8</v>
      </c>
      <c r="D126" s="25">
        <f t="shared" si="5"/>
        <v>12886.500000000002</v>
      </c>
      <c r="E126" s="25">
        <f t="shared" si="5"/>
        <v>19521.690000000002</v>
      </c>
      <c r="F126" s="25">
        <f t="shared" si="5"/>
        <v>9103.1499999999978</v>
      </c>
      <c r="G126" s="25">
        <f t="shared" si="5"/>
        <v>9906.7099999999991</v>
      </c>
      <c r="H126" s="25">
        <f t="shared" si="5"/>
        <v>7028.32</v>
      </c>
      <c r="I126" s="25">
        <f t="shared" si="5"/>
        <v>14749.899999999998</v>
      </c>
      <c r="J126" s="25">
        <f t="shared" si="5"/>
        <v>8499.85</v>
      </c>
      <c r="K126" s="25">
        <f t="shared" si="5"/>
        <v>9217.49</v>
      </c>
      <c r="L126" s="25">
        <f t="shared" si="5"/>
        <v>7961.5</v>
      </c>
      <c r="M126" s="25">
        <f t="shared" si="5"/>
        <v>7236.7100000000009</v>
      </c>
      <c r="N126" s="25">
        <f t="shared" si="5"/>
        <v>128310.95000000001</v>
      </c>
    </row>
    <row r="127" spans="1:14" x14ac:dyDescent="0.2">
      <c r="A127" s="1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 x14ac:dyDescent="0.2">
      <c r="A128" s="11" t="s">
        <v>116</v>
      </c>
      <c r="B128" s="31">
        <v>29234.49</v>
      </c>
      <c r="C128" s="31">
        <v>29234.49</v>
      </c>
      <c r="D128" s="31">
        <v>45825.97</v>
      </c>
      <c r="E128" s="31">
        <v>30652.36</v>
      </c>
      <c r="F128" s="31">
        <v>30652.36</v>
      </c>
      <c r="G128" s="31">
        <v>31110.93</v>
      </c>
      <c r="H128" s="31">
        <v>31110.93</v>
      </c>
      <c r="I128" s="31">
        <v>31110.93</v>
      </c>
      <c r="J128" s="31">
        <v>31110.93</v>
      </c>
      <c r="K128" s="31">
        <v>31110.93</v>
      </c>
      <c r="L128" s="31">
        <v>31110.93</v>
      </c>
      <c r="M128" s="31">
        <v>31110.93</v>
      </c>
      <c r="N128" s="29">
        <f t="shared" ref="N128:N132" si="6">SUM(B128:M128)</f>
        <v>383376.17999999993</v>
      </c>
    </row>
    <row r="129" spans="1:14" x14ac:dyDescent="0.2">
      <c r="A129" s="11" t="s">
        <v>117</v>
      </c>
      <c r="B129" s="32" t="s">
        <v>25</v>
      </c>
      <c r="C129" s="32" t="s">
        <v>25</v>
      </c>
      <c r="D129" s="32" t="s">
        <v>25</v>
      </c>
      <c r="E129" s="31">
        <v>1138.3599999999999</v>
      </c>
      <c r="F129" s="31">
        <v>0</v>
      </c>
      <c r="G129" s="31">
        <v>101.8</v>
      </c>
      <c r="H129" s="31">
        <v>407.2</v>
      </c>
      <c r="I129" s="31">
        <v>0</v>
      </c>
      <c r="J129" s="31">
        <v>0</v>
      </c>
      <c r="K129" s="31">
        <v>100</v>
      </c>
      <c r="L129" s="31">
        <v>732.96</v>
      </c>
      <c r="M129" s="31">
        <v>101.8</v>
      </c>
      <c r="N129" s="29">
        <f t="shared" si="6"/>
        <v>2582.12</v>
      </c>
    </row>
    <row r="130" spans="1:14" x14ac:dyDescent="0.2">
      <c r="A130" s="11" t="s">
        <v>256</v>
      </c>
      <c r="B130" s="31">
        <v>-16609.82</v>
      </c>
      <c r="C130" s="31">
        <v>-16222.09</v>
      </c>
      <c r="D130" s="31">
        <v>-25424.68</v>
      </c>
      <c r="E130" s="31">
        <v>-16832.29</v>
      </c>
      <c r="F130" s="31">
        <v>-16015.06</v>
      </c>
      <c r="G130" s="31">
        <v>-17379.72</v>
      </c>
      <c r="H130" s="31">
        <v>-17750.68</v>
      </c>
      <c r="I130" s="31">
        <v>-17568.55</v>
      </c>
      <c r="J130" s="31">
        <v>-18340.63</v>
      </c>
      <c r="K130" s="31">
        <v>-18262.78</v>
      </c>
      <c r="L130" s="31">
        <v>-18969.289999999997</v>
      </c>
      <c r="M130" s="31">
        <v>-18299.080000000002</v>
      </c>
      <c r="N130" s="29">
        <f t="shared" si="6"/>
        <v>-217674.66999999998</v>
      </c>
    </row>
    <row r="131" spans="1:14" x14ac:dyDescent="0.2">
      <c r="A131" s="11" t="s">
        <v>257</v>
      </c>
      <c r="B131" s="32" t="s">
        <v>25</v>
      </c>
      <c r="C131" s="32" t="s">
        <v>25</v>
      </c>
      <c r="D131" s="32" t="s">
        <v>25</v>
      </c>
      <c r="E131" s="32" t="s">
        <v>25</v>
      </c>
      <c r="F131" s="32" t="s">
        <v>25</v>
      </c>
      <c r="G131" s="32" t="s">
        <v>25</v>
      </c>
      <c r="H131" s="32" t="s">
        <v>25</v>
      </c>
      <c r="I131" s="32" t="s">
        <v>25</v>
      </c>
      <c r="J131" s="32" t="s">
        <v>25</v>
      </c>
      <c r="K131" s="32" t="s">
        <v>25</v>
      </c>
      <c r="L131" s="31">
        <v>2500</v>
      </c>
      <c r="M131" s="31">
        <v>0</v>
      </c>
      <c r="N131" s="29">
        <f t="shared" si="6"/>
        <v>2500</v>
      </c>
    </row>
    <row r="132" spans="1:14" x14ac:dyDescent="0.2">
      <c r="A132" s="11" t="s">
        <v>386</v>
      </c>
      <c r="B132" s="34">
        <v>1524.99</v>
      </c>
      <c r="C132" s="34">
        <v>0</v>
      </c>
      <c r="D132" s="34">
        <v>549.05999999999995</v>
      </c>
      <c r="E132" s="34">
        <v>2834.1</v>
      </c>
      <c r="F132" s="34">
        <v>303.49</v>
      </c>
      <c r="G132" s="34">
        <v>0</v>
      </c>
      <c r="H132" s="34">
        <v>1867.57</v>
      </c>
      <c r="I132" s="34">
        <v>607.03</v>
      </c>
      <c r="J132" s="34">
        <v>240.02</v>
      </c>
      <c r="K132" s="34">
        <v>588.22</v>
      </c>
      <c r="L132" s="34">
        <v>144.41999999999999</v>
      </c>
      <c r="M132" s="34">
        <v>787.55</v>
      </c>
      <c r="N132" s="35">
        <f t="shared" si="6"/>
        <v>9446.4499999999989</v>
      </c>
    </row>
    <row r="133" spans="1:14" s="1" customFormat="1" x14ac:dyDescent="0.2">
      <c r="A133" s="24" t="s">
        <v>5</v>
      </c>
      <c r="B133" s="25">
        <f>SUM(B128:B132)</f>
        <v>14149.660000000002</v>
      </c>
      <c r="C133" s="25">
        <f t="shared" ref="C133:N133" si="7">SUM(C128:C132)</f>
        <v>13012.400000000001</v>
      </c>
      <c r="D133" s="25">
        <f t="shared" si="7"/>
        <v>20950.350000000002</v>
      </c>
      <c r="E133" s="25">
        <f t="shared" si="7"/>
        <v>17792.53</v>
      </c>
      <c r="F133" s="25">
        <f t="shared" si="7"/>
        <v>14940.79</v>
      </c>
      <c r="G133" s="25">
        <f t="shared" si="7"/>
        <v>13833.009999999998</v>
      </c>
      <c r="H133" s="25">
        <f t="shared" si="7"/>
        <v>15635.02</v>
      </c>
      <c r="I133" s="25">
        <f t="shared" si="7"/>
        <v>14149.410000000002</v>
      </c>
      <c r="J133" s="25">
        <f t="shared" si="7"/>
        <v>13010.32</v>
      </c>
      <c r="K133" s="25">
        <f t="shared" si="7"/>
        <v>13536.37</v>
      </c>
      <c r="L133" s="25">
        <f t="shared" si="7"/>
        <v>15519.020000000002</v>
      </c>
      <c r="M133" s="25">
        <f t="shared" si="7"/>
        <v>13701.199999999997</v>
      </c>
      <c r="N133" s="25">
        <f t="shared" si="7"/>
        <v>180230.07999999996</v>
      </c>
    </row>
    <row r="134" spans="1:14" x14ac:dyDescent="0.2">
      <c r="A134" s="1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 x14ac:dyDescent="0.2">
      <c r="A135" s="11" t="s">
        <v>258</v>
      </c>
      <c r="B135" s="31">
        <v>-41.27</v>
      </c>
      <c r="C135" s="31">
        <v>-6.8</v>
      </c>
      <c r="D135" s="31">
        <v>0</v>
      </c>
      <c r="E135" s="31">
        <v>-28.72</v>
      </c>
      <c r="F135" s="31">
        <v>-1.7</v>
      </c>
      <c r="G135" s="31">
        <v>0</v>
      </c>
      <c r="H135" s="31">
        <v>-14.04</v>
      </c>
      <c r="I135" s="31">
        <v>-28.7</v>
      </c>
      <c r="J135" s="31">
        <v>-151.06</v>
      </c>
      <c r="K135" s="31">
        <v>-59.09</v>
      </c>
      <c r="L135" s="31">
        <v>0</v>
      </c>
      <c r="M135" s="31">
        <v>-4.7699999999999996</v>
      </c>
      <c r="N135" s="29">
        <f t="shared" ref="N135:N180" si="8">SUM(B135:M135)</f>
        <v>-336.15</v>
      </c>
    </row>
    <row r="136" spans="1:14" x14ac:dyDescent="0.2">
      <c r="A136" s="11" t="s">
        <v>632</v>
      </c>
      <c r="B136" s="32" t="s">
        <v>25</v>
      </c>
      <c r="C136" s="32" t="s">
        <v>25</v>
      </c>
      <c r="D136" s="32" t="s">
        <v>25</v>
      </c>
      <c r="E136" s="31">
        <v>-27.22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29">
        <f t="shared" si="8"/>
        <v>-27.22</v>
      </c>
    </row>
    <row r="137" spans="1:14" x14ac:dyDescent="0.2">
      <c r="A137" s="11" t="s">
        <v>259</v>
      </c>
      <c r="B137" s="31">
        <v>-39019.149999999994</v>
      </c>
      <c r="C137" s="31">
        <v>-38097.129999999997</v>
      </c>
      <c r="D137" s="31">
        <v>-38987.639999999992</v>
      </c>
      <c r="E137" s="31">
        <v>-39091.030000000006</v>
      </c>
      <c r="F137" s="31">
        <v>-37577.150000000009</v>
      </c>
      <c r="G137" s="31">
        <v>-41056.520000000011</v>
      </c>
      <c r="H137" s="31">
        <v>-91732.920000000027</v>
      </c>
      <c r="I137" s="31">
        <v>-39460.180000000008</v>
      </c>
      <c r="J137" s="31">
        <v>-42957.630000000005</v>
      </c>
      <c r="K137" s="31">
        <v>-37063.050000000003</v>
      </c>
      <c r="L137" s="31">
        <v>-43273.66</v>
      </c>
      <c r="M137" s="31">
        <v>-41874.51</v>
      </c>
      <c r="N137" s="29">
        <f t="shared" si="8"/>
        <v>-530190.57000000007</v>
      </c>
    </row>
    <row r="138" spans="1:14" x14ac:dyDescent="0.2">
      <c r="A138" s="11" t="s">
        <v>261</v>
      </c>
      <c r="B138" s="31">
        <v>637</v>
      </c>
      <c r="C138" s="31">
        <v>82</v>
      </c>
      <c r="D138" s="31">
        <v>0</v>
      </c>
      <c r="E138" s="31">
        <v>457</v>
      </c>
      <c r="F138" s="31">
        <v>74</v>
      </c>
      <c r="G138" s="31">
        <v>0</v>
      </c>
      <c r="H138" s="31">
        <v>80</v>
      </c>
      <c r="I138" s="31">
        <v>170</v>
      </c>
      <c r="J138" s="31">
        <v>562.6</v>
      </c>
      <c r="K138" s="31">
        <v>182.5</v>
      </c>
      <c r="L138" s="31">
        <v>0</v>
      </c>
      <c r="M138" s="31">
        <v>30</v>
      </c>
      <c r="N138" s="29">
        <f t="shared" si="8"/>
        <v>2275.1</v>
      </c>
    </row>
    <row r="139" spans="1:14" x14ac:dyDescent="0.2">
      <c r="A139" s="11" t="s">
        <v>633</v>
      </c>
      <c r="B139" s="32" t="s">
        <v>25</v>
      </c>
      <c r="C139" s="32" t="s">
        <v>25</v>
      </c>
      <c r="D139" s="32" t="s">
        <v>25</v>
      </c>
      <c r="E139" s="31">
        <v>46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29">
        <f t="shared" si="8"/>
        <v>46</v>
      </c>
    </row>
    <row r="140" spans="1:14" x14ac:dyDescent="0.2">
      <c r="A140" s="11" t="s">
        <v>118</v>
      </c>
      <c r="B140" s="31">
        <v>66094.209999999992</v>
      </c>
      <c r="C140" s="31">
        <v>66932.039999999994</v>
      </c>
      <c r="D140" s="31">
        <v>67635.039999999994</v>
      </c>
      <c r="E140" s="31">
        <v>70425.539999999994</v>
      </c>
      <c r="F140" s="31">
        <v>71515.569999999992</v>
      </c>
      <c r="G140" s="31">
        <v>71115.569999999992</v>
      </c>
      <c r="H140" s="31">
        <v>149868.87999999998</v>
      </c>
      <c r="I140" s="31">
        <v>67725.34</v>
      </c>
      <c r="J140" s="31">
        <v>68475.340000000011</v>
      </c>
      <c r="K140" s="31">
        <v>60657.24</v>
      </c>
      <c r="L140" s="31">
        <v>68705.340000000011</v>
      </c>
      <c r="M140" s="31">
        <v>70239.600000000006</v>
      </c>
      <c r="N140" s="29">
        <f t="shared" si="8"/>
        <v>899389.70999999985</v>
      </c>
    </row>
    <row r="141" spans="1:14" x14ac:dyDescent="0.2">
      <c r="A141" s="11" t="s">
        <v>119</v>
      </c>
      <c r="B141" s="31">
        <v>1189.3599999999999</v>
      </c>
      <c r="C141" s="31">
        <v>1189.3599999999999</v>
      </c>
      <c r="D141" s="31">
        <v>1189.3599999999999</v>
      </c>
      <c r="E141" s="31">
        <v>1189.3599999999999</v>
      </c>
      <c r="F141" s="31">
        <v>1189.3599999999999</v>
      </c>
      <c r="G141" s="31">
        <v>1189.3599999999999</v>
      </c>
      <c r="H141" s="31">
        <v>1189.3599999999999</v>
      </c>
      <c r="I141" s="31">
        <v>1205.95</v>
      </c>
      <c r="J141" s="31">
        <v>1205.95</v>
      </c>
      <c r="K141" s="31">
        <v>1205.95</v>
      </c>
      <c r="L141" s="31">
        <v>1205.95</v>
      </c>
      <c r="M141" s="31">
        <v>1205.95</v>
      </c>
      <c r="N141" s="29">
        <f t="shared" si="8"/>
        <v>14355.270000000002</v>
      </c>
    </row>
    <row r="142" spans="1:14" x14ac:dyDescent="0.2">
      <c r="A142" s="11" t="s">
        <v>634</v>
      </c>
      <c r="B142" s="32" t="s">
        <v>25</v>
      </c>
      <c r="C142" s="32" t="s">
        <v>25</v>
      </c>
      <c r="D142" s="31">
        <v>9.94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29">
        <f t="shared" si="8"/>
        <v>9.94</v>
      </c>
    </row>
    <row r="143" spans="1:14" x14ac:dyDescent="0.2">
      <c r="A143" s="11" t="s">
        <v>392</v>
      </c>
      <c r="B143" s="32" t="s">
        <v>25</v>
      </c>
      <c r="C143" s="31">
        <v>88</v>
      </c>
      <c r="D143" s="31">
        <v>0</v>
      </c>
      <c r="E143" s="31">
        <v>352.42</v>
      </c>
      <c r="F143" s="31">
        <v>600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29">
        <f t="shared" si="8"/>
        <v>1040.42</v>
      </c>
    </row>
    <row r="144" spans="1:14" x14ac:dyDescent="0.2">
      <c r="A144" s="11" t="s">
        <v>262</v>
      </c>
      <c r="B144" s="32" t="s">
        <v>25</v>
      </c>
      <c r="C144" s="32" t="s">
        <v>25</v>
      </c>
      <c r="D144" s="31">
        <v>232.54</v>
      </c>
      <c r="E144" s="31">
        <v>10769</v>
      </c>
      <c r="F144" s="31">
        <v>0</v>
      </c>
      <c r="G144" s="31">
        <v>276.60000000000002</v>
      </c>
      <c r="H144" s="31">
        <v>185</v>
      </c>
      <c r="I144" s="31">
        <v>0</v>
      </c>
      <c r="J144" s="31">
        <v>0</v>
      </c>
      <c r="K144" s="31">
        <v>2900</v>
      </c>
      <c r="L144" s="31">
        <v>175</v>
      </c>
      <c r="M144" s="31">
        <v>9239.31</v>
      </c>
      <c r="N144" s="29">
        <f t="shared" si="8"/>
        <v>23777.45</v>
      </c>
    </row>
    <row r="145" spans="1:14" x14ac:dyDescent="0.2">
      <c r="A145" s="11" t="s">
        <v>339</v>
      </c>
      <c r="B145" s="31">
        <v>25</v>
      </c>
      <c r="C145" s="31">
        <v>77</v>
      </c>
      <c r="D145" s="31">
        <v>77</v>
      </c>
      <c r="E145" s="31">
        <v>77</v>
      </c>
      <c r="F145" s="31">
        <v>288</v>
      </c>
      <c r="G145" s="31">
        <v>173.4</v>
      </c>
      <c r="H145" s="31">
        <v>51</v>
      </c>
      <c r="I145" s="31">
        <v>129</v>
      </c>
      <c r="J145" s="31">
        <v>262</v>
      </c>
      <c r="K145" s="31">
        <v>2180</v>
      </c>
      <c r="L145" s="31">
        <v>155</v>
      </c>
      <c r="M145" s="31">
        <v>77</v>
      </c>
      <c r="N145" s="29">
        <f t="shared" si="8"/>
        <v>3571.4</v>
      </c>
    </row>
    <row r="146" spans="1:14" x14ac:dyDescent="0.2">
      <c r="A146" s="11" t="s">
        <v>393</v>
      </c>
      <c r="B146" s="31">
        <v>654</v>
      </c>
      <c r="C146" s="31">
        <v>0</v>
      </c>
      <c r="D146" s="31">
        <v>235</v>
      </c>
      <c r="E146" s="31">
        <v>0</v>
      </c>
      <c r="F146" s="31">
        <v>0</v>
      </c>
      <c r="G146" s="31">
        <v>0</v>
      </c>
      <c r="H146" s="31">
        <v>298</v>
      </c>
      <c r="I146" s="31">
        <v>520</v>
      </c>
      <c r="J146" s="31">
        <v>0</v>
      </c>
      <c r="K146" s="31">
        <v>520</v>
      </c>
      <c r="L146" s="31">
        <v>1090</v>
      </c>
      <c r="M146" s="31">
        <v>0</v>
      </c>
      <c r="N146" s="29">
        <f t="shared" si="8"/>
        <v>3317</v>
      </c>
    </row>
    <row r="147" spans="1:14" x14ac:dyDescent="0.2">
      <c r="A147" s="11" t="s">
        <v>394</v>
      </c>
      <c r="B147" s="31">
        <v>640</v>
      </c>
      <c r="C147" s="31">
        <v>0</v>
      </c>
      <c r="D147" s="31">
        <v>90</v>
      </c>
      <c r="E147" s="31">
        <v>0</v>
      </c>
      <c r="F147" s="31">
        <v>0</v>
      </c>
      <c r="G147" s="31">
        <v>0</v>
      </c>
      <c r="H147" s="31">
        <v>0</v>
      </c>
      <c r="I147" s="31">
        <v>350</v>
      </c>
      <c r="J147" s="31">
        <v>350</v>
      </c>
      <c r="K147" s="31">
        <v>350</v>
      </c>
      <c r="L147" s="31">
        <v>175</v>
      </c>
      <c r="M147" s="31">
        <v>175</v>
      </c>
      <c r="N147" s="29">
        <f t="shared" si="8"/>
        <v>2130</v>
      </c>
    </row>
    <row r="148" spans="1:14" x14ac:dyDescent="0.2">
      <c r="A148" s="11" t="s">
        <v>396</v>
      </c>
      <c r="B148" s="31">
        <v>36.159999999999997</v>
      </c>
      <c r="C148" s="31">
        <v>209.91</v>
      </c>
      <c r="D148" s="31">
        <v>30.68</v>
      </c>
      <c r="E148" s="31">
        <v>0</v>
      </c>
      <c r="F148" s="31">
        <v>97.05</v>
      </c>
      <c r="G148" s="31">
        <v>153.93</v>
      </c>
      <c r="H148" s="31">
        <v>100.2</v>
      </c>
      <c r="I148" s="31">
        <v>222.13</v>
      </c>
      <c r="J148" s="31">
        <v>2962.47</v>
      </c>
      <c r="K148" s="31">
        <v>3410</v>
      </c>
      <c r="L148" s="31">
        <v>2459.7600000000002</v>
      </c>
      <c r="M148" s="31">
        <v>499.5</v>
      </c>
      <c r="N148" s="29">
        <f t="shared" si="8"/>
        <v>10181.790000000001</v>
      </c>
    </row>
    <row r="149" spans="1:14" x14ac:dyDescent="0.2">
      <c r="A149" s="11" t="s">
        <v>263</v>
      </c>
      <c r="B149" s="31">
        <v>22258.780000000002</v>
      </c>
      <c r="C149" s="31">
        <v>13510.749999999998</v>
      </c>
      <c r="D149" s="31">
        <v>13408.64</v>
      </c>
      <c r="E149" s="31">
        <v>18545.63</v>
      </c>
      <c r="F149" s="31">
        <v>14286.68</v>
      </c>
      <c r="G149" s="31">
        <v>12049.95</v>
      </c>
      <c r="H149" s="31">
        <v>12220.619999999999</v>
      </c>
      <c r="I149" s="31">
        <v>20629.91</v>
      </c>
      <c r="J149" s="31">
        <v>19911.349999999999</v>
      </c>
      <c r="K149" s="31">
        <v>14584.050000000001</v>
      </c>
      <c r="L149" s="31">
        <v>9281.43</v>
      </c>
      <c r="M149" s="31">
        <v>20239.920000000002</v>
      </c>
      <c r="N149" s="29">
        <f t="shared" si="8"/>
        <v>190927.71</v>
      </c>
    </row>
    <row r="150" spans="1:14" x14ac:dyDescent="0.2">
      <c r="A150" s="11" t="s">
        <v>397</v>
      </c>
      <c r="B150" s="31">
        <v>16.71</v>
      </c>
      <c r="C150" s="31">
        <v>249.31</v>
      </c>
      <c r="D150" s="31">
        <v>32.01</v>
      </c>
      <c r="E150" s="31">
        <v>955.58</v>
      </c>
      <c r="F150" s="31">
        <v>618.12</v>
      </c>
      <c r="G150" s="31">
        <v>77.009999999999991</v>
      </c>
      <c r="H150" s="31">
        <v>32.01</v>
      </c>
      <c r="I150" s="31">
        <v>32.01</v>
      </c>
      <c r="J150" s="31">
        <v>61.69</v>
      </c>
      <c r="K150" s="31">
        <v>127.01</v>
      </c>
      <c r="L150" s="31">
        <v>32.01</v>
      </c>
      <c r="M150" s="31">
        <v>151.09</v>
      </c>
      <c r="N150" s="29">
        <f t="shared" si="8"/>
        <v>2384.5600000000004</v>
      </c>
    </row>
    <row r="151" spans="1:14" x14ac:dyDescent="0.2">
      <c r="A151" s="11" t="s">
        <v>558</v>
      </c>
      <c r="B151" s="32" t="s">
        <v>25</v>
      </c>
      <c r="C151" s="32" t="s">
        <v>25</v>
      </c>
      <c r="D151" s="31">
        <v>31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175</v>
      </c>
      <c r="L151" s="31">
        <v>0</v>
      </c>
      <c r="M151" s="31">
        <v>0</v>
      </c>
      <c r="N151" s="29">
        <f t="shared" si="8"/>
        <v>206</v>
      </c>
    </row>
    <row r="152" spans="1:14" x14ac:dyDescent="0.2">
      <c r="A152" s="11" t="s">
        <v>346</v>
      </c>
      <c r="B152" s="32" t="s">
        <v>25</v>
      </c>
      <c r="C152" s="32" t="s">
        <v>25</v>
      </c>
      <c r="D152" s="32" t="s">
        <v>25</v>
      </c>
      <c r="E152" s="32" t="s">
        <v>25</v>
      </c>
      <c r="F152" s="32" t="s">
        <v>25</v>
      </c>
      <c r="G152" s="32" t="s">
        <v>25</v>
      </c>
      <c r="H152" s="32" t="s">
        <v>25</v>
      </c>
      <c r="I152" s="32" t="s">
        <v>25</v>
      </c>
      <c r="J152" s="31">
        <v>580.83000000000004</v>
      </c>
      <c r="K152" s="31">
        <v>0</v>
      </c>
      <c r="L152" s="31">
        <v>0</v>
      </c>
      <c r="M152" s="31">
        <v>0</v>
      </c>
      <c r="N152" s="29">
        <f t="shared" si="8"/>
        <v>580.83000000000004</v>
      </c>
    </row>
    <row r="153" spans="1:14" x14ac:dyDescent="0.2">
      <c r="A153" s="11" t="s">
        <v>635</v>
      </c>
      <c r="B153" s="32" t="s">
        <v>25</v>
      </c>
      <c r="C153" s="32" t="s">
        <v>25</v>
      </c>
      <c r="D153" s="32" t="s">
        <v>25</v>
      </c>
      <c r="E153" s="32" t="s">
        <v>25</v>
      </c>
      <c r="F153" s="32" t="s">
        <v>25</v>
      </c>
      <c r="G153" s="32" t="s">
        <v>25</v>
      </c>
      <c r="H153" s="32" t="s">
        <v>25</v>
      </c>
      <c r="I153" s="32" t="s">
        <v>25</v>
      </c>
      <c r="J153" s="32" t="s">
        <v>25</v>
      </c>
      <c r="K153" s="31">
        <v>-200</v>
      </c>
      <c r="L153" s="31">
        <v>0</v>
      </c>
      <c r="M153" s="31">
        <v>0</v>
      </c>
      <c r="N153" s="29">
        <f t="shared" si="8"/>
        <v>-200</v>
      </c>
    </row>
    <row r="154" spans="1:14" x14ac:dyDescent="0.2">
      <c r="A154" s="11" t="s">
        <v>120</v>
      </c>
      <c r="B154" s="31">
        <v>5400</v>
      </c>
      <c r="C154" s="31">
        <v>0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29">
        <f t="shared" si="8"/>
        <v>5400</v>
      </c>
    </row>
    <row r="155" spans="1:14" x14ac:dyDescent="0.2">
      <c r="A155" s="11" t="s">
        <v>347</v>
      </c>
      <c r="B155" s="31">
        <v>1571.7399999999998</v>
      </c>
      <c r="C155" s="31">
        <v>509.77</v>
      </c>
      <c r="D155" s="31">
        <v>1595.2</v>
      </c>
      <c r="E155" s="31">
        <v>1640.3600000000001</v>
      </c>
      <c r="F155" s="31">
        <v>1080.6699999999998</v>
      </c>
      <c r="G155" s="31">
        <v>949.60000000000014</v>
      </c>
      <c r="H155" s="31">
        <v>964.58999999999992</v>
      </c>
      <c r="I155" s="31">
        <v>1380.12</v>
      </c>
      <c r="J155" s="31">
        <v>1262.7100000000003</v>
      </c>
      <c r="K155" s="31">
        <v>1279.48</v>
      </c>
      <c r="L155" s="31">
        <v>1247.6599999999999</v>
      </c>
      <c r="M155" s="31">
        <v>3350.1</v>
      </c>
      <c r="N155" s="29">
        <f t="shared" si="8"/>
        <v>16832</v>
      </c>
    </row>
    <row r="156" spans="1:14" x14ac:dyDescent="0.2">
      <c r="A156" s="11" t="s">
        <v>237</v>
      </c>
      <c r="B156" s="31">
        <v>20.100000000000001</v>
      </c>
      <c r="C156" s="31">
        <v>207.64</v>
      </c>
      <c r="D156" s="31">
        <v>83</v>
      </c>
      <c r="E156" s="31">
        <v>126.24</v>
      </c>
      <c r="F156" s="31">
        <v>0</v>
      </c>
      <c r="G156" s="31">
        <v>281.06</v>
      </c>
      <c r="H156" s="31">
        <v>80.69</v>
      </c>
      <c r="I156" s="31">
        <v>0</v>
      </c>
      <c r="J156" s="31">
        <v>0</v>
      </c>
      <c r="K156" s="31">
        <v>0</v>
      </c>
      <c r="L156" s="31">
        <v>78.900000000000006</v>
      </c>
      <c r="M156" s="31">
        <v>0</v>
      </c>
      <c r="N156" s="29">
        <f t="shared" si="8"/>
        <v>877.63</v>
      </c>
    </row>
    <row r="157" spans="1:14" x14ac:dyDescent="0.2">
      <c r="A157" s="11" t="s">
        <v>264</v>
      </c>
      <c r="B157" s="31">
        <v>527.91999999999996</v>
      </c>
      <c r="C157" s="31">
        <v>477.88000000000005</v>
      </c>
      <c r="D157" s="31">
        <v>661.33999999999992</v>
      </c>
      <c r="E157" s="31">
        <v>671.17000000000007</v>
      </c>
      <c r="F157" s="31">
        <v>603.64</v>
      </c>
      <c r="G157" s="31">
        <v>487.19</v>
      </c>
      <c r="H157" s="31">
        <v>899.26999999999987</v>
      </c>
      <c r="I157" s="31">
        <v>464.5</v>
      </c>
      <c r="J157" s="31">
        <v>514.8900000000001</v>
      </c>
      <c r="K157" s="31">
        <v>906.01</v>
      </c>
      <c r="L157" s="31">
        <v>429.85</v>
      </c>
      <c r="M157" s="31">
        <v>468.28</v>
      </c>
      <c r="N157" s="29">
        <f t="shared" si="8"/>
        <v>7111.9400000000005</v>
      </c>
    </row>
    <row r="158" spans="1:14" x14ac:dyDescent="0.2">
      <c r="A158" s="11" t="s">
        <v>265</v>
      </c>
      <c r="B158" s="31">
        <v>127.66</v>
      </c>
      <c r="C158" s="31">
        <v>90.52</v>
      </c>
      <c r="D158" s="31">
        <v>91.31</v>
      </c>
      <c r="E158" s="31">
        <v>149.85</v>
      </c>
      <c r="F158" s="31">
        <v>143.47999999999999</v>
      </c>
      <c r="G158" s="31">
        <v>152.61000000000001</v>
      </c>
      <c r="H158" s="31">
        <v>149.57</v>
      </c>
      <c r="I158" s="31">
        <v>146.86000000000001</v>
      </c>
      <c r="J158" s="31">
        <v>145.36000000000001</v>
      </c>
      <c r="K158" s="31">
        <v>143.35</v>
      </c>
      <c r="L158" s="31">
        <v>78.8</v>
      </c>
      <c r="M158" s="31">
        <v>259.11</v>
      </c>
      <c r="N158" s="29">
        <f t="shared" si="8"/>
        <v>1678.48</v>
      </c>
    </row>
    <row r="159" spans="1:14" x14ac:dyDescent="0.2">
      <c r="A159" s="11" t="s">
        <v>266</v>
      </c>
      <c r="B159" s="31">
        <v>176.74</v>
      </c>
      <c r="C159" s="31">
        <v>45.12</v>
      </c>
      <c r="D159" s="31">
        <v>34.89</v>
      </c>
      <c r="E159" s="31">
        <v>126.03</v>
      </c>
      <c r="F159" s="31">
        <v>33.270000000000003</v>
      </c>
      <c r="G159" s="31">
        <v>83.04</v>
      </c>
      <c r="H159" s="31">
        <v>64.87</v>
      </c>
      <c r="I159" s="31">
        <v>96.49</v>
      </c>
      <c r="J159" s="31">
        <v>94.37</v>
      </c>
      <c r="K159" s="31">
        <v>37.14</v>
      </c>
      <c r="L159" s="31">
        <v>89.6</v>
      </c>
      <c r="M159" s="31">
        <v>111.46</v>
      </c>
      <c r="N159" s="29">
        <f t="shared" si="8"/>
        <v>993.0200000000001</v>
      </c>
    </row>
    <row r="160" spans="1:14" x14ac:dyDescent="0.2">
      <c r="A160" s="11" t="s">
        <v>267</v>
      </c>
      <c r="B160" s="31">
        <v>77.88</v>
      </c>
      <c r="C160" s="31">
        <v>0</v>
      </c>
      <c r="D160" s="31">
        <v>136.71</v>
      </c>
      <c r="E160" s="31">
        <v>71.16</v>
      </c>
      <c r="F160" s="31">
        <v>81.58</v>
      </c>
      <c r="G160" s="31">
        <v>76.239999999999995</v>
      </c>
      <c r="H160" s="31">
        <v>72.39</v>
      </c>
      <c r="I160" s="31">
        <v>79.38</v>
      </c>
      <c r="J160" s="31">
        <v>1.98</v>
      </c>
      <c r="K160" s="31">
        <v>74.42</v>
      </c>
      <c r="L160" s="31">
        <v>0</v>
      </c>
      <c r="M160" s="31">
        <v>161.1</v>
      </c>
      <c r="N160" s="29">
        <f t="shared" si="8"/>
        <v>832.84</v>
      </c>
    </row>
    <row r="161" spans="1:14" x14ac:dyDescent="0.2">
      <c r="A161" s="11" t="s">
        <v>268</v>
      </c>
      <c r="B161" s="31">
        <v>100.92</v>
      </c>
      <c r="C161" s="31">
        <v>33.82</v>
      </c>
      <c r="D161" s="31">
        <v>448.3</v>
      </c>
      <c r="E161" s="31">
        <v>362.79</v>
      </c>
      <c r="F161" s="31">
        <v>305.42</v>
      </c>
      <c r="G161" s="31">
        <v>251.68</v>
      </c>
      <c r="H161" s="31">
        <v>197.17</v>
      </c>
      <c r="I161" s="31">
        <v>152.09</v>
      </c>
      <c r="J161" s="31">
        <v>104.65</v>
      </c>
      <c r="K161" s="31">
        <v>100.54</v>
      </c>
      <c r="L161" s="31">
        <v>99.73</v>
      </c>
      <c r="M161" s="31">
        <v>33.700000000000003</v>
      </c>
      <c r="N161" s="29">
        <f t="shared" si="8"/>
        <v>2190.81</v>
      </c>
    </row>
    <row r="162" spans="1:14" x14ac:dyDescent="0.2">
      <c r="A162" s="11" t="s">
        <v>269</v>
      </c>
      <c r="B162" s="31">
        <v>139.35</v>
      </c>
      <c r="C162" s="31">
        <v>24.94</v>
      </c>
      <c r="D162" s="31">
        <v>142.35</v>
      </c>
      <c r="E162" s="31">
        <v>164.85</v>
      </c>
      <c r="F162" s="31">
        <v>266.98</v>
      </c>
      <c r="G162" s="31">
        <v>188.08</v>
      </c>
      <c r="H162" s="31">
        <v>206.7</v>
      </c>
      <c r="I162" s="31">
        <v>328.24</v>
      </c>
      <c r="J162" s="31">
        <v>214.8</v>
      </c>
      <c r="K162" s="31">
        <v>194.06</v>
      </c>
      <c r="L162" s="31">
        <v>48.48</v>
      </c>
      <c r="M162" s="31">
        <v>131.33000000000001</v>
      </c>
      <c r="N162" s="29">
        <f t="shared" si="8"/>
        <v>2050.16</v>
      </c>
    </row>
    <row r="163" spans="1:14" x14ac:dyDescent="0.2">
      <c r="A163" s="11" t="s">
        <v>270</v>
      </c>
      <c r="B163" s="31">
        <v>8501.34</v>
      </c>
      <c r="C163" s="31">
        <v>6255.2999999999993</v>
      </c>
      <c r="D163" s="31">
        <v>7090.58</v>
      </c>
      <c r="E163" s="31">
        <v>6749.72</v>
      </c>
      <c r="F163" s="31">
        <v>7610.96</v>
      </c>
      <c r="G163" s="31">
        <v>6806.36</v>
      </c>
      <c r="H163" s="31">
        <v>7513.5599999999995</v>
      </c>
      <c r="I163" s="31">
        <v>7766.76</v>
      </c>
      <c r="J163" s="31">
        <v>5833.7400000000007</v>
      </c>
      <c r="K163" s="31">
        <v>8639.01</v>
      </c>
      <c r="L163" s="31">
        <v>8355.380000000001</v>
      </c>
      <c r="M163" s="31">
        <v>9042.2199999999993</v>
      </c>
      <c r="N163" s="29">
        <f t="shared" si="8"/>
        <v>90164.930000000008</v>
      </c>
    </row>
    <row r="164" spans="1:14" x14ac:dyDescent="0.2">
      <c r="A164" s="11" t="s">
        <v>398</v>
      </c>
      <c r="B164" s="31">
        <v>58.89</v>
      </c>
      <c r="C164" s="31">
        <v>42.53</v>
      </c>
      <c r="D164" s="31">
        <v>22.73</v>
      </c>
      <c r="E164" s="31">
        <v>19.5</v>
      </c>
      <c r="F164" s="31">
        <v>42.21</v>
      </c>
      <c r="G164" s="31">
        <v>42.8</v>
      </c>
      <c r="H164" s="31">
        <v>21.53</v>
      </c>
      <c r="I164" s="31">
        <v>60.730000000000004</v>
      </c>
      <c r="J164" s="31">
        <v>21.67</v>
      </c>
      <c r="K164" s="31">
        <v>20.05</v>
      </c>
      <c r="L164" s="31">
        <v>43.510000000000005</v>
      </c>
      <c r="M164" s="31">
        <v>41.480000000000004</v>
      </c>
      <c r="N164" s="29">
        <f t="shared" si="8"/>
        <v>437.63000000000005</v>
      </c>
    </row>
    <row r="165" spans="1:14" x14ac:dyDescent="0.2">
      <c r="A165" s="11" t="s">
        <v>271</v>
      </c>
      <c r="B165" s="31">
        <v>3167.47</v>
      </c>
      <c r="C165" s="31">
        <v>2811.9099999999994</v>
      </c>
      <c r="D165" s="31">
        <v>3650.4900000000002</v>
      </c>
      <c r="E165" s="31">
        <v>4016.6099999999997</v>
      </c>
      <c r="F165" s="31">
        <v>3151.8399999999997</v>
      </c>
      <c r="G165" s="31">
        <v>3467.7599999999998</v>
      </c>
      <c r="H165" s="31">
        <v>3321.1700000000005</v>
      </c>
      <c r="I165" s="31">
        <v>3518.2900000000004</v>
      </c>
      <c r="J165" s="31">
        <v>3197.9900000000007</v>
      </c>
      <c r="K165" s="31">
        <v>3351.8299999999995</v>
      </c>
      <c r="L165" s="31">
        <v>3107.2699999999995</v>
      </c>
      <c r="M165" s="31">
        <v>4417.67</v>
      </c>
      <c r="N165" s="29">
        <f t="shared" si="8"/>
        <v>41180.299999999996</v>
      </c>
    </row>
    <row r="166" spans="1:14" x14ac:dyDescent="0.2">
      <c r="A166" s="11" t="s">
        <v>399</v>
      </c>
      <c r="B166" s="31">
        <v>89.2</v>
      </c>
      <c r="C166" s="31">
        <v>88.69</v>
      </c>
      <c r="D166" s="31">
        <v>86.77000000000001</v>
      </c>
      <c r="E166" s="31">
        <v>90.05</v>
      </c>
      <c r="F166" s="31">
        <v>96.990000000000009</v>
      </c>
      <c r="G166" s="31">
        <v>86.99</v>
      </c>
      <c r="H166" s="31">
        <v>81.27</v>
      </c>
      <c r="I166" s="31">
        <v>75.34</v>
      </c>
      <c r="J166" s="31">
        <v>80.53</v>
      </c>
      <c r="K166" s="31">
        <v>99.92</v>
      </c>
      <c r="L166" s="31">
        <v>101.22</v>
      </c>
      <c r="M166" s="31">
        <v>86.56</v>
      </c>
      <c r="N166" s="29">
        <f t="shared" si="8"/>
        <v>1063.53</v>
      </c>
    </row>
    <row r="167" spans="1:14" x14ac:dyDescent="0.2">
      <c r="A167" s="11" t="s">
        <v>636</v>
      </c>
      <c r="B167" s="32" t="s">
        <v>25</v>
      </c>
      <c r="C167" s="32" t="s">
        <v>25</v>
      </c>
      <c r="D167" s="32" t="s">
        <v>25</v>
      </c>
      <c r="E167" s="32" t="s">
        <v>25</v>
      </c>
      <c r="F167" s="32" t="s">
        <v>25</v>
      </c>
      <c r="G167" s="32" t="s">
        <v>25</v>
      </c>
      <c r="H167" s="32" t="s">
        <v>25</v>
      </c>
      <c r="I167" s="32" t="s">
        <v>25</v>
      </c>
      <c r="J167" s="32" t="s">
        <v>25</v>
      </c>
      <c r="K167" s="32" t="s">
        <v>25</v>
      </c>
      <c r="L167" s="31">
        <v>135.21</v>
      </c>
      <c r="M167" s="31">
        <v>0</v>
      </c>
      <c r="N167" s="29">
        <f t="shared" si="8"/>
        <v>135.21</v>
      </c>
    </row>
    <row r="168" spans="1:14" x14ac:dyDescent="0.2">
      <c r="A168" s="11" t="s">
        <v>400</v>
      </c>
      <c r="B168" s="31">
        <v>86.66</v>
      </c>
      <c r="C168" s="31">
        <v>92.63</v>
      </c>
      <c r="D168" s="31">
        <v>489.25</v>
      </c>
      <c r="E168" s="31">
        <v>646.76</v>
      </c>
      <c r="F168" s="31">
        <v>72.589999999999989</v>
      </c>
      <c r="G168" s="31">
        <v>389.27</v>
      </c>
      <c r="H168" s="31">
        <v>346.18</v>
      </c>
      <c r="I168" s="31">
        <v>645.27</v>
      </c>
      <c r="J168" s="31">
        <v>146.02000000000001</v>
      </c>
      <c r="K168" s="31">
        <v>80.850000000000009</v>
      </c>
      <c r="L168" s="31">
        <v>81.19</v>
      </c>
      <c r="M168" s="31">
        <v>804.63999999999987</v>
      </c>
      <c r="N168" s="29">
        <f t="shared" si="8"/>
        <v>3881.3099999999995</v>
      </c>
    </row>
    <row r="169" spans="1:14" x14ac:dyDescent="0.2">
      <c r="A169" s="11" t="s">
        <v>401</v>
      </c>
      <c r="B169" s="31">
        <v>1283.76</v>
      </c>
      <c r="C169" s="31">
        <v>826.48</v>
      </c>
      <c r="D169" s="31">
        <v>1423.3799999999999</v>
      </c>
      <c r="E169" s="31">
        <v>1242.77</v>
      </c>
      <c r="F169" s="31">
        <v>1353.4</v>
      </c>
      <c r="G169" s="31">
        <v>1308.3599999999999</v>
      </c>
      <c r="H169" s="31">
        <v>940.81999999999994</v>
      </c>
      <c r="I169" s="31">
        <v>1446.63</v>
      </c>
      <c r="J169" s="31">
        <v>1293.2799999999997</v>
      </c>
      <c r="K169" s="31">
        <v>974.32999999999993</v>
      </c>
      <c r="L169" s="31">
        <v>949.22</v>
      </c>
      <c r="M169" s="31">
        <v>2465.42</v>
      </c>
      <c r="N169" s="29">
        <f t="shared" si="8"/>
        <v>15507.849999999997</v>
      </c>
    </row>
    <row r="170" spans="1:14" x14ac:dyDescent="0.2">
      <c r="A170" s="11" t="s">
        <v>224</v>
      </c>
      <c r="B170" s="32" t="s">
        <v>25</v>
      </c>
      <c r="C170" s="32" t="s">
        <v>25</v>
      </c>
      <c r="D170" s="32" t="s">
        <v>25</v>
      </c>
      <c r="E170" s="32" t="s">
        <v>25</v>
      </c>
      <c r="F170" s="31">
        <v>80.69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239.75</v>
      </c>
      <c r="N170" s="29">
        <f t="shared" si="8"/>
        <v>320.44</v>
      </c>
    </row>
    <row r="171" spans="1:14" x14ac:dyDescent="0.2">
      <c r="A171" s="11" t="s">
        <v>272</v>
      </c>
      <c r="B171" s="31">
        <v>21.95</v>
      </c>
      <c r="C171" s="31">
        <v>0</v>
      </c>
      <c r="D171" s="31">
        <v>69.31</v>
      </c>
      <c r="E171" s="31">
        <v>22.85</v>
      </c>
      <c r="F171" s="31">
        <v>33.14</v>
      </c>
      <c r="G171" s="31">
        <v>25.92</v>
      </c>
      <c r="H171" s="31">
        <v>25.74</v>
      </c>
      <c r="I171" s="31">
        <v>18.91</v>
      </c>
      <c r="J171" s="31">
        <v>24.14</v>
      </c>
      <c r="K171" s="31">
        <v>18.899999999999999</v>
      </c>
      <c r="L171" s="31">
        <v>50.36</v>
      </c>
      <c r="M171" s="31">
        <v>22.44</v>
      </c>
      <c r="N171" s="29">
        <f t="shared" si="8"/>
        <v>333.66</v>
      </c>
    </row>
    <row r="172" spans="1:14" x14ac:dyDescent="0.2">
      <c r="A172" s="11" t="s">
        <v>273</v>
      </c>
      <c r="B172" s="31">
        <v>79.63</v>
      </c>
      <c r="C172" s="31">
        <v>0</v>
      </c>
      <c r="D172" s="31">
        <v>1259.8699999999999</v>
      </c>
      <c r="E172" s="31">
        <v>802</v>
      </c>
      <c r="F172" s="31">
        <v>4457.24</v>
      </c>
      <c r="G172" s="31">
        <v>2657.72</v>
      </c>
      <c r="H172" s="31">
        <v>1262.8699999999999</v>
      </c>
      <c r="I172" s="31">
        <v>464.31</v>
      </c>
      <c r="J172" s="31">
        <v>162.41999999999999</v>
      </c>
      <c r="K172" s="31">
        <v>104.18</v>
      </c>
      <c r="L172" s="31">
        <v>244.33</v>
      </c>
      <c r="M172" s="31">
        <v>152.26</v>
      </c>
      <c r="N172" s="29">
        <f t="shared" si="8"/>
        <v>11646.829999999998</v>
      </c>
    </row>
    <row r="173" spans="1:14" x14ac:dyDescent="0.2">
      <c r="A173" s="11" t="s">
        <v>274</v>
      </c>
      <c r="B173" s="31">
        <v>2235.33</v>
      </c>
      <c r="C173" s="31">
        <v>1364.63</v>
      </c>
      <c r="D173" s="31">
        <v>1745.06</v>
      </c>
      <c r="E173" s="31">
        <v>1786</v>
      </c>
      <c r="F173" s="31">
        <v>1761.8899999999999</v>
      </c>
      <c r="G173" s="31">
        <v>1870.5700000000002</v>
      </c>
      <c r="H173" s="31">
        <v>1515.12</v>
      </c>
      <c r="I173" s="31">
        <v>1772.54</v>
      </c>
      <c r="J173" s="31">
        <v>1450.44</v>
      </c>
      <c r="K173" s="31">
        <v>1661.7999999999997</v>
      </c>
      <c r="L173" s="31">
        <v>1713.75</v>
      </c>
      <c r="M173" s="31">
        <v>1970.67</v>
      </c>
      <c r="N173" s="29">
        <f t="shared" si="8"/>
        <v>20847.800000000003</v>
      </c>
    </row>
    <row r="174" spans="1:14" x14ac:dyDescent="0.2">
      <c r="A174" s="11" t="s">
        <v>637</v>
      </c>
      <c r="B174" s="32" t="s">
        <v>25</v>
      </c>
      <c r="C174" s="32" t="s">
        <v>25</v>
      </c>
      <c r="D174" s="32" t="s">
        <v>25</v>
      </c>
      <c r="E174" s="32" t="s">
        <v>25</v>
      </c>
      <c r="F174" s="32" t="s">
        <v>25</v>
      </c>
      <c r="G174" s="31">
        <v>51.5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29">
        <f t="shared" si="8"/>
        <v>51.5</v>
      </c>
    </row>
    <row r="175" spans="1:14" x14ac:dyDescent="0.2">
      <c r="A175" s="11" t="s">
        <v>275</v>
      </c>
      <c r="B175" s="32" t="s">
        <v>25</v>
      </c>
      <c r="C175" s="32" t="s">
        <v>25</v>
      </c>
      <c r="D175" s="32" t="s">
        <v>25</v>
      </c>
      <c r="E175" s="31">
        <v>51.5</v>
      </c>
      <c r="F175" s="31">
        <v>180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29">
        <f t="shared" si="8"/>
        <v>231.5</v>
      </c>
    </row>
    <row r="176" spans="1:14" x14ac:dyDescent="0.2">
      <c r="A176" s="11" t="s">
        <v>402</v>
      </c>
      <c r="B176" s="31">
        <v>-21.45</v>
      </c>
      <c r="C176" s="31">
        <v>-124.93</v>
      </c>
      <c r="D176" s="31">
        <v>-17.989999999999998</v>
      </c>
      <c r="E176" s="31">
        <v>0</v>
      </c>
      <c r="F176" s="31">
        <v>-96.72</v>
      </c>
      <c r="G176" s="31">
        <v>-87.33</v>
      </c>
      <c r="H176" s="31">
        <v>-56.1</v>
      </c>
      <c r="I176" s="31">
        <v>-135.65</v>
      </c>
      <c r="J176" s="31">
        <v>-1850.4199999999998</v>
      </c>
      <c r="K176" s="31">
        <v>-2091.16</v>
      </c>
      <c r="L176" s="31">
        <v>-1559.9599999999998</v>
      </c>
      <c r="M176" s="31">
        <v>-473.89000000000004</v>
      </c>
      <c r="N176" s="29">
        <f t="shared" si="8"/>
        <v>-6515.6</v>
      </c>
    </row>
    <row r="177" spans="1:14" x14ac:dyDescent="0.2">
      <c r="A177" s="11" t="s">
        <v>276</v>
      </c>
      <c r="B177" s="31">
        <v>-14434</v>
      </c>
      <c r="C177" s="31">
        <v>-8292.0399999999991</v>
      </c>
      <c r="D177" s="31">
        <v>-8632.56</v>
      </c>
      <c r="E177" s="31">
        <v>-11487.12</v>
      </c>
      <c r="F177" s="31">
        <v>-8919.11</v>
      </c>
      <c r="G177" s="31">
        <v>-7744.829999999999</v>
      </c>
      <c r="H177" s="31">
        <v>-7688.8400000000011</v>
      </c>
      <c r="I177" s="31">
        <v>-13211.17</v>
      </c>
      <c r="J177" s="31">
        <v>-14024.65</v>
      </c>
      <c r="K177" s="31">
        <v>-9504.5000000000036</v>
      </c>
      <c r="L177" s="31">
        <v>-6832.1500000000005</v>
      </c>
      <c r="M177" s="31">
        <v>-15114.560000000001</v>
      </c>
      <c r="N177" s="29">
        <f t="shared" si="8"/>
        <v>-125885.52999999998</v>
      </c>
    </row>
    <row r="178" spans="1:14" x14ac:dyDescent="0.2">
      <c r="A178" s="11" t="s">
        <v>277</v>
      </c>
      <c r="B178" s="31">
        <v>-5209.43</v>
      </c>
      <c r="C178" s="31">
        <v>-3680.7900000000004</v>
      </c>
      <c r="D178" s="31">
        <v>-4357.34</v>
      </c>
      <c r="E178" s="31">
        <v>-9827.2199999999993</v>
      </c>
      <c r="F178" s="31">
        <v>-4265.8</v>
      </c>
      <c r="G178" s="31">
        <v>-4240.0600000000004</v>
      </c>
      <c r="H178" s="31">
        <v>-4627.91</v>
      </c>
      <c r="I178" s="31">
        <v>-4638.7699999999995</v>
      </c>
      <c r="J178" s="31">
        <v>-3688.4599999999996</v>
      </c>
      <c r="K178" s="31">
        <v>-7201.9800000000005</v>
      </c>
      <c r="L178" s="31">
        <v>-5477.1399999999994</v>
      </c>
      <c r="M178" s="31">
        <v>-11766.379999999997</v>
      </c>
      <c r="N178" s="29">
        <f t="shared" si="8"/>
        <v>-68981.279999999999</v>
      </c>
    </row>
    <row r="179" spans="1:14" x14ac:dyDescent="0.2">
      <c r="A179" s="11" t="s">
        <v>278</v>
      </c>
      <c r="B179" s="31">
        <v>-1236.9899999999998</v>
      </c>
      <c r="C179" s="31">
        <v>-700.02</v>
      </c>
      <c r="D179" s="31">
        <v>-945.6</v>
      </c>
      <c r="E179" s="31">
        <v>-914.58999999999992</v>
      </c>
      <c r="F179" s="31">
        <v>-888.54000000000008</v>
      </c>
      <c r="G179" s="31">
        <v>-1008.47</v>
      </c>
      <c r="H179" s="31">
        <v>-821.11</v>
      </c>
      <c r="I179" s="31">
        <v>-929.74</v>
      </c>
      <c r="J179" s="31">
        <v>-899.82</v>
      </c>
      <c r="K179" s="31">
        <v>-985.4</v>
      </c>
      <c r="L179" s="31">
        <v>-1122.8500000000001</v>
      </c>
      <c r="M179" s="31">
        <v>-1170.8900000000001</v>
      </c>
      <c r="N179" s="29">
        <f t="shared" si="8"/>
        <v>-11624.019999999999</v>
      </c>
    </row>
    <row r="180" spans="1:14" x14ac:dyDescent="0.2">
      <c r="A180" s="11" t="s">
        <v>279</v>
      </c>
      <c r="B180" s="34">
        <v>-148.19</v>
      </c>
      <c r="C180" s="34">
        <v>-38.33</v>
      </c>
      <c r="D180" s="34">
        <v>-30.43</v>
      </c>
      <c r="E180" s="34">
        <v>-107.06</v>
      </c>
      <c r="F180" s="34">
        <v>-28.26</v>
      </c>
      <c r="G180" s="34">
        <v>-70.540000000000006</v>
      </c>
      <c r="H180" s="34">
        <v>-55.11</v>
      </c>
      <c r="I180" s="34">
        <v>-81.97</v>
      </c>
      <c r="J180" s="34">
        <v>-80.17</v>
      </c>
      <c r="K180" s="34">
        <v>-31.55</v>
      </c>
      <c r="L180" s="34">
        <v>-76.11</v>
      </c>
      <c r="M180" s="34">
        <v>-94.68</v>
      </c>
      <c r="N180" s="35">
        <f t="shared" si="8"/>
        <v>-842.39999999999986</v>
      </c>
    </row>
    <row r="181" spans="1:14" s="1" customFormat="1" x14ac:dyDescent="0.2">
      <c r="A181" s="24" t="s">
        <v>9</v>
      </c>
      <c r="B181" s="25">
        <f>SUM(B135:B180)</f>
        <v>55107.28</v>
      </c>
      <c r="C181" s="25">
        <f t="shared" ref="C181:N181" si="9">SUM(C135:C180)</f>
        <v>44270.189999999973</v>
      </c>
      <c r="D181" s="25">
        <f t="shared" si="9"/>
        <v>49030.189999999988</v>
      </c>
      <c r="E181" s="25">
        <f t="shared" si="9"/>
        <v>60074.780000000013</v>
      </c>
      <c r="F181" s="25">
        <f t="shared" si="9"/>
        <v>58247.489999999976</v>
      </c>
      <c r="G181" s="25">
        <f t="shared" si="9"/>
        <v>50004.819999999978</v>
      </c>
      <c r="H181" s="25">
        <f t="shared" si="9"/>
        <v>76692.54999999993</v>
      </c>
      <c r="I181" s="25">
        <f t="shared" si="9"/>
        <v>50914.62000000001</v>
      </c>
      <c r="J181" s="25">
        <f t="shared" si="9"/>
        <v>45269.01</v>
      </c>
      <c r="K181" s="25">
        <f t="shared" si="9"/>
        <v>46840.89</v>
      </c>
      <c r="L181" s="25">
        <f t="shared" si="9"/>
        <v>41792.080000000016</v>
      </c>
      <c r="M181" s="25">
        <f t="shared" si="9"/>
        <v>55115.87999999999</v>
      </c>
      <c r="N181" s="25">
        <f t="shared" si="9"/>
        <v>633359.7799999998</v>
      </c>
    </row>
    <row r="182" spans="1:14" x14ac:dyDescent="0.2">
      <c r="A182" s="1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</row>
    <row r="183" spans="1:14" x14ac:dyDescent="0.2">
      <c r="A183" s="11" t="s">
        <v>121</v>
      </c>
      <c r="B183" s="31">
        <v>74608.239999999991</v>
      </c>
      <c r="C183" s="31">
        <v>65512.67</v>
      </c>
      <c r="D183" s="31">
        <v>79346.94</v>
      </c>
      <c r="E183" s="31">
        <v>74177.960000000006</v>
      </c>
      <c r="F183" s="31">
        <v>73340.320000000007</v>
      </c>
      <c r="G183" s="31">
        <v>69729.75999999998</v>
      </c>
      <c r="H183" s="31">
        <v>61223.439999999995</v>
      </c>
      <c r="I183" s="31">
        <v>70643.13</v>
      </c>
      <c r="J183" s="31">
        <v>76102.52</v>
      </c>
      <c r="K183" s="31">
        <v>45273.72</v>
      </c>
      <c r="L183" s="31">
        <v>80116.020000000019</v>
      </c>
      <c r="M183" s="31">
        <v>51386.950000000012</v>
      </c>
      <c r="N183" s="29">
        <f t="shared" ref="N183:N213" si="10">SUM(B183:M183)</f>
        <v>821461.66999999993</v>
      </c>
    </row>
    <row r="184" spans="1:14" x14ac:dyDescent="0.2">
      <c r="A184" s="11" t="s">
        <v>638</v>
      </c>
      <c r="B184" s="32" t="s">
        <v>25</v>
      </c>
      <c r="C184" s="32" t="s">
        <v>25</v>
      </c>
      <c r="D184" s="32" t="s">
        <v>25</v>
      </c>
      <c r="E184" s="32" t="s">
        <v>25</v>
      </c>
      <c r="F184" s="32" t="s">
        <v>25</v>
      </c>
      <c r="G184" s="32" t="s">
        <v>25</v>
      </c>
      <c r="H184" s="32" t="s">
        <v>25</v>
      </c>
      <c r="I184" s="32" t="s">
        <v>25</v>
      </c>
      <c r="J184" s="31">
        <v>24</v>
      </c>
      <c r="K184" s="31">
        <v>0</v>
      </c>
      <c r="L184" s="31">
        <v>0</v>
      </c>
      <c r="M184" s="31">
        <v>0</v>
      </c>
      <c r="N184" s="29">
        <f t="shared" si="10"/>
        <v>24</v>
      </c>
    </row>
    <row r="185" spans="1:14" x14ac:dyDescent="0.2">
      <c r="A185" s="11" t="s">
        <v>639</v>
      </c>
      <c r="B185" s="32" t="s">
        <v>25</v>
      </c>
      <c r="C185" s="32" t="s">
        <v>25</v>
      </c>
      <c r="D185" s="31">
        <v>-1.48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29">
        <f t="shared" si="10"/>
        <v>-1.48</v>
      </c>
    </row>
    <row r="186" spans="1:14" x14ac:dyDescent="0.2">
      <c r="A186" s="11" t="s">
        <v>404</v>
      </c>
      <c r="B186" s="31">
        <v>-66.349999999999994</v>
      </c>
      <c r="C186" s="31">
        <v>0</v>
      </c>
      <c r="D186" s="31">
        <v>-0.8</v>
      </c>
      <c r="E186" s="31">
        <v>-0.84</v>
      </c>
      <c r="F186" s="31">
        <v>-0.83</v>
      </c>
      <c r="G186" s="31">
        <v>-4.04</v>
      </c>
      <c r="H186" s="31">
        <v>-39.06</v>
      </c>
      <c r="I186" s="31">
        <v>-2.48</v>
      </c>
      <c r="J186" s="31">
        <v>-228.69</v>
      </c>
      <c r="K186" s="31">
        <v>-2.94</v>
      </c>
      <c r="L186" s="31">
        <v>-408.18</v>
      </c>
      <c r="M186" s="31">
        <v>-6.51</v>
      </c>
      <c r="N186" s="29">
        <f t="shared" si="10"/>
        <v>-760.72</v>
      </c>
    </row>
    <row r="187" spans="1:14" x14ac:dyDescent="0.2">
      <c r="A187" s="11" t="s">
        <v>280</v>
      </c>
      <c r="B187" s="31">
        <v>-36.86</v>
      </c>
      <c r="C187" s="31">
        <v>-79.75</v>
      </c>
      <c r="D187" s="31">
        <v>-194.9</v>
      </c>
      <c r="E187" s="31">
        <v>-55.09</v>
      </c>
      <c r="F187" s="31">
        <v>-104.04</v>
      </c>
      <c r="G187" s="31">
        <v>-337.02000000000004</v>
      </c>
      <c r="H187" s="31">
        <v>-90.37</v>
      </c>
      <c r="I187" s="31">
        <v>-50.93</v>
      </c>
      <c r="J187" s="31">
        <v>-248.43</v>
      </c>
      <c r="K187" s="31">
        <v>-34.14</v>
      </c>
      <c r="L187" s="31">
        <v>-71.73</v>
      </c>
      <c r="M187" s="31">
        <v>-233.35</v>
      </c>
      <c r="N187" s="29">
        <f t="shared" si="10"/>
        <v>-1536.6100000000001</v>
      </c>
    </row>
    <row r="188" spans="1:14" x14ac:dyDescent="0.2">
      <c r="A188" s="11" t="s">
        <v>281</v>
      </c>
      <c r="B188" s="31">
        <v>-108406.93000000001</v>
      </c>
      <c r="C188" s="31">
        <v>-87561.349999999991</v>
      </c>
      <c r="D188" s="31">
        <v>-92067.48</v>
      </c>
      <c r="E188" s="31">
        <v>-90130.500000000029</v>
      </c>
      <c r="F188" s="31">
        <v>-76723.849999999991</v>
      </c>
      <c r="G188" s="31">
        <v>-93513.720000000016</v>
      </c>
      <c r="H188" s="31">
        <v>-137616.28999999998</v>
      </c>
      <c r="I188" s="31">
        <v>-97274.290000000008</v>
      </c>
      <c r="J188" s="31">
        <v>-103898.34</v>
      </c>
      <c r="K188" s="31">
        <v>-97895.109999999986</v>
      </c>
      <c r="L188" s="31">
        <v>-114635.81999999999</v>
      </c>
      <c r="M188" s="31">
        <v>-98730.58</v>
      </c>
      <c r="N188" s="29">
        <f t="shared" si="10"/>
        <v>-1198454.26</v>
      </c>
    </row>
    <row r="189" spans="1:14" x14ac:dyDescent="0.2">
      <c r="A189" s="11" t="s">
        <v>282</v>
      </c>
      <c r="B189" s="32" t="s">
        <v>25</v>
      </c>
      <c r="C189" s="32" t="s">
        <v>25</v>
      </c>
      <c r="D189" s="32" t="s">
        <v>25</v>
      </c>
      <c r="E189" s="32" t="s">
        <v>25</v>
      </c>
      <c r="F189" s="31">
        <v>-12.68</v>
      </c>
      <c r="G189" s="31">
        <v>-32.83</v>
      </c>
      <c r="H189" s="31">
        <v>-55.040000000000006</v>
      </c>
      <c r="I189" s="31">
        <v>-5.0599999999999996</v>
      </c>
      <c r="J189" s="31">
        <v>0</v>
      </c>
      <c r="K189" s="31">
        <v>0</v>
      </c>
      <c r="L189" s="31">
        <v>0</v>
      </c>
      <c r="M189" s="31">
        <v>0</v>
      </c>
      <c r="N189" s="29">
        <f t="shared" si="10"/>
        <v>-105.61000000000001</v>
      </c>
    </row>
    <row r="190" spans="1:14" x14ac:dyDescent="0.2">
      <c r="A190" s="11" t="s">
        <v>405</v>
      </c>
      <c r="B190" s="32" t="s">
        <v>25</v>
      </c>
      <c r="C190" s="31">
        <v>-64.820000000000007</v>
      </c>
      <c r="D190" s="31">
        <v>-197.35</v>
      </c>
      <c r="E190" s="31">
        <v>-96.69</v>
      </c>
      <c r="F190" s="31">
        <v>-114.37</v>
      </c>
      <c r="G190" s="31">
        <v>-71.58</v>
      </c>
      <c r="H190" s="31">
        <v>-148.30000000000001</v>
      </c>
      <c r="I190" s="31">
        <v>-128.56</v>
      </c>
      <c r="J190" s="31">
        <v>-181.22</v>
      </c>
      <c r="K190" s="31">
        <v>-249.8</v>
      </c>
      <c r="L190" s="31">
        <v>-763.57999999999993</v>
      </c>
      <c r="M190" s="31">
        <v>-877.48</v>
      </c>
      <c r="N190" s="29">
        <f t="shared" si="10"/>
        <v>-2893.75</v>
      </c>
    </row>
    <row r="191" spans="1:14" x14ac:dyDescent="0.2">
      <c r="A191" s="11" t="s">
        <v>407</v>
      </c>
      <c r="B191" s="31">
        <v>-1185.3699999999999</v>
      </c>
      <c r="C191" s="31">
        <v>0</v>
      </c>
      <c r="D191" s="31">
        <v>0</v>
      </c>
      <c r="E191" s="31">
        <v>0</v>
      </c>
      <c r="F191" s="31">
        <v>0</v>
      </c>
      <c r="G191" s="31">
        <v>-26.9</v>
      </c>
      <c r="H191" s="31">
        <v>0</v>
      </c>
      <c r="I191" s="31">
        <v>0</v>
      </c>
      <c r="J191" s="31">
        <v>-16.68</v>
      </c>
      <c r="K191" s="31">
        <v>0</v>
      </c>
      <c r="L191" s="31">
        <v>0</v>
      </c>
      <c r="M191" s="31">
        <v>-26.509999999999998</v>
      </c>
      <c r="N191" s="29">
        <f t="shared" si="10"/>
        <v>-1255.46</v>
      </c>
    </row>
    <row r="192" spans="1:14" x14ac:dyDescent="0.2">
      <c r="A192" s="11" t="s">
        <v>640</v>
      </c>
      <c r="B192" s="32" t="s">
        <v>25</v>
      </c>
      <c r="C192" s="32" t="s">
        <v>25</v>
      </c>
      <c r="D192" s="31">
        <v>18.54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29">
        <f t="shared" si="10"/>
        <v>18.54</v>
      </c>
    </row>
    <row r="193" spans="1:14" x14ac:dyDescent="0.2">
      <c r="A193" s="11" t="s">
        <v>409</v>
      </c>
      <c r="B193" s="31">
        <v>1024.1600000000001</v>
      </c>
      <c r="C193" s="31">
        <v>0</v>
      </c>
      <c r="D193" s="31">
        <v>10</v>
      </c>
      <c r="E193" s="31">
        <v>13.34</v>
      </c>
      <c r="F193" s="31">
        <v>36.229999999999997</v>
      </c>
      <c r="G193" s="31">
        <v>29.86</v>
      </c>
      <c r="H193" s="31">
        <v>222.6</v>
      </c>
      <c r="I193" s="31">
        <v>14.7</v>
      </c>
      <c r="J193" s="31">
        <v>851.72</v>
      </c>
      <c r="K193" s="31">
        <v>9.08</v>
      </c>
      <c r="L193" s="31">
        <v>1451.32</v>
      </c>
      <c r="M193" s="31">
        <v>40.950000000000003</v>
      </c>
      <c r="N193" s="29">
        <f t="shared" si="10"/>
        <v>3703.9599999999991</v>
      </c>
    </row>
    <row r="194" spans="1:14" x14ac:dyDescent="0.2">
      <c r="A194" s="11" t="s">
        <v>283</v>
      </c>
      <c r="B194" s="31">
        <v>65.42</v>
      </c>
      <c r="C194" s="31">
        <v>162.80000000000001</v>
      </c>
      <c r="D194" s="31">
        <v>348.09999999999997</v>
      </c>
      <c r="E194" s="31">
        <v>100.19</v>
      </c>
      <c r="F194" s="31">
        <v>215.27</v>
      </c>
      <c r="G194" s="31">
        <v>681.1</v>
      </c>
      <c r="H194" s="31">
        <v>140.65</v>
      </c>
      <c r="I194" s="31">
        <v>105.32</v>
      </c>
      <c r="J194" s="31">
        <v>583.79999999999995</v>
      </c>
      <c r="K194" s="31">
        <v>63</v>
      </c>
      <c r="L194" s="31">
        <v>127.89</v>
      </c>
      <c r="M194" s="31">
        <v>465.58</v>
      </c>
      <c r="N194" s="29">
        <f t="shared" si="10"/>
        <v>3059.12</v>
      </c>
    </row>
    <row r="195" spans="1:14" x14ac:dyDescent="0.2">
      <c r="A195" s="11" t="s">
        <v>122</v>
      </c>
      <c r="B195" s="31">
        <v>123494.79999999999</v>
      </c>
      <c r="C195" s="31">
        <v>88607.48</v>
      </c>
      <c r="D195" s="31">
        <v>93669.020000000019</v>
      </c>
      <c r="E195" s="31">
        <v>98993.340000000011</v>
      </c>
      <c r="F195" s="31">
        <v>80656.53</v>
      </c>
      <c r="G195" s="31">
        <v>103050.77999999998</v>
      </c>
      <c r="H195" s="31">
        <v>175103.18000000002</v>
      </c>
      <c r="I195" s="31">
        <v>104573.11</v>
      </c>
      <c r="J195" s="31">
        <v>98184.430000000008</v>
      </c>
      <c r="K195" s="31">
        <v>127342.99</v>
      </c>
      <c r="L195" s="31">
        <v>107473.27000000002</v>
      </c>
      <c r="M195" s="31">
        <v>115620.72999999998</v>
      </c>
      <c r="N195" s="29">
        <f t="shared" si="10"/>
        <v>1316769.6600000001</v>
      </c>
    </row>
    <row r="196" spans="1:14" x14ac:dyDescent="0.2">
      <c r="A196" s="11" t="s">
        <v>284</v>
      </c>
      <c r="B196" s="32" t="s">
        <v>25</v>
      </c>
      <c r="C196" s="32" t="s">
        <v>25</v>
      </c>
      <c r="D196" s="32" t="s">
        <v>25</v>
      </c>
      <c r="E196" s="32" t="s">
        <v>25</v>
      </c>
      <c r="F196" s="31">
        <v>21.17</v>
      </c>
      <c r="G196" s="31">
        <v>88.45</v>
      </c>
      <c r="H196" s="31">
        <v>100.65</v>
      </c>
      <c r="I196" s="31">
        <v>12.66</v>
      </c>
      <c r="J196" s="31">
        <v>0</v>
      </c>
      <c r="K196" s="31">
        <v>0</v>
      </c>
      <c r="L196" s="31">
        <v>0</v>
      </c>
      <c r="M196" s="31">
        <v>0</v>
      </c>
      <c r="N196" s="29">
        <f t="shared" si="10"/>
        <v>222.93</v>
      </c>
    </row>
    <row r="197" spans="1:14" x14ac:dyDescent="0.2">
      <c r="A197" s="11" t="s">
        <v>410</v>
      </c>
      <c r="B197" s="32" t="s">
        <v>25</v>
      </c>
      <c r="C197" s="31">
        <v>104.66</v>
      </c>
      <c r="D197" s="31">
        <v>326.10000000000002</v>
      </c>
      <c r="E197" s="31">
        <v>173.34</v>
      </c>
      <c r="F197" s="31">
        <v>189.68</v>
      </c>
      <c r="G197" s="31">
        <v>112.35</v>
      </c>
      <c r="H197" s="31">
        <v>239.99</v>
      </c>
      <c r="I197" s="31">
        <v>199.62</v>
      </c>
      <c r="J197" s="31">
        <v>300.51</v>
      </c>
      <c r="K197" s="31">
        <v>406.76</v>
      </c>
      <c r="L197" s="31">
        <v>1159</v>
      </c>
      <c r="M197" s="31">
        <v>1330.3400000000001</v>
      </c>
      <c r="N197" s="29">
        <f t="shared" si="10"/>
        <v>4542.3500000000004</v>
      </c>
    </row>
    <row r="198" spans="1:14" x14ac:dyDescent="0.2">
      <c r="A198" s="11" t="s">
        <v>412</v>
      </c>
      <c r="B198" s="31">
        <v>1928.74</v>
      </c>
      <c r="C198" s="31">
        <v>0</v>
      </c>
      <c r="D198" s="31">
        <v>0</v>
      </c>
      <c r="E198" s="31">
        <v>0</v>
      </c>
      <c r="F198" s="31">
        <v>0</v>
      </c>
      <c r="G198" s="31">
        <v>51.78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41.39</v>
      </c>
      <c r="N198" s="29">
        <f t="shared" si="10"/>
        <v>2021.91</v>
      </c>
    </row>
    <row r="199" spans="1:14" x14ac:dyDescent="0.2">
      <c r="A199" s="11" t="s">
        <v>123</v>
      </c>
      <c r="B199" s="31">
        <v>29432.89</v>
      </c>
      <c r="C199" s="31">
        <v>28633.980000000003</v>
      </c>
      <c r="D199" s="31">
        <v>32154.07</v>
      </c>
      <c r="E199" s="31">
        <v>28622.66</v>
      </c>
      <c r="F199" s="31">
        <v>28393.260000000002</v>
      </c>
      <c r="G199" s="31">
        <v>28383.02</v>
      </c>
      <c r="H199" s="31">
        <v>29485.96</v>
      </c>
      <c r="I199" s="31">
        <v>33340.379999999997</v>
      </c>
      <c r="J199" s="31">
        <v>32556.369999999995</v>
      </c>
      <c r="K199" s="31">
        <v>29610.100000000002</v>
      </c>
      <c r="L199" s="31">
        <v>35414.660000000003</v>
      </c>
      <c r="M199" s="31">
        <v>37104.79</v>
      </c>
      <c r="N199" s="29">
        <f t="shared" si="10"/>
        <v>373132.13999999996</v>
      </c>
    </row>
    <row r="200" spans="1:14" x14ac:dyDescent="0.2">
      <c r="A200" s="11" t="s">
        <v>413</v>
      </c>
      <c r="B200" s="32" t="s">
        <v>25</v>
      </c>
      <c r="C200" s="32" t="s">
        <v>25</v>
      </c>
      <c r="D200" s="32" t="s">
        <v>25</v>
      </c>
      <c r="E200" s="32" t="s">
        <v>25</v>
      </c>
      <c r="F200" s="32" t="s">
        <v>25</v>
      </c>
      <c r="G200" s="32" t="s">
        <v>25</v>
      </c>
      <c r="H200" s="32" t="s">
        <v>25</v>
      </c>
      <c r="I200" s="32" t="s">
        <v>25</v>
      </c>
      <c r="J200" s="32" t="s">
        <v>25</v>
      </c>
      <c r="K200" s="31">
        <v>343.36</v>
      </c>
      <c r="L200" s="31">
        <v>5.38</v>
      </c>
      <c r="M200" s="31">
        <v>0</v>
      </c>
      <c r="N200" s="29">
        <f t="shared" si="10"/>
        <v>348.74</v>
      </c>
    </row>
    <row r="201" spans="1:14" x14ac:dyDescent="0.2">
      <c r="A201" s="11" t="s">
        <v>125</v>
      </c>
      <c r="B201" s="31">
        <v>22283.890000000003</v>
      </c>
      <c r="C201" s="31">
        <v>18810.599999999999</v>
      </c>
      <c r="D201" s="31">
        <v>20446.919999999998</v>
      </c>
      <c r="E201" s="31">
        <v>8667.2199999999975</v>
      </c>
      <c r="F201" s="31">
        <v>1418.4299999999989</v>
      </c>
      <c r="G201" s="31">
        <v>8348.93</v>
      </c>
      <c r="H201" s="31">
        <v>20899.939999999999</v>
      </c>
      <c r="I201" s="31">
        <v>14023.33</v>
      </c>
      <c r="J201" s="31">
        <v>15681.91</v>
      </c>
      <c r="K201" s="31">
        <v>11495.279999999999</v>
      </c>
      <c r="L201" s="31">
        <v>10261.849999999999</v>
      </c>
      <c r="M201" s="31">
        <v>14550.29</v>
      </c>
      <c r="N201" s="29">
        <f t="shared" si="10"/>
        <v>166888.59000000003</v>
      </c>
    </row>
    <row r="202" spans="1:14" x14ac:dyDescent="0.2">
      <c r="A202" s="11" t="s">
        <v>414</v>
      </c>
      <c r="B202" s="32" t="s">
        <v>25</v>
      </c>
      <c r="C202" s="32" t="s">
        <v>25</v>
      </c>
      <c r="D202" s="32" t="s">
        <v>25</v>
      </c>
      <c r="E202" s="31">
        <v>202.82</v>
      </c>
      <c r="F202" s="31">
        <v>275.74</v>
      </c>
      <c r="G202" s="31">
        <v>0</v>
      </c>
      <c r="H202" s="31">
        <v>0</v>
      </c>
      <c r="I202" s="31">
        <v>0</v>
      </c>
      <c r="J202" s="31">
        <v>30.53</v>
      </c>
      <c r="K202" s="31">
        <v>0</v>
      </c>
      <c r="L202" s="31">
        <v>70.52</v>
      </c>
      <c r="M202" s="31">
        <v>0</v>
      </c>
      <c r="N202" s="29">
        <f t="shared" si="10"/>
        <v>579.61</v>
      </c>
    </row>
    <row r="203" spans="1:14" x14ac:dyDescent="0.2">
      <c r="A203" s="11" t="s">
        <v>416</v>
      </c>
      <c r="B203" s="31">
        <v>3168.02</v>
      </c>
      <c r="C203" s="31">
        <v>1310.17</v>
      </c>
      <c r="D203" s="31">
        <v>920.55</v>
      </c>
      <c r="E203" s="31">
        <v>3213.81</v>
      </c>
      <c r="F203" s="31">
        <v>1892.8</v>
      </c>
      <c r="G203" s="31">
        <v>0</v>
      </c>
      <c r="H203" s="31">
        <v>0</v>
      </c>
      <c r="I203" s="31">
        <v>164.9</v>
      </c>
      <c r="J203" s="31">
        <v>0</v>
      </c>
      <c r="K203" s="31">
        <v>0</v>
      </c>
      <c r="L203" s="31">
        <v>1154.17</v>
      </c>
      <c r="M203" s="31">
        <v>235.79</v>
      </c>
      <c r="N203" s="29">
        <f t="shared" si="10"/>
        <v>12060.210000000001</v>
      </c>
    </row>
    <row r="204" spans="1:14" x14ac:dyDescent="0.2">
      <c r="A204" s="11" t="s">
        <v>285</v>
      </c>
      <c r="B204" s="31">
        <v>200</v>
      </c>
      <c r="C204" s="31">
        <v>31.87</v>
      </c>
      <c r="D204" s="31">
        <v>157.24</v>
      </c>
      <c r="E204" s="31">
        <v>923.15000000000009</v>
      </c>
      <c r="F204" s="31">
        <v>63.47</v>
      </c>
      <c r="G204" s="31">
        <v>0</v>
      </c>
      <c r="H204" s="31">
        <v>55.65</v>
      </c>
      <c r="I204" s="31">
        <v>190.9</v>
      </c>
      <c r="J204" s="31">
        <v>315.37</v>
      </c>
      <c r="K204" s="31">
        <v>442.97</v>
      </c>
      <c r="L204" s="31">
        <v>65.61</v>
      </c>
      <c r="M204" s="31">
        <v>16.63</v>
      </c>
      <c r="N204" s="29">
        <f t="shared" si="10"/>
        <v>2462.860000000001</v>
      </c>
    </row>
    <row r="205" spans="1:14" x14ac:dyDescent="0.2">
      <c r="A205" s="11" t="s">
        <v>562</v>
      </c>
      <c r="B205" s="32" t="s">
        <v>25</v>
      </c>
      <c r="C205" s="32" t="s">
        <v>25</v>
      </c>
      <c r="D205" s="32" t="s">
        <v>25</v>
      </c>
      <c r="E205" s="32" t="s">
        <v>25</v>
      </c>
      <c r="F205" s="32" t="s">
        <v>25</v>
      </c>
      <c r="G205" s="32" t="s">
        <v>25</v>
      </c>
      <c r="H205" s="32" t="s">
        <v>25</v>
      </c>
      <c r="I205" s="31">
        <v>340.94</v>
      </c>
      <c r="J205" s="31">
        <v>-19.3</v>
      </c>
      <c r="K205" s="31">
        <v>0</v>
      </c>
      <c r="L205" s="31">
        <v>0</v>
      </c>
      <c r="M205" s="31">
        <v>0</v>
      </c>
      <c r="N205" s="29">
        <f t="shared" si="10"/>
        <v>321.64</v>
      </c>
    </row>
    <row r="206" spans="1:14" x14ac:dyDescent="0.2">
      <c r="A206" s="11" t="s">
        <v>419</v>
      </c>
      <c r="B206" s="31">
        <v>1825.47</v>
      </c>
      <c r="C206" s="31">
        <v>0</v>
      </c>
      <c r="D206" s="31">
        <v>0</v>
      </c>
      <c r="E206" s="31">
        <v>0</v>
      </c>
      <c r="F206" s="31"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29">
        <f t="shared" si="10"/>
        <v>1825.47</v>
      </c>
    </row>
    <row r="207" spans="1:14" x14ac:dyDescent="0.2">
      <c r="A207" s="11" t="s">
        <v>425</v>
      </c>
      <c r="B207" s="31">
        <v>-3104.66</v>
      </c>
      <c r="C207" s="31">
        <v>-1283.97</v>
      </c>
      <c r="D207" s="31">
        <v>-902.14</v>
      </c>
      <c r="E207" s="31">
        <v>-3149.53</v>
      </c>
      <c r="F207" s="31">
        <v>-1854.94</v>
      </c>
      <c r="G207" s="31">
        <v>0</v>
      </c>
      <c r="H207" s="31">
        <v>0</v>
      </c>
      <c r="I207" s="31">
        <v>-161.6</v>
      </c>
      <c r="J207" s="31">
        <v>0</v>
      </c>
      <c r="K207" s="31">
        <v>0</v>
      </c>
      <c r="L207" s="31">
        <v>-1131.0899999999999</v>
      </c>
      <c r="M207" s="31">
        <v>-231.07</v>
      </c>
      <c r="N207" s="29">
        <f t="shared" si="10"/>
        <v>-11819.000000000002</v>
      </c>
    </row>
    <row r="208" spans="1:14" x14ac:dyDescent="0.2">
      <c r="A208" s="11" t="s">
        <v>286</v>
      </c>
      <c r="B208" s="31">
        <v>-196</v>
      </c>
      <c r="C208" s="31">
        <v>-31.23</v>
      </c>
      <c r="D208" s="31">
        <v>-154.1</v>
      </c>
      <c r="E208" s="31">
        <v>-904.69</v>
      </c>
      <c r="F208" s="31">
        <v>-62.2</v>
      </c>
      <c r="G208" s="31">
        <v>0</v>
      </c>
      <c r="H208" s="31">
        <v>-54.54</v>
      </c>
      <c r="I208" s="31">
        <v>-187.07999999999998</v>
      </c>
      <c r="J208" s="31">
        <v>-309.06</v>
      </c>
      <c r="K208" s="31">
        <v>-434.11</v>
      </c>
      <c r="L208" s="31">
        <v>-64.3</v>
      </c>
      <c r="M208" s="31">
        <v>-16.3</v>
      </c>
      <c r="N208" s="29">
        <f t="shared" si="10"/>
        <v>-2413.61</v>
      </c>
    </row>
    <row r="209" spans="1:14" x14ac:dyDescent="0.2">
      <c r="A209" s="11" t="s">
        <v>565</v>
      </c>
      <c r="B209" s="32" t="s">
        <v>25</v>
      </c>
      <c r="C209" s="32" t="s">
        <v>25</v>
      </c>
      <c r="D209" s="32" t="s">
        <v>25</v>
      </c>
      <c r="E209" s="32" t="s">
        <v>25</v>
      </c>
      <c r="F209" s="32" t="s">
        <v>25</v>
      </c>
      <c r="G209" s="32" t="s">
        <v>25</v>
      </c>
      <c r="H209" s="32" t="s">
        <v>25</v>
      </c>
      <c r="I209" s="31">
        <v>-334.12</v>
      </c>
      <c r="J209" s="31">
        <v>18.91</v>
      </c>
      <c r="K209" s="31">
        <v>0</v>
      </c>
      <c r="L209" s="31">
        <v>0</v>
      </c>
      <c r="M209" s="31">
        <v>0</v>
      </c>
      <c r="N209" s="29">
        <f t="shared" si="10"/>
        <v>-315.20999999999998</v>
      </c>
    </row>
    <row r="210" spans="1:14" x14ac:dyDescent="0.2">
      <c r="A210" s="11" t="s">
        <v>428</v>
      </c>
      <c r="B210" s="31">
        <v>-1788.96</v>
      </c>
      <c r="C210" s="31">
        <v>0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29">
        <f t="shared" si="10"/>
        <v>-1788.96</v>
      </c>
    </row>
    <row r="211" spans="1:14" x14ac:dyDescent="0.2">
      <c r="A211" s="11" t="s">
        <v>430</v>
      </c>
      <c r="B211" s="32" t="s">
        <v>25</v>
      </c>
      <c r="C211" s="32" t="s">
        <v>25</v>
      </c>
      <c r="D211" s="32" t="s">
        <v>25</v>
      </c>
      <c r="E211" s="32" t="s">
        <v>25</v>
      </c>
      <c r="F211" s="32" t="s">
        <v>25</v>
      </c>
      <c r="G211" s="32" t="s">
        <v>25</v>
      </c>
      <c r="H211" s="32" t="s">
        <v>25</v>
      </c>
      <c r="I211" s="32" t="s">
        <v>25</v>
      </c>
      <c r="J211" s="32" t="s">
        <v>25</v>
      </c>
      <c r="K211" s="31">
        <v>-336.49</v>
      </c>
      <c r="L211" s="31">
        <v>-5.27</v>
      </c>
      <c r="M211" s="31">
        <v>0</v>
      </c>
      <c r="N211" s="29">
        <f t="shared" si="10"/>
        <v>-341.76</v>
      </c>
    </row>
    <row r="212" spans="1:14" x14ac:dyDescent="0.2">
      <c r="A212" s="11" t="s">
        <v>287</v>
      </c>
      <c r="B212" s="31">
        <v>-50682.43</v>
      </c>
      <c r="C212" s="31">
        <v>-46495.67</v>
      </c>
      <c r="D212" s="31">
        <v>-51548.959999999992</v>
      </c>
      <c r="E212" s="31">
        <v>-36544.089999999997</v>
      </c>
      <c r="F212" s="31">
        <v>-29215.459999999995</v>
      </c>
      <c r="G212" s="31">
        <v>-35997.32</v>
      </c>
      <c r="H212" s="31">
        <v>-49378.18</v>
      </c>
      <c r="I212" s="31">
        <v>-46416.429999999993</v>
      </c>
      <c r="J212" s="31">
        <v>-47273.51999999999</v>
      </c>
      <c r="K212" s="31">
        <v>-40283.25</v>
      </c>
      <c r="L212" s="31">
        <v>-44762.979999999996</v>
      </c>
      <c r="M212" s="31">
        <v>-49693.919999999991</v>
      </c>
      <c r="N212" s="29">
        <f t="shared" si="10"/>
        <v>-528292.21</v>
      </c>
    </row>
    <row r="213" spans="1:14" x14ac:dyDescent="0.2">
      <c r="A213" s="11" t="s">
        <v>431</v>
      </c>
      <c r="B213" s="33" t="s">
        <v>25</v>
      </c>
      <c r="C213" s="33" t="s">
        <v>25</v>
      </c>
      <c r="D213" s="33" t="s">
        <v>25</v>
      </c>
      <c r="E213" s="34">
        <v>-198.76</v>
      </c>
      <c r="F213" s="34">
        <v>-270.23</v>
      </c>
      <c r="G213" s="34">
        <v>0</v>
      </c>
      <c r="H213" s="34">
        <v>0</v>
      </c>
      <c r="I213" s="34">
        <v>0</v>
      </c>
      <c r="J213" s="34">
        <v>-29.92</v>
      </c>
      <c r="K213" s="34">
        <v>0</v>
      </c>
      <c r="L213" s="34">
        <v>-69.11</v>
      </c>
      <c r="M213" s="34">
        <v>0</v>
      </c>
      <c r="N213" s="35">
        <f t="shared" si="10"/>
        <v>-568.02</v>
      </c>
    </row>
    <row r="214" spans="1:14" s="1" customFormat="1" x14ac:dyDescent="0.2">
      <c r="A214" s="24" t="s">
        <v>3</v>
      </c>
      <c r="B214" s="25">
        <f>SUM(B183:B213)</f>
        <v>92564.069999999978</v>
      </c>
      <c r="C214" s="25">
        <f t="shared" ref="C214:N214" si="11">SUM(C183:C213)</f>
        <v>67657.440000000017</v>
      </c>
      <c r="D214" s="25">
        <f t="shared" si="11"/>
        <v>82330.270000000019</v>
      </c>
      <c r="E214" s="25">
        <f t="shared" si="11"/>
        <v>84007.64</v>
      </c>
      <c r="F214" s="25">
        <f t="shared" si="11"/>
        <v>78144.300000000017</v>
      </c>
      <c r="G214" s="25">
        <f t="shared" si="11"/>
        <v>80492.619999999937</v>
      </c>
      <c r="H214" s="25">
        <f t="shared" si="11"/>
        <v>100090.28000000003</v>
      </c>
      <c r="I214" s="25">
        <f t="shared" si="11"/>
        <v>79048.44</v>
      </c>
      <c r="J214" s="25">
        <f t="shared" si="11"/>
        <v>72444.910000000018</v>
      </c>
      <c r="K214" s="25">
        <f t="shared" si="11"/>
        <v>75751.420000000013</v>
      </c>
      <c r="L214" s="25">
        <f t="shared" si="11"/>
        <v>75387.630000000077</v>
      </c>
      <c r="M214" s="25">
        <f t="shared" si="11"/>
        <v>70977.72</v>
      </c>
      <c r="N214" s="25">
        <f t="shared" si="11"/>
        <v>958896.74000000022</v>
      </c>
    </row>
    <row r="215" spans="1:14" x14ac:dyDescent="0.2">
      <c r="A215" s="1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</row>
    <row r="216" spans="1:14" x14ac:dyDescent="0.2">
      <c r="A216" s="11" t="s">
        <v>641</v>
      </c>
      <c r="B216" s="32" t="s">
        <v>25</v>
      </c>
      <c r="C216" s="32" t="s">
        <v>25</v>
      </c>
      <c r="D216" s="32" t="s">
        <v>25</v>
      </c>
      <c r="E216" s="32" t="s">
        <v>25</v>
      </c>
      <c r="F216" s="32" t="s">
        <v>25</v>
      </c>
      <c r="G216" s="32" t="s">
        <v>25</v>
      </c>
      <c r="H216" s="32" t="s">
        <v>25</v>
      </c>
      <c r="I216" s="32" t="s">
        <v>25</v>
      </c>
      <c r="J216" s="32" t="s">
        <v>25</v>
      </c>
      <c r="K216" s="31">
        <v>157.78</v>
      </c>
      <c r="L216" s="31">
        <v>0</v>
      </c>
      <c r="M216" s="31">
        <v>0</v>
      </c>
      <c r="N216" s="29">
        <f t="shared" ref="N216:N278" si="12">SUM(B216:M216)</f>
        <v>157.78</v>
      </c>
    </row>
    <row r="217" spans="1:14" x14ac:dyDescent="0.2">
      <c r="A217" s="11" t="s">
        <v>435</v>
      </c>
      <c r="B217" s="32" t="s">
        <v>25</v>
      </c>
      <c r="C217" s="32" t="s">
        <v>25</v>
      </c>
      <c r="D217" s="32" t="s">
        <v>25</v>
      </c>
      <c r="E217" s="32" t="s">
        <v>25</v>
      </c>
      <c r="F217" s="32" t="s">
        <v>25</v>
      </c>
      <c r="G217" s="32" t="s">
        <v>25</v>
      </c>
      <c r="H217" s="32" t="s">
        <v>25</v>
      </c>
      <c r="I217" s="32" t="s">
        <v>25</v>
      </c>
      <c r="J217" s="32" t="s">
        <v>25</v>
      </c>
      <c r="K217" s="32" t="s">
        <v>25</v>
      </c>
      <c r="L217" s="31">
        <v>970.89</v>
      </c>
      <c r="M217" s="31">
        <v>0</v>
      </c>
      <c r="N217" s="29">
        <f t="shared" si="12"/>
        <v>970.89</v>
      </c>
    </row>
    <row r="218" spans="1:14" x14ac:dyDescent="0.2">
      <c r="A218" s="11" t="s">
        <v>642</v>
      </c>
      <c r="B218" s="32" t="s">
        <v>25</v>
      </c>
      <c r="C218" s="32" t="s">
        <v>25</v>
      </c>
      <c r="D218" s="32" t="s">
        <v>25</v>
      </c>
      <c r="E218" s="32" t="s">
        <v>25</v>
      </c>
      <c r="F218" s="32" t="s">
        <v>25</v>
      </c>
      <c r="G218" s="32" t="s">
        <v>25</v>
      </c>
      <c r="H218" s="32" t="s">
        <v>25</v>
      </c>
      <c r="I218" s="32" t="s">
        <v>25</v>
      </c>
      <c r="J218" s="31">
        <v>129.65</v>
      </c>
      <c r="K218" s="31">
        <v>0</v>
      </c>
      <c r="L218" s="31">
        <v>0</v>
      </c>
      <c r="M218" s="31">
        <v>0</v>
      </c>
      <c r="N218" s="29">
        <f t="shared" si="12"/>
        <v>129.65</v>
      </c>
    </row>
    <row r="219" spans="1:14" x14ac:dyDescent="0.2">
      <c r="A219" s="11" t="s">
        <v>126</v>
      </c>
      <c r="B219" s="32" t="s">
        <v>25</v>
      </c>
      <c r="C219" s="31">
        <v>54</v>
      </c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29">
        <f t="shared" si="12"/>
        <v>54</v>
      </c>
    </row>
    <row r="220" spans="1:14" x14ac:dyDescent="0.2">
      <c r="A220" s="11" t="s">
        <v>438</v>
      </c>
      <c r="B220" s="31">
        <v>14293.320000000002</v>
      </c>
      <c r="C220" s="31">
        <v>7999.8600000000006</v>
      </c>
      <c r="D220" s="31">
        <v>10500.519999999997</v>
      </c>
      <c r="E220" s="31">
        <v>7573.0199999999995</v>
      </c>
      <c r="F220" s="31">
        <v>5934.7199999999993</v>
      </c>
      <c r="G220" s="31">
        <v>10779.66</v>
      </c>
      <c r="H220" s="31">
        <v>13596.680000000002</v>
      </c>
      <c r="I220" s="31">
        <v>25332.12</v>
      </c>
      <c r="J220" s="31">
        <v>15328.68</v>
      </c>
      <c r="K220" s="31">
        <v>14521.74</v>
      </c>
      <c r="L220" s="31">
        <v>2254.9</v>
      </c>
      <c r="M220" s="31">
        <v>11165.98</v>
      </c>
      <c r="N220" s="29">
        <f t="shared" si="12"/>
        <v>139281.19999999998</v>
      </c>
    </row>
    <row r="221" spans="1:14" x14ac:dyDescent="0.2">
      <c r="A221" s="11" t="s">
        <v>439</v>
      </c>
      <c r="B221" s="32" t="s">
        <v>25</v>
      </c>
      <c r="C221" s="32" t="s">
        <v>25</v>
      </c>
      <c r="D221" s="32" t="s">
        <v>25</v>
      </c>
      <c r="E221" s="32" t="s">
        <v>25</v>
      </c>
      <c r="F221" s="32" t="s">
        <v>25</v>
      </c>
      <c r="G221" s="32" t="s">
        <v>25</v>
      </c>
      <c r="H221" s="32" t="s">
        <v>25</v>
      </c>
      <c r="I221" s="32" t="s">
        <v>25</v>
      </c>
      <c r="J221" s="32" t="s">
        <v>25</v>
      </c>
      <c r="K221" s="32" t="s">
        <v>25</v>
      </c>
      <c r="L221" s="31">
        <v>371.17</v>
      </c>
      <c r="M221" s="31">
        <v>0</v>
      </c>
      <c r="N221" s="29">
        <f t="shared" si="12"/>
        <v>371.17</v>
      </c>
    </row>
    <row r="222" spans="1:14" x14ac:dyDescent="0.2">
      <c r="A222" s="11" t="s">
        <v>643</v>
      </c>
      <c r="B222" s="32" t="s">
        <v>25</v>
      </c>
      <c r="C222" s="32" t="s">
        <v>25</v>
      </c>
      <c r="D222" s="32" t="s">
        <v>25</v>
      </c>
      <c r="E222" s="32" t="s">
        <v>25</v>
      </c>
      <c r="F222" s="32" t="s">
        <v>25</v>
      </c>
      <c r="G222" s="32" t="s">
        <v>25</v>
      </c>
      <c r="H222" s="32" t="s">
        <v>25</v>
      </c>
      <c r="I222" s="31">
        <v>229.48</v>
      </c>
      <c r="J222" s="31">
        <v>0</v>
      </c>
      <c r="K222" s="31">
        <v>0</v>
      </c>
      <c r="L222" s="31">
        <v>0</v>
      </c>
      <c r="M222" s="31">
        <v>0</v>
      </c>
      <c r="N222" s="29">
        <f t="shared" si="12"/>
        <v>229.48</v>
      </c>
    </row>
    <row r="223" spans="1:14" x14ac:dyDescent="0.2">
      <c r="A223" s="11" t="s">
        <v>444</v>
      </c>
      <c r="B223" s="32" t="s">
        <v>25</v>
      </c>
      <c r="C223" s="32" t="s">
        <v>25</v>
      </c>
      <c r="D223" s="32" t="s">
        <v>25</v>
      </c>
      <c r="E223" s="32" t="s">
        <v>25</v>
      </c>
      <c r="F223" s="32" t="s">
        <v>25</v>
      </c>
      <c r="G223" s="32" t="s">
        <v>25</v>
      </c>
      <c r="H223" s="32" t="s">
        <v>25</v>
      </c>
      <c r="I223" s="32" t="s">
        <v>25</v>
      </c>
      <c r="J223" s="32" t="s">
        <v>25</v>
      </c>
      <c r="K223" s="32" t="s">
        <v>25</v>
      </c>
      <c r="L223" s="31">
        <v>97.09</v>
      </c>
      <c r="M223" s="31">
        <v>0</v>
      </c>
      <c r="N223" s="29">
        <f t="shared" si="12"/>
        <v>97.09</v>
      </c>
    </row>
    <row r="224" spans="1:14" x14ac:dyDescent="0.2">
      <c r="A224" s="11" t="s">
        <v>644</v>
      </c>
      <c r="B224" s="32" t="s">
        <v>25</v>
      </c>
      <c r="C224" s="32" t="s">
        <v>25</v>
      </c>
      <c r="D224" s="32" t="s">
        <v>25</v>
      </c>
      <c r="E224" s="32" t="s">
        <v>25</v>
      </c>
      <c r="F224" s="32" t="s">
        <v>25</v>
      </c>
      <c r="G224" s="32" t="s">
        <v>25</v>
      </c>
      <c r="H224" s="32" t="s">
        <v>25</v>
      </c>
      <c r="I224" s="32" t="s">
        <v>25</v>
      </c>
      <c r="J224" s="31">
        <v>12.97</v>
      </c>
      <c r="K224" s="31">
        <v>0</v>
      </c>
      <c r="L224" s="31">
        <v>0</v>
      </c>
      <c r="M224" s="31">
        <v>0</v>
      </c>
      <c r="N224" s="29">
        <f t="shared" si="12"/>
        <v>12.97</v>
      </c>
    </row>
    <row r="225" spans="1:14" x14ac:dyDescent="0.2">
      <c r="A225" s="11" t="s">
        <v>288</v>
      </c>
      <c r="B225" s="32" t="s">
        <v>25</v>
      </c>
      <c r="C225" s="31">
        <v>2.16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29">
        <f t="shared" si="12"/>
        <v>2.16</v>
      </c>
    </row>
    <row r="226" spans="1:14" x14ac:dyDescent="0.2">
      <c r="A226" s="11" t="s">
        <v>447</v>
      </c>
      <c r="B226" s="31">
        <v>571.74</v>
      </c>
      <c r="C226" s="31">
        <v>319.99</v>
      </c>
      <c r="D226" s="31">
        <v>420.02</v>
      </c>
      <c r="E226" s="31">
        <v>302.91000000000003</v>
      </c>
      <c r="F226" s="31">
        <v>356.06</v>
      </c>
      <c r="G226" s="31">
        <v>646.77</v>
      </c>
      <c r="H226" s="31">
        <v>1087.7400000000002</v>
      </c>
      <c r="I226" s="31">
        <v>2026.5799999999997</v>
      </c>
      <c r="J226" s="31">
        <v>1532.89</v>
      </c>
      <c r="K226" s="31">
        <v>1452.1799999999998</v>
      </c>
      <c r="L226" s="31">
        <v>225.49999999999983</v>
      </c>
      <c r="M226" s="31">
        <v>1339.9199999999998</v>
      </c>
      <c r="N226" s="29">
        <f t="shared" si="12"/>
        <v>10282.299999999999</v>
      </c>
    </row>
    <row r="227" spans="1:14" x14ac:dyDescent="0.2">
      <c r="A227" s="11" t="s">
        <v>448</v>
      </c>
      <c r="B227" s="32" t="s">
        <v>25</v>
      </c>
      <c r="C227" s="32" t="s">
        <v>25</v>
      </c>
      <c r="D227" s="32" t="s">
        <v>25</v>
      </c>
      <c r="E227" s="32" t="s">
        <v>25</v>
      </c>
      <c r="F227" s="32" t="s">
        <v>25</v>
      </c>
      <c r="G227" s="32" t="s">
        <v>25</v>
      </c>
      <c r="H227" s="32" t="s">
        <v>25</v>
      </c>
      <c r="I227" s="32" t="s">
        <v>25</v>
      </c>
      <c r="J227" s="32" t="s">
        <v>25</v>
      </c>
      <c r="K227" s="32" t="s">
        <v>25</v>
      </c>
      <c r="L227" s="31">
        <v>37.119999999999997</v>
      </c>
      <c r="M227" s="31">
        <v>0</v>
      </c>
      <c r="N227" s="29">
        <f t="shared" si="12"/>
        <v>37.119999999999997</v>
      </c>
    </row>
    <row r="228" spans="1:14" x14ac:dyDescent="0.2">
      <c r="A228" s="11" t="s">
        <v>645</v>
      </c>
      <c r="B228" s="32" t="s">
        <v>25</v>
      </c>
      <c r="C228" s="32" t="s">
        <v>25</v>
      </c>
      <c r="D228" s="32" t="s">
        <v>25</v>
      </c>
      <c r="E228" s="32" t="s">
        <v>25</v>
      </c>
      <c r="F228" s="32" t="s">
        <v>25</v>
      </c>
      <c r="G228" s="32" t="s">
        <v>25</v>
      </c>
      <c r="H228" s="32" t="s">
        <v>25</v>
      </c>
      <c r="I228" s="31">
        <v>18.36</v>
      </c>
      <c r="J228" s="31">
        <v>0</v>
      </c>
      <c r="K228" s="31">
        <v>0</v>
      </c>
      <c r="L228" s="31">
        <v>0</v>
      </c>
      <c r="M228" s="31">
        <v>0</v>
      </c>
      <c r="N228" s="29">
        <f t="shared" si="12"/>
        <v>18.36</v>
      </c>
    </row>
    <row r="229" spans="1:14" x14ac:dyDescent="0.2">
      <c r="A229" s="11" t="s">
        <v>646</v>
      </c>
      <c r="B229" s="32" t="s">
        <v>25</v>
      </c>
      <c r="C229" s="32" t="s">
        <v>25</v>
      </c>
      <c r="D229" s="32" t="s">
        <v>25</v>
      </c>
      <c r="E229" s="32" t="s">
        <v>25</v>
      </c>
      <c r="F229" s="32" t="s">
        <v>25</v>
      </c>
      <c r="G229" s="32" t="s">
        <v>25</v>
      </c>
      <c r="H229" s="32" t="s">
        <v>25</v>
      </c>
      <c r="I229" s="32" t="s">
        <v>25</v>
      </c>
      <c r="J229" s="32" t="s">
        <v>25</v>
      </c>
      <c r="K229" s="31">
        <v>15.78</v>
      </c>
      <c r="L229" s="31">
        <v>0</v>
      </c>
      <c r="M229" s="31">
        <v>0</v>
      </c>
      <c r="N229" s="29">
        <f t="shared" si="12"/>
        <v>15.78</v>
      </c>
    </row>
    <row r="230" spans="1:14" x14ac:dyDescent="0.2">
      <c r="A230" s="11" t="s">
        <v>647</v>
      </c>
      <c r="B230" s="32" t="s">
        <v>25</v>
      </c>
      <c r="C230" s="32" t="s">
        <v>25</v>
      </c>
      <c r="D230" s="32" t="s">
        <v>25</v>
      </c>
      <c r="E230" s="32" t="s">
        <v>25</v>
      </c>
      <c r="F230" s="32" t="s">
        <v>25</v>
      </c>
      <c r="G230" s="31">
        <v>6632.55</v>
      </c>
      <c r="H230" s="31">
        <v>0</v>
      </c>
      <c r="I230" s="31">
        <v>2616</v>
      </c>
      <c r="J230" s="31">
        <v>-148.08000000000001</v>
      </c>
      <c r="K230" s="31">
        <v>0</v>
      </c>
      <c r="L230" s="31">
        <v>0</v>
      </c>
      <c r="M230" s="31">
        <v>0</v>
      </c>
      <c r="N230" s="29">
        <f t="shared" si="12"/>
        <v>9100.4699999999993</v>
      </c>
    </row>
    <row r="231" spans="1:14" x14ac:dyDescent="0.2">
      <c r="A231" s="11" t="s">
        <v>289</v>
      </c>
      <c r="B231" s="31">
        <v>2971.06</v>
      </c>
      <c r="C231" s="31">
        <v>190.58</v>
      </c>
      <c r="D231" s="31">
        <v>0</v>
      </c>
      <c r="E231" s="31">
        <v>0</v>
      </c>
      <c r="F231" s="31">
        <v>9018.9599999999991</v>
      </c>
      <c r="G231" s="31">
        <v>946.88999999999987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29">
        <f t="shared" si="12"/>
        <v>13127.489999999998</v>
      </c>
    </row>
    <row r="232" spans="1:14" x14ac:dyDescent="0.2">
      <c r="A232" s="11" t="s">
        <v>648</v>
      </c>
      <c r="B232" s="32" t="s">
        <v>25</v>
      </c>
      <c r="C232" s="32" t="s">
        <v>25</v>
      </c>
      <c r="D232" s="32" t="s">
        <v>25</v>
      </c>
      <c r="E232" s="32" t="s">
        <v>25</v>
      </c>
      <c r="F232" s="32" t="s">
        <v>25</v>
      </c>
      <c r="G232" s="32" t="s">
        <v>25</v>
      </c>
      <c r="H232" s="32" t="s">
        <v>25</v>
      </c>
      <c r="I232" s="31">
        <v>30.13</v>
      </c>
      <c r="J232" s="31">
        <v>0</v>
      </c>
      <c r="K232" s="31">
        <v>0</v>
      </c>
      <c r="L232" s="31">
        <v>0</v>
      </c>
      <c r="M232" s="31">
        <v>0</v>
      </c>
      <c r="N232" s="29">
        <f t="shared" si="12"/>
        <v>30.13</v>
      </c>
    </row>
    <row r="233" spans="1:14" x14ac:dyDescent="0.2">
      <c r="A233" s="11" t="s">
        <v>127</v>
      </c>
      <c r="B233" s="31">
        <v>14366.569999999996</v>
      </c>
      <c r="C233" s="31">
        <v>7177.4299999999994</v>
      </c>
      <c r="D233" s="31">
        <v>10848.099999999999</v>
      </c>
      <c r="E233" s="31">
        <v>15354.570000000002</v>
      </c>
      <c r="F233" s="31">
        <v>12378.140000000001</v>
      </c>
      <c r="G233" s="31">
        <v>12898.89</v>
      </c>
      <c r="H233" s="31">
        <v>11123.03</v>
      </c>
      <c r="I233" s="31">
        <v>15906.130000000001</v>
      </c>
      <c r="J233" s="31">
        <v>12753.17</v>
      </c>
      <c r="K233" s="31">
        <v>12287.84</v>
      </c>
      <c r="L233" s="31">
        <v>11850.790000000003</v>
      </c>
      <c r="M233" s="31">
        <v>10747.67</v>
      </c>
      <c r="N233" s="29">
        <f t="shared" si="12"/>
        <v>147692.33000000002</v>
      </c>
    </row>
    <row r="234" spans="1:14" x14ac:dyDescent="0.2">
      <c r="A234" s="11" t="s">
        <v>290</v>
      </c>
      <c r="B234" s="31">
        <v>1101.46</v>
      </c>
      <c r="C234" s="31">
        <v>1691.2299999999998</v>
      </c>
      <c r="D234" s="31">
        <v>788.44</v>
      </c>
      <c r="E234" s="31">
        <v>3391.0800000000004</v>
      </c>
      <c r="F234" s="31">
        <v>870.5100000000001</v>
      </c>
      <c r="G234" s="31">
        <v>4576.21</v>
      </c>
      <c r="H234" s="31">
        <v>2364.6600000000003</v>
      </c>
      <c r="I234" s="31">
        <v>1403.3999999999999</v>
      </c>
      <c r="J234" s="31">
        <v>22524.94</v>
      </c>
      <c r="K234" s="31">
        <v>2207.63</v>
      </c>
      <c r="L234" s="31">
        <v>2855.62</v>
      </c>
      <c r="M234" s="31">
        <v>3156.32</v>
      </c>
      <c r="N234" s="29">
        <f t="shared" si="12"/>
        <v>46931.5</v>
      </c>
    </row>
    <row r="235" spans="1:14" x14ac:dyDescent="0.2">
      <c r="A235" s="11" t="s">
        <v>291</v>
      </c>
      <c r="B235" s="31">
        <v>55</v>
      </c>
      <c r="C235" s="31">
        <v>85.67</v>
      </c>
      <c r="D235" s="31">
        <v>0</v>
      </c>
      <c r="E235" s="31">
        <v>0</v>
      </c>
      <c r="F235" s="31">
        <v>430.22</v>
      </c>
      <c r="G235" s="31">
        <v>0</v>
      </c>
      <c r="H235" s="31">
        <v>594.58999999999992</v>
      </c>
      <c r="I235" s="31">
        <v>12.66</v>
      </c>
      <c r="J235" s="31">
        <v>900.63000000000011</v>
      </c>
      <c r="K235" s="31">
        <v>374.99</v>
      </c>
      <c r="L235" s="31">
        <v>56</v>
      </c>
      <c r="M235" s="31">
        <v>3.36</v>
      </c>
      <c r="N235" s="29">
        <f t="shared" si="12"/>
        <v>2513.1200000000003</v>
      </c>
    </row>
    <row r="236" spans="1:14" x14ac:dyDescent="0.2">
      <c r="A236" s="11" t="s">
        <v>340</v>
      </c>
      <c r="B236" s="31">
        <v>6863.6</v>
      </c>
      <c r="C236" s="31">
        <v>0</v>
      </c>
      <c r="D236" s="31">
        <v>817.73</v>
      </c>
      <c r="E236" s="31">
        <v>9462.65</v>
      </c>
      <c r="F236" s="31">
        <v>2497.52</v>
      </c>
      <c r="G236" s="31">
        <v>703.9</v>
      </c>
      <c r="H236" s="31">
        <v>4233.21</v>
      </c>
      <c r="I236" s="31">
        <v>937.59</v>
      </c>
      <c r="J236" s="31">
        <v>3867.94</v>
      </c>
      <c r="K236" s="31">
        <v>16078.98</v>
      </c>
      <c r="L236" s="31">
        <v>5297.6</v>
      </c>
      <c r="M236" s="31">
        <v>1360.49</v>
      </c>
      <c r="N236" s="29">
        <f t="shared" si="12"/>
        <v>52121.209999999992</v>
      </c>
    </row>
    <row r="237" spans="1:14" x14ac:dyDescent="0.2">
      <c r="A237" s="11" t="s">
        <v>348</v>
      </c>
      <c r="B237" s="31">
        <v>356.21</v>
      </c>
      <c r="C237" s="31">
        <v>401.47</v>
      </c>
      <c r="D237" s="31">
        <v>154.21</v>
      </c>
      <c r="E237" s="31">
        <v>1482.34</v>
      </c>
      <c r="F237" s="31">
        <v>198.36</v>
      </c>
      <c r="G237" s="31">
        <v>166.5</v>
      </c>
      <c r="H237" s="31">
        <v>446.78999999999996</v>
      </c>
      <c r="I237" s="31">
        <v>1018.62</v>
      </c>
      <c r="J237" s="31">
        <v>263.95999999999998</v>
      </c>
      <c r="K237" s="31">
        <v>287.54000000000002</v>
      </c>
      <c r="L237" s="31">
        <v>21.11999999999999</v>
      </c>
      <c r="M237" s="31">
        <v>508.55999999999995</v>
      </c>
      <c r="N237" s="29">
        <f t="shared" si="12"/>
        <v>5305.68</v>
      </c>
    </row>
    <row r="238" spans="1:14" x14ac:dyDescent="0.2">
      <c r="A238" s="11" t="s">
        <v>453</v>
      </c>
      <c r="B238" s="31">
        <v>1147.7</v>
      </c>
      <c r="C238" s="31">
        <v>95.6</v>
      </c>
      <c r="D238" s="31">
        <v>95.3</v>
      </c>
      <c r="E238" s="31">
        <v>90.4</v>
      </c>
      <c r="F238" s="31">
        <v>151.12</v>
      </c>
      <c r="G238" s="31">
        <v>0</v>
      </c>
      <c r="H238" s="31">
        <v>94.12</v>
      </c>
      <c r="I238" s="31">
        <v>20.420000000000002</v>
      </c>
      <c r="J238" s="31">
        <v>94.12</v>
      </c>
      <c r="K238" s="31">
        <v>97.69</v>
      </c>
      <c r="L238" s="31">
        <v>22.45</v>
      </c>
      <c r="M238" s="31">
        <v>206.01</v>
      </c>
      <c r="N238" s="29">
        <f t="shared" si="12"/>
        <v>2114.9299999999998</v>
      </c>
    </row>
    <row r="239" spans="1:14" x14ac:dyDescent="0.2">
      <c r="A239" s="11" t="s">
        <v>225</v>
      </c>
      <c r="B239" s="31">
        <v>46.64</v>
      </c>
      <c r="C239" s="31">
        <v>50.25</v>
      </c>
      <c r="D239" s="31">
        <v>276.26</v>
      </c>
      <c r="E239" s="31">
        <v>286.28999999999996</v>
      </c>
      <c r="F239" s="31">
        <v>307.21000000000004</v>
      </c>
      <c r="G239" s="31">
        <v>103.92</v>
      </c>
      <c r="H239" s="31">
        <v>981.92000000000007</v>
      </c>
      <c r="I239" s="31">
        <v>135.52000000000001</v>
      </c>
      <c r="J239" s="31">
        <v>164.78</v>
      </c>
      <c r="K239" s="31">
        <v>131.57</v>
      </c>
      <c r="L239" s="31">
        <v>474.5</v>
      </c>
      <c r="M239" s="31">
        <v>154.74</v>
      </c>
      <c r="N239" s="29">
        <f t="shared" si="12"/>
        <v>3113.6000000000004</v>
      </c>
    </row>
    <row r="240" spans="1:14" x14ac:dyDescent="0.2">
      <c r="A240" s="11" t="s">
        <v>454</v>
      </c>
      <c r="B240" s="31">
        <v>81.72</v>
      </c>
      <c r="C240" s="31">
        <v>0</v>
      </c>
      <c r="D240" s="31">
        <v>31.79</v>
      </c>
      <c r="E240" s="31">
        <v>0</v>
      </c>
      <c r="F240" s="31">
        <v>13.17</v>
      </c>
      <c r="G240" s="31">
        <v>0</v>
      </c>
      <c r="H240" s="31">
        <v>39.69</v>
      </c>
      <c r="I240" s="31">
        <v>0</v>
      </c>
      <c r="J240" s="31">
        <v>0</v>
      </c>
      <c r="K240" s="31">
        <v>139.75</v>
      </c>
      <c r="L240" s="31">
        <v>0</v>
      </c>
      <c r="M240" s="31">
        <v>27.6</v>
      </c>
      <c r="N240" s="29">
        <f t="shared" si="12"/>
        <v>333.72</v>
      </c>
    </row>
    <row r="241" spans="1:14" x14ac:dyDescent="0.2">
      <c r="A241" s="11" t="s">
        <v>649</v>
      </c>
      <c r="B241" s="31">
        <v>54.07</v>
      </c>
      <c r="C241" s="31">
        <v>0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29">
        <f t="shared" si="12"/>
        <v>54.07</v>
      </c>
    </row>
    <row r="242" spans="1:14" x14ac:dyDescent="0.2">
      <c r="A242" s="11" t="s">
        <v>349</v>
      </c>
      <c r="B242" s="32" t="s">
        <v>25</v>
      </c>
      <c r="C242" s="32" t="s">
        <v>25</v>
      </c>
      <c r="D242" s="32" t="s">
        <v>25</v>
      </c>
      <c r="E242" s="32" t="s">
        <v>25</v>
      </c>
      <c r="F242" s="32" t="s">
        <v>25</v>
      </c>
      <c r="G242" s="32" t="s">
        <v>25</v>
      </c>
      <c r="H242" s="32" t="s">
        <v>25</v>
      </c>
      <c r="I242" s="32" t="s">
        <v>25</v>
      </c>
      <c r="J242" s="32" t="s">
        <v>25</v>
      </c>
      <c r="K242" s="32" t="s">
        <v>25</v>
      </c>
      <c r="L242" s="32" t="s">
        <v>25</v>
      </c>
      <c r="M242" s="31">
        <v>5692.45</v>
      </c>
      <c r="N242" s="29">
        <f t="shared" si="12"/>
        <v>5692.45</v>
      </c>
    </row>
    <row r="243" spans="1:14" x14ac:dyDescent="0.2">
      <c r="A243" s="11" t="s">
        <v>455</v>
      </c>
      <c r="B243" s="32" t="s">
        <v>25</v>
      </c>
      <c r="C243" s="32" t="s">
        <v>25</v>
      </c>
      <c r="D243" s="32" t="s">
        <v>25</v>
      </c>
      <c r="E243" s="31">
        <v>679.73</v>
      </c>
      <c r="F243" s="31">
        <v>0</v>
      </c>
      <c r="G243" s="31">
        <v>90.52</v>
      </c>
      <c r="H243" s="31">
        <v>0</v>
      </c>
      <c r="I243" s="31">
        <v>0</v>
      </c>
      <c r="J243" s="31">
        <v>184.67</v>
      </c>
      <c r="K243" s="31">
        <v>466.25</v>
      </c>
      <c r="L243" s="31">
        <v>644.28000000000009</v>
      </c>
      <c r="M243" s="31">
        <v>0</v>
      </c>
      <c r="N243" s="29">
        <f t="shared" si="12"/>
        <v>2065.4500000000003</v>
      </c>
    </row>
    <row r="244" spans="1:14" x14ac:dyDescent="0.2">
      <c r="A244" s="11" t="s">
        <v>456</v>
      </c>
      <c r="B244" s="32" t="s">
        <v>25</v>
      </c>
      <c r="C244" s="31">
        <v>2639.82</v>
      </c>
      <c r="D244" s="31">
        <v>0</v>
      </c>
      <c r="E244" s="31">
        <v>3131.41</v>
      </c>
      <c r="F244" s="31">
        <v>1915.72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-3305.4</v>
      </c>
      <c r="N244" s="29">
        <f t="shared" si="12"/>
        <v>4381.5499999999993</v>
      </c>
    </row>
    <row r="245" spans="1:14" x14ac:dyDescent="0.2">
      <c r="A245" s="11" t="s">
        <v>457</v>
      </c>
      <c r="B245" s="31">
        <v>418.76</v>
      </c>
      <c r="C245" s="31">
        <v>0</v>
      </c>
      <c r="D245" s="31">
        <v>90.52</v>
      </c>
      <c r="E245" s="31">
        <v>1574.7</v>
      </c>
      <c r="F245" s="31">
        <v>625</v>
      </c>
      <c r="G245" s="31">
        <v>646.94000000000005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29">
        <f t="shared" si="12"/>
        <v>3355.92</v>
      </c>
    </row>
    <row r="246" spans="1:14" x14ac:dyDescent="0.2">
      <c r="A246" s="11" t="s">
        <v>458</v>
      </c>
      <c r="B246" s="32" t="s">
        <v>25</v>
      </c>
      <c r="C246" s="32" t="s">
        <v>25</v>
      </c>
      <c r="D246" s="32" t="s">
        <v>25</v>
      </c>
      <c r="E246" s="32" t="s">
        <v>25</v>
      </c>
      <c r="F246" s="32" t="s">
        <v>25</v>
      </c>
      <c r="G246" s="32" t="s">
        <v>25</v>
      </c>
      <c r="H246" s="32" t="s">
        <v>25</v>
      </c>
      <c r="I246" s="32" t="s">
        <v>25</v>
      </c>
      <c r="J246" s="32" t="s">
        <v>25</v>
      </c>
      <c r="K246" s="32" t="s">
        <v>25</v>
      </c>
      <c r="L246" s="32" t="s">
        <v>25</v>
      </c>
      <c r="M246" s="31">
        <v>503.58</v>
      </c>
      <c r="N246" s="29">
        <f t="shared" si="12"/>
        <v>503.58</v>
      </c>
    </row>
    <row r="247" spans="1:14" x14ac:dyDescent="0.2">
      <c r="A247" s="11" t="s">
        <v>350</v>
      </c>
      <c r="B247" s="31">
        <v>4215.42</v>
      </c>
      <c r="C247" s="31">
        <v>1730.27</v>
      </c>
      <c r="D247" s="31">
        <v>699.30000000000007</v>
      </c>
      <c r="E247" s="31">
        <v>2576.2399999999998</v>
      </c>
      <c r="F247" s="31">
        <v>1082.31</v>
      </c>
      <c r="G247" s="31">
        <v>1838.46</v>
      </c>
      <c r="H247" s="31">
        <v>1161.72</v>
      </c>
      <c r="I247" s="31">
        <v>2776.83</v>
      </c>
      <c r="J247" s="31">
        <v>937.91</v>
      </c>
      <c r="K247" s="31">
        <v>2739.19</v>
      </c>
      <c r="L247" s="31">
        <v>1462.05</v>
      </c>
      <c r="M247" s="31">
        <v>2328.35</v>
      </c>
      <c r="N247" s="29">
        <f t="shared" si="12"/>
        <v>23548.049999999996</v>
      </c>
    </row>
    <row r="248" spans="1:14" x14ac:dyDescent="0.2">
      <c r="A248" s="11" t="s">
        <v>459</v>
      </c>
      <c r="B248" s="31">
        <v>184.12</v>
      </c>
      <c r="C248" s="31">
        <v>39.200000000000003</v>
      </c>
      <c r="D248" s="31">
        <v>2.11</v>
      </c>
      <c r="E248" s="31">
        <v>41.45</v>
      </c>
      <c r="F248" s="31">
        <v>72.290000000000006</v>
      </c>
      <c r="G248" s="31">
        <v>73.86</v>
      </c>
      <c r="H248" s="31">
        <v>4.01</v>
      </c>
      <c r="I248" s="31">
        <v>0</v>
      </c>
      <c r="J248" s="31">
        <v>148.88999999999999</v>
      </c>
      <c r="K248" s="31">
        <v>22.21</v>
      </c>
      <c r="L248" s="31">
        <v>0</v>
      </c>
      <c r="M248" s="31">
        <v>48.650000000000006</v>
      </c>
      <c r="N248" s="29">
        <f t="shared" si="12"/>
        <v>636.79000000000008</v>
      </c>
    </row>
    <row r="249" spans="1:14" x14ac:dyDescent="0.2">
      <c r="A249" s="11" t="s">
        <v>231</v>
      </c>
      <c r="B249" s="31">
        <v>455.5</v>
      </c>
      <c r="C249" s="31">
        <v>0</v>
      </c>
      <c r="D249" s="31">
        <v>64.5</v>
      </c>
      <c r="E249" s="31">
        <v>57.01</v>
      </c>
      <c r="F249" s="31">
        <v>0</v>
      </c>
      <c r="G249" s="31">
        <v>0</v>
      </c>
      <c r="H249" s="31">
        <v>31.78</v>
      </c>
      <c r="I249" s="31">
        <v>163.13999999999999</v>
      </c>
      <c r="J249" s="31">
        <v>26.67</v>
      </c>
      <c r="K249" s="31">
        <v>0</v>
      </c>
      <c r="L249" s="31">
        <v>0</v>
      </c>
      <c r="M249" s="31">
        <v>0</v>
      </c>
      <c r="N249" s="29">
        <f t="shared" si="12"/>
        <v>798.59999999999991</v>
      </c>
    </row>
    <row r="250" spans="1:14" x14ac:dyDescent="0.2">
      <c r="A250" s="11" t="s">
        <v>569</v>
      </c>
      <c r="B250" s="32" t="s">
        <v>25</v>
      </c>
      <c r="C250" s="32" t="s">
        <v>25</v>
      </c>
      <c r="D250" s="32" t="s">
        <v>25</v>
      </c>
      <c r="E250" s="32" t="s">
        <v>25</v>
      </c>
      <c r="F250" s="32" t="s">
        <v>25</v>
      </c>
      <c r="G250" s="32" t="s">
        <v>25</v>
      </c>
      <c r="H250" s="32" t="s">
        <v>25</v>
      </c>
      <c r="I250" s="32" t="s">
        <v>25</v>
      </c>
      <c r="J250" s="32" t="s">
        <v>25</v>
      </c>
      <c r="K250" s="32" t="s">
        <v>25</v>
      </c>
      <c r="L250" s="31">
        <v>78.14</v>
      </c>
      <c r="M250" s="31">
        <v>0</v>
      </c>
      <c r="N250" s="29">
        <f t="shared" si="12"/>
        <v>78.14</v>
      </c>
    </row>
    <row r="251" spans="1:14" x14ac:dyDescent="0.2">
      <c r="A251" s="11" t="s">
        <v>461</v>
      </c>
      <c r="B251" s="31">
        <v>584.84</v>
      </c>
      <c r="C251" s="31">
        <v>730.4</v>
      </c>
      <c r="D251" s="31">
        <v>236.14</v>
      </c>
      <c r="E251" s="31">
        <v>4002.63</v>
      </c>
      <c r="F251" s="31">
        <v>178.67</v>
      </c>
      <c r="G251" s="31">
        <v>280.87</v>
      </c>
      <c r="H251" s="31">
        <v>1256.53</v>
      </c>
      <c r="I251" s="31">
        <v>0</v>
      </c>
      <c r="J251" s="31">
        <v>0</v>
      </c>
      <c r="K251" s="31">
        <v>47.69</v>
      </c>
      <c r="L251" s="31">
        <v>1133.08</v>
      </c>
      <c r="M251" s="31">
        <v>696.83</v>
      </c>
      <c r="N251" s="29">
        <f t="shared" si="12"/>
        <v>9147.6799999999985</v>
      </c>
    </row>
    <row r="252" spans="1:14" x14ac:dyDescent="0.2">
      <c r="A252" s="11" t="s">
        <v>462</v>
      </c>
      <c r="B252" s="32" t="s">
        <v>25</v>
      </c>
      <c r="C252" s="31">
        <v>58.53</v>
      </c>
      <c r="D252" s="31">
        <v>0</v>
      </c>
      <c r="E252" s="31">
        <v>23.31</v>
      </c>
      <c r="F252" s="31">
        <v>109.98</v>
      </c>
      <c r="G252" s="31">
        <v>23.8</v>
      </c>
      <c r="H252" s="31">
        <v>49.42</v>
      </c>
      <c r="I252" s="31">
        <v>415.93</v>
      </c>
      <c r="J252" s="31">
        <v>827.84</v>
      </c>
      <c r="K252" s="31">
        <v>217.26</v>
      </c>
      <c r="L252" s="31">
        <v>0</v>
      </c>
      <c r="M252" s="31">
        <v>0</v>
      </c>
      <c r="N252" s="29">
        <f t="shared" si="12"/>
        <v>1726.07</v>
      </c>
    </row>
    <row r="253" spans="1:14" x14ac:dyDescent="0.2">
      <c r="A253" s="11" t="s">
        <v>463</v>
      </c>
      <c r="B253" s="31">
        <v>364.19</v>
      </c>
      <c r="C253" s="31">
        <v>581.08000000000004</v>
      </c>
      <c r="D253" s="31">
        <v>394.91</v>
      </c>
      <c r="E253" s="31">
        <v>459.72</v>
      </c>
      <c r="F253" s="31">
        <v>32.22</v>
      </c>
      <c r="G253" s="31">
        <v>719.69</v>
      </c>
      <c r="H253" s="31">
        <v>558.71</v>
      </c>
      <c r="I253" s="31">
        <v>1154.96</v>
      </c>
      <c r="J253" s="31">
        <v>550.04999999999995</v>
      </c>
      <c r="K253" s="31">
        <v>3341.53</v>
      </c>
      <c r="L253" s="31">
        <v>1143.3399999999999</v>
      </c>
      <c r="M253" s="31">
        <v>3201.11</v>
      </c>
      <c r="N253" s="29">
        <f t="shared" si="12"/>
        <v>12501.510000000002</v>
      </c>
    </row>
    <row r="254" spans="1:14" x14ac:dyDescent="0.2">
      <c r="A254" s="11" t="s">
        <v>292</v>
      </c>
      <c r="B254" s="32" t="s">
        <v>25</v>
      </c>
      <c r="C254" s="31">
        <v>45.74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  <c r="N254" s="29">
        <f t="shared" si="12"/>
        <v>45.74</v>
      </c>
    </row>
    <row r="255" spans="1:14" x14ac:dyDescent="0.2">
      <c r="A255" s="11" t="s">
        <v>464</v>
      </c>
      <c r="B255" s="31">
        <v>556.19000000000005</v>
      </c>
      <c r="C255" s="31">
        <v>2814.01</v>
      </c>
      <c r="D255" s="31">
        <v>1095.3699999999999</v>
      </c>
      <c r="E255" s="31">
        <v>3910.22</v>
      </c>
      <c r="F255" s="31">
        <v>50.57</v>
      </c>
      <c r="G255" s="31">
        <v>1893.56</v>
      </c>
      <c r="H255" s="31">
        <v>1655.05</v>
      </c>
      <c r="I255" s="31">
        <v>189.93</v>
      </c>
      <c r="J255" s="31">
        <v>41.9</v>
      </c>
      <c r="K255" s="31">
        <v>13.76</v>
      </c>
      <c r="L255" s="31">
        <v>5.29</v>
      </c>
      <c r="M255" s="31">
        <v>0</v>
      </c>
      <c r="N255" s="29">
        <f t="shared" si="12"/>
        <v>12225.849999999999</v>
      </c>
    </row>
    <row r="256" spans="1:14" x14ac:dyDescent="0.2">
      <c r="A256" s="11" t="s">
        <v>570</v>
      </c>
      <c r="B256" s="32" t="s">
        <v>25</v>
      </c>
      <c r="C256" s="32" t="s">
        <v>25</v>
      </c>
      <c r="D256" s="32" t="s">
        <v>25</v>
      </c>
      <c r="E256" s="31">
        <v>9.84</v>
      </c>
      <c r="F256" s="31">
        <v>0</v>
      </c>
      <c r="G256" s="31">
        <v>0</v>
      </c>
      <c r="H256" s="31">
        <v>0</v>
      </c>
      <c r="I256" s="31">
        <v>42.24</v>
      </c>
      <c r="J256" s="31">
        <v>0</v>
      </c>
      <c r="K256" s="31">
        <v>0</v>
      </c>
      <c r="L256" s="31">
        <v>0</v>
      </c>
      <c r="M256" s="31">
        <v>0</v>
      </c>
      <c r="N256" s="29">
        <f t="shared" si="12"/>
        <v>52.08</v>
      </c>
    </row>
    <row r="257" spans="1:14" x14ac:dyDescent="0.2">
      <c r="A257" s="11" t="s">
        <v>466</v>
      </c>
      <c r="B257" s="31">
        <v>468.88</v>
      </c>
      <c r="C257" s="31">
        <v>64</v>
      </c>
      <c r="D257" s="31">
        <v>32</v>
      </c>
      <c r="E257" s="31">
        <v>22.78</v>
      </c>
      <c r="F257" s="31">
        <v>0</v>
      </c>
      <c r="G257" s="31">
        <v>0</v>
      </c>
      <c r="H257" s="31">
        <v>7.4</v>
      </c>
      <c r="I257" s="31">
        <v>51.62</v>
      </c>
      <c r="J257" s="31">
        <v>367.08</v>
      </c>
      <c r="K257" s="31">
        <v>48.57</v>
      </c>
      <c r="L257" s="31">
        <v>0</v>
      </c>
      <c r="M257" s="31">
        <v>0</v>
      </c>
      <c r="N257" s="29">
        <f t="shared" si="12"/>
        <v>1062.33</v>
      </c>
    </row>
    <row r="258" spans="1:14" x14ac:dyDescent="0.2">
      <c r="A258" s="11" t="s">
        <v>467</v>
      </c>
      <c r="B258" s="32" t="s">
        <v>25</v>
      </c>
      <c r="C258" s="32" t="s">
        <v>25</v>
      </c>
      <c r="D258" s="32" t="s">
        <v>25</v>
      </c>
      <c r="E258" s="32" t="s">
        <v>25</v>
      </c>
      <c r="F258" s="32" t="s">
        <v>25</v>
      </c>
      <c r="G258" s="32" t="s">
        <v>25</v>
      </c>
      <c r="H258" s="32" t="s">
        <v>25</v>
      </c>
      <c r="I258" s="32" t="s">
        <v>25</v>
      </c>
      <c r="J258" s="31">
        <v>21.19</v>
      </c>
      <c r="K258" s="31">
        <v>0</v>
      </c>
      <c r="L258" s="31">
        <v>0</v>
      </c>
      <c r="M258" s="31">
        <v>0</v>
      </c>
      <c r="N258" s="29">
        <f t="shared" si="12"/>
        <v>21.19</v>
      </c>
    </row>
    <row r="259" spans="1:14" x14ac:dyDescent="0.2">
      <c r="A259" s="11" t="s">
        <v>571</v>
      </c>
      <c r="B259" s="31">
        <v>9.19</v>
      </c>
      <c r="C259" s="31">
        <v>0</v>
      </c>
      <c r="D259" s="31">
        <v>0</v>
      </c>
      <c r="E259" s="31">
        <v>0</v>
      </c>
      <c r="F259" s="31">
        <v>271.60000000000002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248.9</v>
      </c>
      <c r="M259" s="31">
        <v>0</v>
      </c>
      <c r="N259" s="29">
        <f t="shared" si="12"/>
        <v>529.69000000000005</v>
      </c>
    </row>
    <row r="260" spans="1:14" x14ac:dyDescent="0.2">
      <c r="A260" s="11" t="s">
        <v>650</v>
      </c>
      <c r="B260" s="32" t="s">
        <v>25</v>
      </c>
      <c r="C260" s="32" t="s">
        <v>25</v>
      </c>
      <c r="D260" s="32" t="s">
        <v>25</v>
      </c>
      <c r="E260" s="32" t="s">
        <v>25</v>
      </c>
      <c r="F260" s="32" t="s">
        <v>25</v>
      </c>
      <c r="G260" s="32" t="s">
        <v>25</v>
      </c>
      <c r="H260" s="32" t="s">
        <v>25</v>
      </c>
      <c r="I260" s="32" t="s">
        <v>25</v>
      </c>
      <c r="J260" s="32" t="s">
        <v>25</v>
      </c>
      <c r="K260" s="32" t="s">
        <v>25</v>
      </c>
      <c r="L260" s="31">
        <v>19.07</v>
      </c>
      <c r="M260" s="31">
        <v>0</v>
      </c>
      <c r="N260" s="29">
        <f t="shared" si="12"/>
        <v>19.07</v>
      </c>
    </row>
    <row r="261" spans="1:14" x14ac:dyDescent="0.2">
      <c r="A261" s="11" t="s">
        <v>651</v>
      </c>
      <c r="B261" s="32" t="s">
        <v>25</v>
      </c>
      <c r="C261" s="32" t="s">
        <v>25</v>
      </c>
      <c r="D261" s="32" t="s">
        <v>25</v>
      </c>
      <c r="E261" s="32" t="s">
        <v>25</v>
      </c>
      <c r="F261" s="32" t="s">
        <v>25</v>
      </c>
      <c r="G261" s="32" t="s">
        <v>25</v>
      </c>
      <c r="H261" s="32" t="s">
        <v>25</v>
      </c>
      <c r="I261" s="32" t="s">
        <v>25</v>
      </c>
      <c r="J261" s="32" t="s">
        <v>25</v>
      </c>
      <c r="K261" s="32" t="s">
        <v>25</v>
      </c>
      <c r="L261" s="31">
        <v>227.97</v>
      </c>
      <c r="M261" s="31">
        <v>21.3</v>
      </c>
      <c r="N261" s="29">
        <f t="shared" si="12"/>
        <v>249.27</v>
      </c>
    </row>
    <row r="262" spans="1:14" x14ac:dyDescent="0.2">
      <c r="A262" s="11" t="s">
        <v>293</v>
      </c>
      <c r="B262" s="31">
        <v>1053.94</v>
      </c>
      <c r="C262" s="31">
        <v>1232.72</v>
      </c>
      <c r="D262" s="31">
        <v>793.44</v>
      </c>
      <c r="E262" s="31">
        <v>1104.7</v>
      </c>
      <c r="F262" s="31">
        <v>11583.27</v>
      </c>
      <c r="G262" s="31">
        <v>2349.4499999999998</v>
      </c>
      <c r="H262" s="31">
        <v>1733.25</v>
      </c>
      <c r="I262" s="31">
        <v>660.9</v>
      </c>
      <c r="J262" s="31">
        <v>1152.98</v>
      </c>
      <c r="K262" s="31">
        <v>2461.52</v>
      </c>
      <c r="L262" s="31">
        <v>2294.36</v>
      </c>
      <c r="M262" s="31">
        <v>1435.98</v>
      </c>
      <c r="N262" s="29">
        <f t="shared" si="12"/>
        <v>27856.510000000002</v>
      </c>
    </row>
    <row r="263" spans="1:14" x14ac:dyDescent="0.2">
      <c r="A263" s="11" t="s">
        <v>373</v>
      </c>
      <c r="B263" s="31">
        <v>181.12</v>
      </c>
      <c r="C263" s="31">
        <v>129.68</v>
      </c>
      <c r="D263" s="31">
        <v>313.01</v>
      </c>
      <c r="E263" s="31">
        <v>95.01</v>
      </c>
      <c r="F263" s="31">
        <v>0</v>
      </c>
      <c r="G263" s="31">
        <v>486.89</v>
      </c>
      <c r="H263" s="31">
        <v>1109.6600000000001</v>
      </c>
      <c r="I263" s="31">
        <v>206.42</v>
      </c>
      <c r="J263" s="31">
        <v>290.23</v>
      </c>
      <c r="K263" s="31">
        <v>290.76</v>
      </c>
      <c r="L263" s="31">
        <v>279.08999999999997</v>
      </c>
      <c r="M263" s="31">
        <v>951.6</v>
      </c>
      <c r="N263" s="29">
        <f t="shared" si="12"/>
        <v>4333.47</v>
      </c>
    </row>
    <row r="264" spans="1:14" x14ac:dyDescent="0.2">
      <c r="A264" s="11" t="s">
        <v>129</v>
      </c>
      <c r="B264" s="31">
        <v>1668.93</v>
      </c>
      <c r="C264" s="31">
        <v>571</v>
      </c>
      <c r="D264" s="31">
        <v>157.69</v>
      </c>
      <c r="E264" s="31">
        <v>162.17000000000002</v>
      </c>
      <c r="F264" s="31">
        <v>787.10000000000014</v>
      </c>
      <c r="G264" s="31">
        <v>641.79000000000008</v>
      </c>
      <c r="H264" s="31">
        <v>518.88</v>
      </c>
      <c r="I264" s="31">
        <v>638.99</v>
      </c>
      <c r="J264" s="31">
        <v>1287.67</v>
      </c>
      <c r="K264" s="31">
        <v>311.10999999999996</v>
      </c>
      <c r="L264" s="31">
        <v>317.41000000000003</v>
      </c>
      <c r="M264" s="31">
        <v>291.06</v>
      </c>
      <c r="N264" s="29">
        <f t="shared" si="12"/>
        <v>7353.8</v>
      </c>
    </row>
    <row r="265" spans="1:14" x14ac:dyDescent="0.2">
      <c r="A265" s="11" t="s">
        <v>130</v>
      </c>
      <c r="B265" s="31">
        <v>44.2</v>
      </c>
      <c r="C265" s="31">
        <v>0</v>
      </c>
      <c r="D265" s="31">
        <v>0</v>
      </c>
      <c r="E265" s="31">
        <v>0</v>
      </c>
      <c r="F265" s="31">
        <v>0</v>
      </c>
      <c r="G265" s="31">
        <v>69.389999999999986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29">
        <f t="shared" si="12"/>
        <v>113.58999999999999</v>
      </c>
    </row>
    <row r="266" spans="1:14" x14ac:dyDescent="0.2">
      <c r="A266" s="11" t="s">
        <v>232</v>
      </c>
      <c r="B266" s="31">
        <v>845.02</v>
      </c>
      <c r="C266" s="31">
        <v>824.23</v>
      </c>
      <c r="D266" s="31">
        <v>212.13</v>
      </c>
      <c r="E266" s="31">
        <v>1328.43</v>
      </c>
      <c r="F266" s="31">
        <v>386.34000000000003</v>
      </c>
      <c r="G266" s="31">
        <v>1279.01</v>
      </c>
      <c r="H266" s="31">
        <v>790.52</v>
      </c>
      <c r="I266" s="31">
        <v>342.84999999999997</v>
      </c>
      <c r="J266" s="31">
        <v>1629.89</v>
      </c>
      <c r="K266" s="31">
        <v>339.22999999999996</v>
      </c>
      <c r="L266" s="31">
        <v>773.05</v>
      </c>
      <c r="M266" s="31">
        <v>571.23</v>
      </c>
      <c r="N266" s="29">
        <f t="shared" si="12"/>
        <v>9321.93</v>
      </c>
    </row>
    <row r="267" spans="1:14" x14ac:dyDescent="0.2">
      <c r="A267" s="11" t="s">
        <v>472</v>
      </c>
      <c r="B267" s="32" t="s">
        <v>25</v>
      </c>
      <c r="C267" s="31">
        <v>99.91</v>
      </c>
      <c r="D267" s="31">
        <v>25.42</v>
      </c>
      <c r="E267" s="31">
        <v>57.23</v>
      </c>
      <c r="F267" s="31">
        <v>0</v>
      </c>
      <c r="G267" s="31">
        <v>374.28000000000003</v>
      </c>
      <c r="H267" s="31">
        <v>26.49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29">
        <f t="shared" si="12"/>
        <v>583.33000000000004</v>
      </c>
    </row>
    <row r="268" spans="1:14" x14ac:dyDescent="0.2">
      <c r="A268" s="11" t="s">
        <v>295</v>
      </c>
      <c r="B268" s="31">
        <v>51.65</v>
      </c>
      <c r="C268" s="31">
        <v>4.76</v>
      </c>
      <c r="D268" s="31">
        <v>11.58</v>
      </c>
      <c r="E268" s="31">
        <v>0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35.5</v>
      </c>
      <c r="N268" s="29">
        <f t="shared" si="12"/>
        <v>103.49</v>
      </c>
    </row>
    <row r="269" spans="1:14" x14ac:dyDescent="0.2">
      <c r="A269" s="11" t="s">
        <v>131</v>
      </c>
      <c r="B269" s="32" t="s">
        <v>25</v>
      </c>
      <c r="C269" s="31">
        <v>161.11000000000001</v>
      </c>
      <c r="D269" s="31">
        <v>0</v>
      </c>
      <c r="E269" s="31">
        <v>0</v>
      </c>
      <c r="F269" s="31">
        <v>6.3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29">
        <f t="shared" si="12"/>
        <v>167.41000000000003</v>
      </c>
    </row>
    <row r="270" spans="1:14" x14ac:dyDescent="0.2">
      <c r="A270" s="11" t="s">
        <v>575</v>
      </c>
      <c r="B270" s="32" t="s">
        <v>25</v>
      </c>
      <c r="C270" s="32" t="s">
        <v>25</v>
      </c>
      <c r="D270" s="32" t="s">
        <v>25</v>
      </c>
      <c r="E270" s="32" t="s">
        <v>25</v>
      </c>
      <c r="F270" s="32" t="s">
        <v>25</v>
      </c>
      <c r="G270" s="32" t="s">
        <v>25</v>
      </c>
      <c r="H270" s="32" t="s">
        <v>25</v>
      </c>
      <c r="I270" s="32" t="s">
        <v>25</v>
      </c>
      <c r="J270" s="31">
        <v>135.78</v>
      </c>
      <c r="K270" s="31">
        <v>0</v>
      </c>
      <c r="L270" s="31">
        <v>0</v>
      </c>
      <c r="M270" s="31">
        <v>0</v>
      </c>
      <c r="N270" s="29">
        <f t="shared" si="12"/>
        <v>135.78</v>
      </c>
    </row>
    <row r="271" spans="1:14" x14ac:dyDescent="0.2">
      <c r="A271" s="11" t="s">
        <v>576</v>
      </c>
      <c r="B271" s="32" t="s">
        <v>25</v>
      </c>
      <c r="C271" s="32" t="s">
        <v>25</v>
      </c>
      <c r="D271" s="32" t="s">
        <v>25</v>
      </c>
      <c r="E271" s="31">
        <v>65.55</v>
      </c>
      <c r="F271" s="31">
        <v>98.33</v>
      </c>
      <c r="G271" s="31">
        <v>0</v>
      </c>
      <c r="H271" s="31">
        <v>0</v>
      </c>
      <c r="I271" s="31">
        <v>0</v>
      </c>
      <c r="J271" s="31">
        <v>0</v>
      </c>
      <c r="K271" s="31">
        <v>0</v>
      </c>
      <c r="L271" s="31">
        <v>0</v>
      </c>
      <c r="M271" s="31">
        <v>0</v>
      </c>
      <c r="N271" s="29">
        <f t="shared" si="12"/>
        <v>163.88</v>
      </c>
    </row>
    <row r="272" spans="1:14" x14ac:dyDescent="0.2">
      <c r="A272" s="11" t="s">
        <v>652</v>
      </c>
      <c r="B272" s="32" t="s">
        <v>25</v>
      </c>
      <c r="C272" s="32" t="s">
        <v>25</v>
      </c>
      <c r="D272" s="31">
        <v>23.08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29">
        <f t="shared" si="12"/>
        <v>23.08</v>
      </c>
    </row>
    <row r="273" spans="1:14" x14ac:dyDescent="0.2">
      <c r="A273" s="11" t="s">
        <v>133</v>
      </c>
      <c r="B273" s="31">
        <v>5844</v>
      </c>
      <c r="C273" s="31">
        <v>5596.829999999999</v>
      </c>
      <c r="D273" s="31">
        <v>6028.45</v>
      </c>
      <c r="E273" s="31">
        <v>5816.4699999999993</v>
      </c>
      <c r="F273" s="31">
        <v>6783.3900000000012</v>
      </c>
      <c r="G273" s="31">
        <v>6246.01</v>
      </c>
      <c r="H273" s="31">
        <v>6859.6800000000012</v>
      </c>
      <c r="I273" s="31">
        <v>7635.130000000001</v>
      </c>
      <c r="J273" s="31">
        <v>4500.9000000000005</v>
      </c>
      <c r="K273" s="31">
        <v>9969.9</v>
      </c>
      <c r="L273" s="31">
        <v>6305.55</v>
      </c>
      <c r="M273" s="31">
        <v>4177.24</v>
      </c>
      <c r="N273" s="29">
        <f t="shared" si="12"/>
        <v>75763.550000000017</v>
      </c>
    </row>
    <row r="274" spans="1:14" x14ac:dyDescent="0.2">
      <c r="A274" s="11" t="s">
        <v>296</v>
      </c>
      <c r="B274" s="31">
        <v>351.85</v>
      </c>
      <c r="C274" s="31">
        <v>1644.9</v>
      </c>
      <c r="D274" s="31">
        <v>2533.39</v>
      </c>
      <c r="E274" s="31">
        <v>505.95</v>
      </c>
      <c r="F274" s="31">
        <v>480.81000000000006</v>
      </c>
      <c r="G274" s="31">
        <v>978.45</v>
      </c>
      <c r="H274" s="31">
        <v>317.06</v>
      </c>
      <c r="I274" s="31">
        <v>100.18</v>
      </c>
      <c r="J274" s="31">
        <v>171.9</v>
      </c>
      <c r="K274" s="31">
        <v>1163.17</v>
      </c>
      <c r="L274" s="31">
        <v>1132.3700000000001</v>
      </c>
      <c r="M274" s="31">
        <v>2722.0499999999997</v>
      </c>
      <c r="N274" s="29">
        <f t="shared" si="12"/>
        <v>12102.08</v>
      </c>
    </row>
    <row r="275" spans="1:14" x14ac:dyDescent="0.2">
      <c r="A275" s="11" t="s">
        <v>473</v>
      </c>
      <c r="B275" s="32" t="s">
        <v>25</v>
      </c>
      <c r="C275" s="32" t="s">
        <v>25</v>
      </c>
      <c r="D275" s="32" t="s">
        <v>25</v>
      </c>
      <c r="E275" s="32" t="s">
        <v>25</v>
      </c>
      <c r="F275" s="32" t="s">
        <v>25</v>
      </c>
      <c r="G275" s="32" t="s">
        <v>25</v>
      </c>
      <c r="H275" s="32" t="s">
        <v>25</v>
      </c>
      <c r="I275" s="32" t="s">
        <v>25</v>
      </c>
      <c r="J275" s="32" t="s">
        <v>25</v>
      </c>
      <c r="K275" s="32" t="s">
        <v>25</v>
      </c>
      <c r="L275" s="31">
        <v>12.71</v>
      </c>
      <c r="M275" s="31">
        <v>0</v>
      </c>
      <c r="N275" s="29">
        <f t="shared" si="12"/>
        <v>12.71</v>
      </c>
    </row>
    <row r="276" spans="1:14" x14ac:dyDescent="0.2">
      <c r="A276" s="11" t="s">
        <v>351</v>
      </c>
      <c r="B276" s="31">
        <v>1164.83</v>
      </c>
      <c r="C276" s="31">
        <v>891.95999999999992</v>
      </c>
      <c r="D276" s="31">
        <v>765.2600000000001</v>
      </c>
      <c r="E276" s="31">
        <v>1560.48</v>
      </c>
      <c r="F276" s="31">
        <v>1573.42</v>
      </c>
      <c r="G276" s="31">
        <v>1537.6600000000003</v>
      </c>
      <c r="H276" s="31">
        <v>115.25000000000001</v>
      </c>
      <c r="I276" s="31">
        <v>892.6</v>
      </c>
      <c r="J276" s="31">
        <v>411.42</v>
      </c>
      <c r="K276" s="31">
        <v>731.23</v>
      </c>
      <c r="L276" s="31">
        <v>1104.5899999999999</v>
      </c>
      <c r="M276" s="31">
        <v>386.96999999999997</v>
      </c>
      <c r="N276" s="29">
        <f t="shared" si="12"/>
        <v>11135.67</v>
      </c>
    </row>
    <row r="277" spans="1:14" x14ac:dyDescent="0.2">
      <c r="A277" s="11" t="s">
        <v>653</v>
      </c>
      <c r="B277" s="32" t="s">
        <v>25</v>
      </c>
      <c r="C277" s="32" t="s">
        <v>25</v>
      </c>
      <c r="D277" s="31">
        <v>113.07</v>
      </c>
      <c r="E277" s="31">
        <v>0</v>
      </c>
      <c r="F277" s="31">
        <v>0</v>
      </c>
      <c r="G277" s="31">
        <v>0</v>
      </c>
      <c r="H277" s="31">
        <v>53.6</v>
      </c>
      <c r="I277" s="31">
        <v>0</v>
      </c>
      <c r="J277" s="31">
        <v>49.58</v>
      </c>
      <c r="K277" s="31">
        <v>0</v>
      </c>
      <c r="L277" s="31">
        <v>0</v>
      </c>
      <c r="M277" s="31">
        <v>0</v>
      </c>
      <c r="N277" s="29">
        <f t="shared" si="12"/>
        <v>216.25</v>
      </c>
    </row>
    <row r="278" spans="1:14" x14ac:dyDescent="0.2">
      <c r="A278" s="11" t="s">
        <v>246</v>
      </c>
      <c r="B278" s="34">
        <v>29.6</v>
      </c>
      <c r="C278" s="34">
        <v>57.24</v>
      </c>
      <c r="D278" s="34">
        <v>15.11</v>
      </c>
      <c r="E278" s="34">
        <v>59.31</v>
      </c>
      <c r="F278" s="34">
        <v>142.44999999999999</v>
      </c>
      <c r="G278" s="34">
        <v>116.1</v>
      </c>
      <c r="H278" s="34">
        <v>58.75</v>
      </c>
      <c r="I278" s="34">
        <v>41.32</v>
      </c>
      <c r="J278" s="34">
        <v>0</v>
      </c>
      <c r="K278" s="34">
        <v>0</v>
      </c>
      <c r="L278" s="34">
        <v>98.73</v>
      </c>
      <c r="M278" s="34">
        <v>44.41</v>
      </c>
      <c r="N278" s="35">
        <f t="shared" si="12"/>
        <v>663.02</v>
      </c>
    </row>
    <row r="279" spans="1:14" s="1" customFormat="1" x14ac:dyDescent="0.2">
      <c r="A279" s="24" t="s">
        <v>2</v>
      </c>
      <c r="B279" s="25">
        <f>SUM(B216:B278)</f>
        <v>60401.32</v>
      </c>
      <c r="C279" s="25">
        <f t="shared" ref="C279:N279" si="13">SUM(C216:C278)</f>
        <v>37985.629999999997</v>
      </c>
      <c r="D279" s="25">
        <f t="shared" si="13"/>
        <v>37538.849999999991</v>
      </c>
      <c r="E279" s="25">
        <f t="shared" si="13"/>
        <v>65187.6</v>
      </c>
      <c r="F279" s="25">
        <f t="shared" si="13"/>
        <v>58335.759999999987</v>
      </c>
      <c r="G279" s="25">
        <f t="shared" si="13"/>
        <v>57102.020000000004</v>
      </c>
      <c r="H279" s="25">
        <f t="shared" si="13"/>
        <v>50870.19</v>
      </c>
      <c r="I279" s="25">
        <f t="shared" si="13"/>
        <v>65000.049999999996</v>
      </c>
      <c r="J279" s="25">
        <f t="shared" si="13"/>
        <v>70162.2</v>
      </c>
      <c r="K279" s="25">
        <f t="shared" si="13"/>
        <v>69916.850000000006</v>
      </c>
      <c r="L279" s="25">
        <f t="shared" si="13"/>
        <v>41814.730000000003</v>
      </c>
      <c r="M279" s="25">
        <f t="shared" si="13"/>
        <v>48473.560000000012</v>
      </c>
      <c r="N279" s="25">
        <f t="shared" si="13"/>
        <v>662788.75999999989</v>
      </c>
    </row>
    <row r="280" spans="1:14" x14ac:dyDescent="0.2">
      <c r="A280" s="1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</row>
    <row r="281" spans="1:14" x14ac:dyDescent="0.2">
      <c r="A281" s="11" t="s">
        <v>201</v>
      </c>
      <c r="B281" s="31">
        <v>500</v>
      </c>
      <c r="C281" s="31">
        <v>30</v>
      </c>
      <c r="D281" s="31">
        <v>0</v>
      </c>
      <c r="E281" s="31">
        <v>0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1">
        <v>0</v>
      </c>
      <c r="L281" s="31">
        <v>0</v>
      </c>
      <c r="M281" s="31">
        <v>541.25</v>
      </c>
      <c r="N281" s="29">
        <f t="shared" ref="N281:N313" si="14">SUM(B281:M281)</f>
        <v>1071.25</v>
      </c>
    </row>
    <row r="282" spans="1:14" x14ac:dyDescent="0.2">
      <c r="A282" s="11" t="s">
        <v>239</v>
      </c>
      <c r="B282" s="34">
        <v>3284.04</v>
      </c>
      <c r="C282" s="34">
        <v>0</v>
      </c>
      <c r="D282" s="34">
        <v>0</v>
      </c>
      <c r="E282" s="34">
        <v>42.27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3282.66</v>
      </c>
      <c r="N282" s="35">
        <f t="shared" si="14"/>
        <v>6608.9699999999993</v>
      </c>
    </row>
    <row r="283" spans="1:14" s="1" customFormat="1" x14ac:dyDescent="0.2">
      <c r="A283" s="24" t="s">
        <v>8</v>
      </c>
      <c r="B283" s="25">
        <f>SUM(B281:B282)</f>
        <v>3784.04</v>
      </c>
      <c r="C283" s="25">
        <f t="shared" ref="C283:N283" si="15">SUM(C281:C282)</f>
        <v>30</v>
      </c>
      <c r="D283" s="25">
        <f t="shared" si="15"/>
        <v>0</v>
      </c>
      <c r="E283" s="25">
        <f t="shared" si="15"/>
        <v>42.27</v>
      </c>
      <c r="F283" s="25">
        <f t="shared" si="15"/>
        <v>0</v>
      </c>
      <c r="G283" s="25">
        <f t="shared" si="15"/>
        <v>0</v>
      </c>
      <c r="H283" s="25">
        <f t="shared" si="15"/>
        <v>0</v>
      </c>
      <c r="I283" s="25">
        <f t="shared" si="15"/>
        <v>0</v>
      </c>
      <c r="J283" s="25">
        <f t="shared" si="15"/>
        <v>0</v>
      </c>
      <c r="K283" s="25">
        <f t="shared" si="15"/>
        <v>0</v>
      </c>
      <c r="L283" s="25">
        <f t="shared" si="15"/>
        <v>0</v>
      </c>
      <c r="M283" s="25">
        <f t="shared" si="15"/>
        <v>3823.91</v>
      </c>
      <c r="N283" s="25">
        <f t="shared" si="15"/>
        <v>7680.2199999999993</v>
      </c>
    </row>
    <row r="284" spans="1:14" x14ac:dyDescent="0.2">
      <c r="A284" s="1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</row>
    <row r="285" spans="1:14" x14ac:dyDescent="0.2">
      <c r="A285" s="11" t="s">
        <v>297</v>
      </c>
      <c r="B285" s="31">
        <v>11145.02</v>
      </c>
      <c r="C285" s="31">
        <v>11686.640000000001</v>
      </c>
      <c r="D285" s="31">
        <v>10795.57</v>
      </c>
      <c r="E285" s="31">
        <v>11729.69</v>
      </c>
      <c r="F285" s="31">
        <v>11263.87</v>
      </c>
      <c r="G285" s="31">
        <v>9840.27</v>
      </c>
      <c r="H285" s="31">
        <v>8622.91</v>
      </c>
      <c r="I285" s="31">
        <v>9783.48</v>
      </c>
      <c r="J285" s="31">
        <v>11152.3</v>
      </c>
      <c r="K285" s="31">
        <v>10877.14</v>
      </c>
      <c r="L285" s="31">
        <v>12653.25</v>
      </c>
      <c r="M285" s="31">
        <v>11752.380000000001</v>
      </c>
      <c r="N285" s="29">
        <f t="shared" si="14"/>
        <v>131302.52000000002</v>
      </c>
    </row>
    <row r="286" spans="1:14" x14ac:dyDescent="0.2">
      <c r="A286" s="11" t="s">
        <v>298</v>
      </c>
      <c r="B286" s="31">
        <v>259.06</v>
      </c>
      <c r="C286" s="31">
        <v>432.88</v>
      </c>
      <c r="D286" s="31">
        <v>668.58</v>
      </c>
      <c r="E286" s="31">
        <v>488.19</v>
      </c>
      <c r="F286" s="31">
        <v>1529.87</v>
      </c>
      <c r="G286" s="31">
        <v>0</v>
      </c>
      <c r="H286" s="31">
        <v>1666.49</v>
      </c>
      <c r="I286" s="31">
        <v>713.31</v>
      </c>
      <c r="J286" s="31">
        <v>866.81</v>
      </c>
      <c r="K286" s="31">
        <v>553.17999999999995</v>
      </c>
      <c r="L286" s="31">
        <v>620.14</v>
      </c>
      <c r="M286" s="31">
        <v>731.27</v>
      </c>
      <c r="N286" s="29">
        <f t="shared" si="14"/>
        <v>8529.7799999999988</v>
      </c>
    </row>
    <row r="287" spans="1:14" x14ac:dyDescent="0.2">
      <c r="A287" s="11" t="s">
        <v>365</v>
      </c>
      <c r="B287" s="32" t="s">
        <v>25</v>
      </c>
      <c r="C287" s="32" t="s">
        <v>25</v>
      </c>
      <c r="D287" s="32" t="s">
        <v>25</v>
      </c>
      <c r="E287" s="32" t="s">
        <v>25</v>
      </c>
      <c r="F287" s="31">
        <v>5.54</v>
      </c>
      <c r="G287" s="31">
        <v>0</v>
      </c>
      <c r="H287" s="31">
        <v>0</v>
      </c>
      <c r="I287" s="31">
        <v>0</v>
      </c>
      <c r="J287" s="31">
        <v>4.95</v>
      </c>
      <c r="K287" s="31">
        <v>0</v>
      </c>
      <c r="L287" s="31">
        <v>0</v>
      </c>
      <c r="M287" s="31">
        <v>0</v>
      </c>
      <c r="N287" s="29">
        <f t="shared" si="14"/>
        <v>10.49</v>
      </c>
    </row>
    <row r="288" spans="1:14" x14ac:dyDescent="0.2">
      <c r="A288" s="11" t="s">
        <v>299</v>
      </c>
      <c r="B288" s="31">
        <v>3979.83</v>
      </c>
      <c r="C288" s="31">
        <v>5379.52</v>
      </c>
      <c r="D288" s="31">
        <v>5997.86</v>
      </c>
      <c r="E288" s="31">
        <v>4930.17</v>
      </c>
      <c r="F288" s="31">
        <v>6841.32</v>
      </c>
      <c r="G288" s="31">
        <v>6641.83</v>
      </c>
      <c r="H288" s="31">
        <v>0</v>
      </c>
      <c r="I288" s="31">
        <v>5547.03</v>
      </c>
      <c r="J288" s="31">
        <v>5209.3500000000004</v>
      </c>
      <c r="K288" s="31">
        <v>4340.3999999999996</v>
      </c>
      <c r="L288" s="31">
        <v>4958.25</v>
      </c>
      <c r="M288" s="31">
        <v>5261.25</v>
      </c>
      <c r="N288" s="29">
        <f t="shared" si="14"/>
        <v>59086.81</v>
      </c>
    </row>
    <row r="289" spans="1:14" x14ac:dyDescent="0.2">
      <c r="A289" s="11" t="s">
        <v>654</v>
      </c>
      <c r="B289" s="32" t="s">
        <v>25</v>
      </c>
      <c r="C289" s="32" t="s">
        <v>25</v>
      </c>
      <c r="D289" s="31">
        <v>3230.7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29">
        <f t="shared" si="14"/>
        <v>3230.7</v>
      </c>
    </row>
    <row r="290" spans="1:14" x14ac:dyDescent="0.2">
      <c r="A290" s="11" t="s">
        <v>300</v>
      </c>
      <c r="B290" s="31">
        <v>254.9</v>
      </c>
      <c r="C290" s="31">
        <v>138.27000000000001</v>
      </c>
      <c r="D290" s="31">
        <v>148.46</v>
      </c>
      <c r="E290" s="31">
        <v>201.41</v>
      </c>
      <c r="F290" s="31">
        <v>225.16</v>
      </c>
      <c r="G290" s="31">
        <v>157.51</v>
      </c>
      <c r="H290" s="31">
        <v>262.16000000000003</v>
      </c>
      <c r="I290" s="31">
        <v>291.26</v>
      </c>
      <c r="J290" s="31">
        <v>163.49</v>
      </c>
      <c r="K290" s="31">
        <v>210.37</v>
      </c>
      <c r="L290" s="31">
        <v>318.64</v>
      </c>
      <c r="M290" s="31">
        <v>563.42999999999995</v>
      </c>
      <c r="N290" s="29">
        <f t="shared" si="14"/>
        <v>2935.06</v>
      </c>
    </row>
    <row r="291" spans="1:14" x14ac:dyDescent="0.2">
      <c r="A291" s="11" t="s">
        <v>655</v>
      </c>
      <c r="B291" s="32" t="s">
        <v>25</v>
      </c>
      <c r="C291" s="32" t="s">
        <v>25</v>
      </c>
      <c r="D291" s="32" t="s">
        <v>25</v>
      </c>
      <c r="E291" s="32" t="s">
        <v>25</v>
      </c>
      <c r="F291" s="31">
        <v>5</v>
      </c>
      <c r="G291" s="31">
        <v>0</v>
      </c>
      <c r="H291" s="31">
        <v>0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29">
        <f t="shared" si="14"/>
        <v>5</v>
      </c>
    </row>
    <row r="292" spans="1:14" x14ac:dyDescent="0.2">
      <c r="A292" s="11" t="s">
        <v>135</v>
      </c>
      <c r="B292" s="31">
        <v>324.08999999999997</v>
      </c>
      <c r="C292" s="31">
        <v>344.55</v>
      </c>
      <c r="D292" s="31">
        <v>1577.7</v>
      </c>
      <c r="E292" s="31">
        <v>1263.9000000000001</v>
      </c>
      <c r="F292" s="31">
        <v>406.72</v>
      </c>
      <c r="G292" s="31">
        <v>494.03</v>
      </c>
      <c r="H292" s="31">
        <v>660.09</v>
      </c>
      <c r="I292" s="31">
        <v>646.15</v>
      </c>
      <c r="J292" s="31">
        <v>635.63</v>
      </c>
      <c r="K292" s="31">
        <v>383.9</v>
      </c>
      <c r="L292" s="31">
        <v>1115.69</v>
      </c>
      <c r="M292" s="31">
        <v>591.62</v>
      </c>
      <c r="N292" s="29">
        <f t="shared" si="14"/>
        <v>8444.07</v>
      </c>
    </row>
    <row r="293" spans="1:14" x14ac:dyDescent="0.2">
      <c r="A293" s="11" t="s">
        <v>656</v>
      </c>
      <c r="B293" s="32" t="s">
        <v>25</v>
      </c>
      <c r="C293" s="32" t="s">
        <v>25</v>
      </c>
      <c r="D293" s="32" t="s">
        <v>25</v>
      </c>
      <c r="E293" s="32" t="s">
        <v>25</v>
      </c>
      <c r="F293" s="32" t="s">
        <v>25</v>
      </c>
      <c r="G293" s="32" t="s">
        <v>25</v>
      </c>
      <c r="H293" s="32" t="s">
        <v>25</v>
      </c>
      <c r="I293" s="32" t="s">
        <v>25</v>
      </c>
      <c r="J293" s="32" t="s">
        <v>25</v>
      </c>
      <c r="K293" s="32" t="s">
        <v>25</v>
      </c>
      <c r="L293" s="32" t="s">
        <v>25</v>
      </c>
      <c r="M293" s="31">
        <v>525</v>
      </c>
      <c r="N293" s="29">
        <f t="shared" si="14"/>
        <v>525</v>
      </c>
    </row>
    <row r="294" spans="1:14" x14ac:dyDescent="0.2">
      <c r="A294" s="11" t="s">
        <v>475</v>
      </c>
      <c r="B294" s="31">
        <v>31.8</v>
      </c>
      <c r="C294" s="31">
        <v>147.51999999999998</v>
      </c>
      <c r="D294" s="31">
        <v>177.92000000000002</v>
      </c>
      <c r="E294" s="31">
        <v>0</v>
      </c>
      <c r="F294" s="31">
        <v>80.22</v>
      </c>
      <c r="G294" s="31">
        <v>116.11</v>
      </c>
      <c r="H294" s="31">
        <v>253.42</v>
      </c>
      <c r="I294" s="31">
        <v>176.39</v>
      </c>
      <c r="J294" s="31">
        <v>0</v>
      </c>
      <c r="K294" s="31">
        <v>278.88</v>
      </c>
      <c r="L294" s="31">
        <v>114.47</v>
      </c>
      <c r="M294" s="31">
        <v>120.2</v>
      </c>
      <c r="N294" s="29">
        <f t="shared" si="14"/>
        <v>1496.93</v>
      </c>
    </row>
    <row r="295" spans="1:14" x14ac:dyDescent="0.2">
      <c r="A295" s="11" t="s">
        <v>476</v>
      </c>
      <c r="B295" s="31">
        <v>104.94</v>
      </c>
      <c r="C295" s="31">
        <v>241.96</v>
      </c>
      <c r="D295" s="31">
        <v>0</v>
      </c>
      <c r="E295" s="31">
        <v>0</v>
      </c>
      <c r="F295" s="31">
        <v>34.96</v>
      </c>
      <c r="G295" s="31">
        <v>0</v>
      </c>
      <c r="H295" s="31">
        <v>0</v>
      </c>
      <c r="I295" s="31">
        <v>0</v>
      </c>
      <c r="J295" s="31">
        <v>32.659999999999997</v>
      </c>
      <c r="K295" s="31">
        <v>3</v>
      </c>
      <c r="L295" s="31">
        <v>0</v>
      </c>
      <c r="M295" s="31">
        <v>0</v>
      </c>
      <c r="N295" s="29">
        <f t="shared" si="14"/>
        <v>417.52</v>
      </c>
    </row>
    <row r="296" spans="1:14" x14ac:dyDescent="0.2">
      <c r="A296" s="11" t="s">
        <v>657</v>
      </c>
      <c r="B296" s="32" t="s">
        <v>25</v>
      </c>
      <c r="C296" s="31">
        <v>95.38</v>
      </c>
      <c r="D296" s="31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1">
        <v>0</v>
      </c>
      <c r="L296" s="31">
        <v>0</v>
      </c>
      <c r="M296" s="31">
        <v>0</v>
      </c>
      <c r="N296" s="29">
        <f t="shared" si="14"/>
        <v>95.38</v>
      </c>
    </row>
    <row r="297" spans="1:14" x14ac:dyDescent="0.2">
      <c r="A297" s="11" t="s">
        <v>136</v>
      </c>
      <c r="B297" s="31">
        <v>56.860000000000007</v>
      </c>
      <c r="C297" s="31">
        <v>11225.39</v>
      </c>
      <c r="D297" s="31">
        <v>24988.139999999996</v>
      </c>
      <c r="E297" s="31">
        <v>58.29</v>
      </c>
      <c r="F297" s="31">
        <v>13744.990000000002</v>
      </c>
      <c r="G297" s="31">
        <v>11707.529999999999</v>
      </c>
      <c r="H297" s="31">
        <v>17642.98</v>
      </c>
      <c r="I297" s="31">
        <v>11677.83</v>
      </c>
      <c r="J297" s="31">
        <v>5919.1499999999987</v>
      </c>
      <c r="K297" s="31">
        <v>17068.280000000002</v>
      </c>
      <c r="L297" s="31">
        <v>11811.829999999998</v>
      </c>
      <c r="M297" s="31">
        <v>12049.769999999999</v>
      </c>
      <c r="N297" s="29">
        <f t="shared" si="14"/>
        <v>137951.03999999998</v>
      </c>
    </row>
    <row r="298" spans="1:14" x14ac:dyDescent="0.2">
      <c r="A298" s="11" t="s">
        <v>301</v>
      </c>
      <c r="B298" s="31">
        <v>286.51</v>
      </c>
      <c r="C298" s="31">
        <v>4785.62</v>
      </c>
      <c r="D298" s="31">
        <v>9283.74</v>
      </c>
      <c r="E298" s="31">
        <v>286.51</v>
      </c>
      <c r="F298" s="31">
        <v>2913.03</v>
      </c>
      <c r="G298" s="31">
        <v>5047.55</v>
      </c>
      <c r="H298" s="31">
        <v>11182.32</v>
      </c>
      <c r="I298" s="31">
        <v>4877.78</v>
      </c>
      <c r="J298" s="31">
        <v>1612.56</v>
      </c>
      <c r="K298" s="31">
        <v>8080.01</v>
      </c>
      <c r="L298" s="31">
        <v>4864.03</v>
      </c>
      <c r="M298" s="31">
        <v>4789.75</v>
      </c>
      <c r="N298" s="29">
        <f t="shared" si="14"/>
        <v>58009.409999999996</v>
      </c>
    </row>
    <row r="299" spans="1:14" x14ac:dyDescent="0.2">
      <c r="A299" s="11" t="s">
        <v>227</v>
      </c>
      <c r="B299" s="31">
        <v>498.18</v>
      </c>
      <c r="C299" s="31">
        <v>332.89</v>
      </c>
      <c r="D299" s="31">
        <v>563.70000000000005</v>
      </c>
      <c r="E299" s="31">
        <v>21.16</v>
      </c>
      <c r="F299" s="31">
        <v>1245.46</v>
      </c>
      <c r="G299" s="31">
        <v>819.46</v>
      </c>
      <c r="H299" s="31">
        <v>568.09999999999991</v>
      </c>
      <c r="I299" s="31">
        <v>42.31</v>
      </c>
      <c r="J299" s="31">
        <v>0</v>
      </c>
      <c r="K299" s="31">
        <v>1028.1799999999998</v>
      </c>
      <c r="L299" s="31">
        <v>205.76</v>
      </c>
      <c r="M299" s="31">
        <v>90.09</v>
      </c>
      <c r="N299" s="29">
        <f t="shared" si="14"/>
        <v>5415.2900000000009</v>
      </c>
    </row>
    <row r="300" spans="1:14" x14ac:dyDescent="0.2">
      <c r="A300" s="11" t="s">
        <v>478</v>
      </c>
      <c r="B300" s="32" t="s">
        <v>25</v>
      </c>
      <c r="C300" s="32" t="s">
        <v>25</v>
      </c>
      <c r="D300" s="31">
        <v>31.79</v>
      </c>
      <c r="E300" s="31">
        <v>0</v>
      </c>
      <c r="F300" s="31">
        <v>0</v>
      </c>
      <c r="G300" s="31">
        <v>89.94</v>
      </c>
      <c r="H300" s="31">
        <v>0</v>
      </c>
      <c r="I300" s="31">
        <v>0</v>
      </c>
      <c r="J300" s="31">
        <v>16.41</v>
      </c>
      <c r="K300" s="31">
        <v>13.77</v>
      </c>
      <c r="L300" s="31">
        <v>0</v>
      </c>
      <c r="M300" s="31">
        <v>0</v>
      </c>
      <c r="N300" s="29">
        <f t="shared" si="14"/>
        <v>151.91</v>
      </c>
    </row>
    <row r="301" spans="1:14" x14ac:dyDescent="0.2">
      <c r="A301" s="11" t="s">
        <v>658</v>
      </c>
      <c r="B301" s="32" t="s">
        <v>25</v>
      </c>
      <c r="C301" s="31">
        <v>15.89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0</v>
      </c>
      <c r="K301" s="31">
        <v>0</v>
      </c>
      <c r="L301" s="31">
        <v>0</v>
      </c>
      <c r="M301" s="31">
        <v>0</v>
      </c>
      <c r="N301" s="29">
        <f t="shared" si="14"/>
        <v>15.89</v>
      </c>
    </row>
    <row r="302" spans="1:14" x14ac:dyDescent="0.2">
      <c r="A302" s="11" t="s">
        <v>352</v>
      </c>
      <c r="B302" s="32" t="s">
        <v>25</v>
      </c>
      <c r="C302" s="32" t="s">
        <v>25</v>
      </c>
      <c r="D302" s="32" t="s">
        <v>25</v>
      </c>
      <c r="E302" s="32" t="s">
        <v>25</v>
      </c>
      <c r="F302" s="32" t="s">
        <v>25</v>
      </c>
      <c r="G302" s="32" t="s">
        <v>25</v>
      </c>
      <c r="H302" s="32" t="s">
        <v>25</v>
      </c>
      <c r="I302" s="32" t="s">
        <v>25</v>
      </c>
      <c r="J302" s="32" t="s">
        <v>25</v>
      </c>
      <c r="K302" s="31">
        <v>38.869999999999997</v>
      </c>
      <c r="L302" s="31">
        <v>0</v>
      </c>
      <c r="M302" s="31">
        <v>0</v>
      </c>
      <c r="N302" s="29">
        <f t="shared" si="14"/>
        <v>38.869999999999997</v>
      </c>
    </row>
    <row r="303" spans="1:14" x14ac:dyDescent="0.2">
      <c r="A303" s="11" t="s">
        <v>302</v>
      </c>
      <c r="B303" s="31">
        <v>78.430000000000007</v>
      </c>
      <c r="C303" s="31">
        <v>212</v>
      </c>
      <c r="D303" s="31">
        <v>0</v>
      </c>
      <c r="E303" s="31">
        <v>58.28</v>
      </c>
      <c r="F303" s="31">
        <v>130.12</v>
      </c>
      <c r="G303" s="31">
        <v>15.840000000000002</v>
      </c>
      <c r="H303" s="31">
        <v>15.9</v>
      </c>
      <c r="I303" s="31">
        <v>53.83</v>
      </c>
      <c r="J303" s="31">
        <v>52.99</v>
      </c>
      <c r="K303" s="31">
        <v>231.03</v>
      </c>
      <c r="L303" s="31">
        <v>105.93</v>
      </c>
      <c r="M303" s="31">
        <v>127.19</v>
      </c>
      <c r="N303" s="29">
        <f t="shared" si="14"/>
        <v>1081.54</v>
      </c>
    </row>
    <row r="304" spans="1:14" x14ac:dyDescent="0.2">
      <c r="A304" s="11" t="s">
        <v>582</v>
      </c>
      <c r="B304" s="32" t="s">
        <v>25</v>
      </c>
      <c r="C304" s="31">
        <v>50.06</v>
      </c>
      <c r="D304" s="31">
        <v>0</v>
      </c>
      <c r="E304" s="31">
        <v>0</v>
      </c>
      <c r="F304" s="31">
        <v>0</v>
      </c>
      <c r="G304" s="31">
        <v>0</v>
      </c>
      <c r="H304" s="31">
        <v>0</v>
      </c>
      <c r="I304" s="31">
        <v>0</v>
      </c>
      <c r="J304" s="31">
        <v>0</v>
      </c>
      <c r="K304" s="31">
        <v>0</v>
      </c>
      <c r="L304" s="31">
        <v>0</v>
      </c>
      <c r="M304" s="31">
        <v>0</v>
      </c>
      <c r="N304" s="29">
        <f t="shared" si="14"/>
        <v>50.06</v>
      </c>
    </row>
    <row r="305" spans="1:14" x14ac:dyDescent="0.2">
      <c r="A305" s="11" t="s">
        <v>480</v>
      </c>
      <c r="B305" s="31">
        <v>6.34</v>
      </c>
      <c r="C305" s="31">
        <v>26.43</v>
      </c>
      <c r="D305" s="31">
        <v>31.8</v>
      </c>
      <c r="E305" s="31">
        <v>0</v>
      </c>
      <c r="F305" s="31">
        <v>111.97</v>
      </c>
      <c r="G305" s="31">
        <v>10.56</v>
      </c>
      <c r="H305" s="31">
        <v>0</v>
      </c>
      <c r="I305" s="31">
        <v>0</v>
      </c>
      <c r="J305" s="31">
        <v>0</v>
      </c>
      <c r="K305" s="31">
        <v>21.16</v>
      </c>
      <c r="L305" s="31">
        <v>0</v>
      </c>
      <c r="M305" s="31">
        <v>63.59</v>
      </c>
      <c r="N305" s="29">
        <f t="shared" si="14"/>
        <v>271.85000000000002</v>
      </c>
    </row>
    <row r="306" spans="1:14" x14ac:dyDescent="0.2">
      <c r="A306" s="11" t="s">
        <v>659</v>
      </c>
      <c r="B306" s="32" t="s">
        <v>25</v>
      </c>
      <c r="C306" s="32" t="s">
        <v>25</v>
      </c>
      <c r="D306" s="32" t="s">
        <v>25</v>
      </c>
      <c r="E306" s="32" t="s">
        <v>25</v>
      </c>
      <c r="F306" s="31">
        <v>31.8</v>
      </c>
      <c r="G306" s="31">
        <v>0</v>
      </c>
      <c r="H306" s="31">
        <v>0</v>
      </c>
      <c r="I306" s="31">
        <v>0</v>
      </c>
      <c r="J306" s="31">
        <v>0</v>
      </c>
      <c r="K306" s="31">
        <v>0</v>
      </c>
      <c r="L306" s="31">
        <v>0</v>
      </c>
      <c r="M306" s="31">
        <v>0</v>
      </c>
      <c r="N306" s="29">
        <f t="shared" si="14"/>
        <v>31.8</v>
      </c>
    </row>
    <row r="307" spans="1:14" x14ac:dyDescent="0.2">
      <c r="A307" s="11" t="s">
        <v>482</v>
      </c>
      <c r="B307" s="31">
        <v>-18.07</v>
      </c>
      <c r="C307" s="31">
        <v>-81.849999999999994</v>
      </c>
      <c r="D307" s="31">
        <v>-98.71</v>
      </c>
      <c r="E307" s="31">
        <v>0</v>
      </c>
      <c r="F307" s="31">
        <v>-41.91</v>
      </c>
      <c r="G307" s="31">
        <v>-64.650000000000006</v>
      </c>
      <c r="H307" s="31">
        <v>-142.72999999999999</v>
      </c>
      <c r="I307" s="31">
        <v>-99.61</v>
      </c>
      <c r="J307" s="31">
        <v>0</v>
      </c>
      <c r="K307" s="31">
        <v>-163.18</v>
      </c>
      <c r="L307" s="31">
        <v>-68.19</v>
      </c>
      <c r="M307" s="31">
        <v>-70.47</v>
      </c>
      <c r="N307" s="29">
        <f t="shared" si="14"/>
        <v>-849.37000000000012</v>
      </c>
    </row>
    <row r="308" spans="1:14" x14ac:dyDescent="0.2">
      <c r="A308" s="11" t="s">
        <v>660</v>
      </c>
      <c r="B308" s="32" t="s">
        <v>25</v>
      </c>
      <c r="C308" s="31">
        <v>-8.82</v>
      </c>
      <c r="D308" s="31">
        <v>0</v>
      </c>
      <c r="E308" s="31">
        <v>0</v>
      </c>
      <c r="F308" s="31">
        <v>0</v>
      </c>
      <c r="G308" s="31">
        <v>0</v>
      </c>
      <c r="H308" s="31">
        <v>0</v>
      </c>
      <c r="I308" s="31">
        <v>0</v>
      </c>
      <c r="J308" s="31">
        <v>0</v>
      </c>
      <c r="K308" s="31">
        <v>0</v>
      </c>
      <c r="L308" s="31">
        <v>0</v>
      </c>
      <c r="M308" s="31">
        <v>0</v>
      </c>
      <c r="N308" s="29">
        <f t="shared" si="14"/>
        <v>-8.82</v>
      </c>
    </row>
    <row r="309" spans="1:14" x14ac:dyDescent="0.2">
      <c r="A309" s="11" t="s">
        <v>353</v>
      </c>
      <c r="B309" s="32" t="s">
        <v>25</v>
      </c>
      <c r="C309" s="32" t="s">
        <v>25</v>
      </c>
      <c r="D309" s="32" t="s">
        <v>25</v>
      </c>
      <c r="E309" s="32" t="s">
        <v>25</v>
      </c>
      <c r="F309" s="31">
        <v>-5.5</v>
      </c>
      <c r="G309" s="31">
        <v>0</v>
      </c>
      <c r="H309" s="31">
        <v>0</v>
      </c>
      <c r="I309" s="31">
        <v>0</v>
      </c>
      <c r="J309" s="31">
        <v>-2.92</v>
      </c>
      <c r="K309" s="31">
        <v>-22.74</v>
      </c>
      <c r="L309" s="31">
        <v>0</v>
      </c>
      <c r="M309" s="31">
        <v>0</v>
      </c>
      <c r="N309" s="29">
        <f t="shared" si="14"/>
        <v>-31.159999999999997</v>
      </c>
    </row>
    <row r="310" spans="1:14" x14ac:dyDescent="0.2">
      <c r="A310" s="11" t="s">
        <v>303</v>
      </c>
      <c r="B310" s="31">
        <v>-104.18</v>
      </c>
      <c r="C310" s="31">
        <v>-251.89</v>
      </c>
      <c r="D310" s="31">
        <v>0</v>
      </c>
      <c r="E310" s="31">
        <v>-30.86</v>
      </c>
      <c r="F310" s="31">
        <v>-86.259999999999991</v>
      </c>
      <c r="G310" s="31">
        <v>-8.82</v>
      </c>
      <c r="H310" s="31">
        <v>-8.9499999999999993</v>
      </c>
      <c r="I310" s="31">
        <v>-30.4</v>
      </c>
      <c r="J310" s="31">
        <v>-50.5</v>
      </c>
      <c r="K310" s="31">
        <v>-136.94999999999999</v>
      </c>
      <c r="L310" s="31">
        <v>-63.099999999999994</v>
      </c>
      <c r="M310" s="31">
        <v>-74.569999999999993</v>
      </c>
      <c r="N310" s="29">
        <f t="shared" si="14"/>
        <v>-846.48</v>
      </c>
    </row>
    <row r="311" spans="1:14" x14ac:dyDescent="0.2">
      <c r="A311" s="11" t="s">
        <v>584</v>
      </c>
      <c r="B311" s="32" t="s">
        <v>25</v>
      </c>
      <c r="C311" s="31">
        <v>-80.710000000000008</v>
      </c>
      <c r="D311" s="31">
        <v>0</v>
      </c>
      <c r="E311" s="31">
        <v>0</v>
      </c>
      <c r="F311" s="31">
        <v>0</v>
      </c>
      <c r="G311" s="31">
        <v>0</v>
      </c>
      <c r="H311" s="31">
        <v>0</v>
      </c>
      <c r="I311" s="31">
        <v>0</v>
      </c>
      <c r="J311" s="31">
        <v>0</v>
      </c>
      <c r="K311" s="31">
        <v>0</v>
      </c>
      <c r="L311" s="31">
        <v>0</v>
      </c>
      <c r="M311" s="31">
        <v>0</v>
      </c>
      <c r="N311" s="29">
        <f t="shared" si="14"/>
        <v>-80.710000000000008</v>
      </c>
    </row>
    <row r="312" spans="1:14" x14ac:dyDescent="0.2">
      <c r="A312" s="11" t="s">
        <v>483</v>
      </c>
      <c r="B312" s="31">
        <v>-3.6</v>
      </c>
      <c r="C312" s="31">
        <v>-14.67</v>
      </c>
      <c r="D312" s="31">
        <v>-17.64</v>
      </c>
      <c r="E312" s="31">
        <v>0</v>
      </c>
      <c r="F312" s="31">
        <v>-58.5</v>
      </c>
      <c r="G312" s="31">
        <v>-5.88</v>
      </c>
      <c r="H312" s="31">
        <v>0</v>
      </c>
      <c r="I312" s="31">
        <v>0</v>
      </c>
      <c r="J312" s="31">
        <v>0</v>
      </c>
      <c r="K312" s="31">
        <v>-12.38</v>
      </c>
      <c r="L312" s="31">
        <v>0</v>
      </c>
      <c r="M312" s="31">
        <v>-37.28</v>
      </c>
      <c r="N312" s="29">
        <f t="shared" si="14"/>
        <v>-149.94999999999999</v>
      </c>
    </row>
    <row r="313" spans="1:14" x14ac:dyDescent="0.2">
      <c r="A313" s="11" t="s">
        <v>304</v>
      </c>
      <c r="B313" s="34">
        <v>-6916.8</v>
      </c>
      <c r="C313" s="34">
        <v>-15170.220000000001</v>
      </c>
      <c r="D313" s="34">
        <v>-25212.11</v>
      </c>
      <c r="E313" s="34">
        <v>-7000.66</v>
      </c>
      <c r="F313" s="34">
        <v>-15355.250000000002</v>
      </c>
      <c r="G313" s="34">
        <v>-15112.499999999996</v>
      </c>
      <c r="H313" s="34">
        <v>-21122.34</v>
      </c>
      <c r="I313" s="34">
        <v>-14920.939999999999</v>
      </c>
      <c r="J313" s="34">
        <v>-11303.509999999998</v>
      </c>
      <c r="K313" s="34">
        <v>-21355.279999999999</v>
      </c>
      <c r="L313" s="34">
        <v>-17919.16</v>
      </c>
      <c r="M313" s="34">
        <v>-16454.620000000003</v>
      </c>
      <c r="N313" s="35">
        <f t="shared" si="14"/>
        <v>-187843.39</v>
      </c>
    </row>
    <row r="314" spans="1:14" s="1" customFormat="1" x14ac:dyDescent="0.2">
      <c r="A314" s="24" t="s">
        <v>11</v>
      </c>
      <c r="B314" s="25">
        <f>SUM(B285:B313)</f>
        <v>9983.3100000000013</v>
      </c>
      <c r="C314" s="25">
        <f t="shared" ref="C314:N314" si="16">SUM(C285:C313)</f>
        <v>19506.840000000004</v>
      </c>
      <c r="D314" s="25">
        <f t="shared" si="16"/>
        <v>32167.499999999993</v>
      </c>
      <c r="E314" s="25">
        <f t="shared" si="16"/>
        <v>12006.080000000002</v>
      </c>
      <c r="F314" s="25">
        <f t="shared" si="16"/>
        <v>23022.610000000008</v>
      </c>
      <c r="G314" s="25">
        <f t="shared" si="16"/>
        <v>19748.779999999995</v>
      </c>
      <c r="H314" s="25">
        <f t="shared" si="16"/>
        <v>19600.349999999995</v>
      </c>
      <c r="I314" s="25">
        <f t="shared" si="16"/>
        <v>18758.419999999995</v>
      </c>
      <c r="J314" s="25">
        <f t="shared" si="16"/>
        <v>14309.370000000006</v>
      </c>
      <c r="K314" s="25">
        <f t="shared" si="16"/>
        <v>21437.640000000014</v>
      </c>
      <c r="L314" s="25">
        <f t="shared" si="16"/>
        <v>18717.539999999997</v>
      </c>
      <c r="M314" s="25">
        <f t="shared" si="16"/>
        <v>20028.599999999991</v>
      </c>
      <c r="N314" s="25">
        <f t="shared" si="16"/>
        <v>229287.03999999986</v>
      </c>
    </row>
    <row r="315" spans="1:14" x14ac:dyDescent="0.2">
      <c r="A315" s="1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</row>
    <row r="316" spans="1:14" x14ac:dyDescent="0.2">
      <c r="A316" s="11" t="s">
        <v>661</v>
      </c>
      <c r="B316" s="32" t="s">
        <v>25</v>
      </c>
      <c r="C316" s="32" t="s">
        <v>25</v>
      </c>
      <c r="D316" s="32" t="s">
        <v>25</v>
      </c>
      <c r="E316" s="32" t="s">
        <v>25</v>
      </c>
      <c r="F316" s="32" t="s">
        <v>25</v>
      </c>
      <c r="G316" s="32" t="s">
        <v>25</v>
      </c>
      <c r="H316" s="32" t="s">
        <v>25</v>
      </c>
      <c r="I316" s="32" t="s">
        <v>25</v>
      </c>
      <c r="J316" s="32" t="s">
        <v>25</v>
      </c>
      <c r="K316" s="31">
        <v>2500</v>
      </c>
      <c r="L316" s="31">
        <v>0</v>
      </c>
      <c r="M316" s="31">
        <v>0</v>
      </c>
      <c r="N316" s="29">
        <f t="shared" ref="N316:N336" si="17">SUM(B316:M316)</f>
        <v>2500</v>
      </c>
    </row>
    <row r="317" spans="1:14" x14ac:dyDescent="0.2">
      <c r="A317" s="11" t="s">
        <v>588</v>
      </c>
      <c r="B317" s="32" t="s">
        <v>25</v>
      </c>
      <c r="C317" s="32" t="s">
        <v>25</v>
      </c>
      <c r="D317" s="32" t="s">
        <v>25</v>
      </c>
      <c r="E317" s="31">
        <v>126.99</v>
      </c>
      <c r="F317" s="31">
        <v>0</v>
      </c>
      <c r="G317" s="31">
        <v>164.8</v>
      </c>
      <c r="H317" s="31">
        <v>9.89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29">
        <f t="shared" si="17"/>
        <v>301.68</v>
      </c>
    </row>
    <row r="318" spans="1:14" x14ac:dyDescent="0.2">
      <c r="A318" s="11" t="s">
        <v>662</v>
      </c>
      <c r="B318" s="32" t="s">
        <v>25</v>
      </c>
      <c r="C318" s="32" t="s">
        <v>25</v>
      </c>
      <c r="D318" s="32" t="s">
        <v>25</v>
      </c>
      <c r="E318" s="32" t="s">
        <v>25</v>
      </c>
      <c r="F318" s="32" t="s">
        <v>25</v>
      </c>
      <c r="G318" s="32" t="s">
        <v>25</v>
      </c>
      <c r="H318" s="32" t="s">
        <v>25</v>
      </c>
      <c r="I318" s="32" t="s">
        <v>25</v>
      </c>
      <c r="J318" s="32" t="s">
        <v>25</v>
      </c>
      <c r="K318" s="32" t="s">
        <v>25</v>
      </c>
      <c r="L318" s="32" t="s">
        <v>25</v>
      </c>
      <c r="M318" s="31">
        <v>25.42</v>
      </c>
      <c r="N318" s="29">
        <f t="shared" si="17"/>
        <v>25.42</v>
      </c>
    </row>
    <row r="319" spans="1:14" x14ac:dyDescent="0.2">
      <c r="A319" s="11" t="s">
        <v>307</v>
      </c>
      <c r="B319" s="32" t="s">
        <v>25</v>
      </c>
      <c r="C319" s="32" t="s">
        <v>25</v>
      </c>
      <c r="D319" s="32" t="s">
        <v>25</v>
      </c>
      <c r="E319" s="32" t="s">
        <v>25</v>
      </c>
      <c r="F319" s="32" t="s">
        <v>25</v>
      </c>
      <c r="G319" s="32" t="s">
        <v>25</v>
      </c>
      <c r="H319" s="32" t="s">
        <v>25</v>
      </c>
      <c r="I319" s="32" t="s">
        <v>25</v>
      </c>
      <c r="J319" s="32" t="s">
        <v>25</v>
      </c>
      <c r="K319" s="32" t="s">
        <v>25</v>
      </c>
      <c r="L319" s="32" t="s">
        <v>25</v>
      </c>
      <c r="M319" s="31">
        <v>500</v>
      </c>
      <c r="N319" s="29">
        <f t="shared" si="17"/>
        <v>500</v>
      </c>
    </row>
    <row r="320" spans="1:14" x14ac:dyDescent="0.2">
      <c r="A320" s="11" t="s">
        <v>663</v>
      </c>
      <c r="B320" s="32" t="s">
        <v>25</v>
      </c>
      <c r="C320" s="32" t="s">
        <v>25</v>
      </c>
      <c r="D320" s="32" t="s">
        <v>25</v>
      </c>
      <c r="E320" s="32" t="s">
        <v>25</v>
      </c>
      <c r="F320" s="32" t="s">
        <v>25</v>
      </c>
      <c r="G320" s="32" t="s">
        <v>25</v>
      </c>
      <c r="H320" s="32" t="s">
        <v>25</v>
      </c>
      <c r="I320" s="32" t="s">
        <v>25</v>
      </c>
      <c r="J320" s="32" t="s">
        <v>25</v>
      </c>
      <c r="K320" s="32" t="s">
        <v>25</v>
      </c>
      <c r="L320" s="32" t="s">
        <v>25</v>
      </c>
      <c r="M320" s="31">
        <v>4639.38</v>
      </c>
      <c r="N320" s="29">
        <f t="shared" si="17"/>
        <v>4639.38</v>
      </c>
    </row>
    <row r="321" spans="1:14" x14ac:dyDescent="0.2">
      <c r="A321" s="11" t="s">
        <v>137</v>
      </c>
      <c r="B321" s="31">
        <v>82.82</v>
      </c>
      <c r="C321" s="31">
        <v>58.25</v>
      </c>
      <c r="D321" s="31">
        <v>727.79</v>
      </c>
      <c r="E321" s="31">
        <v>184.47</v>
      </c>
      <c r="F321" s="31">
        <v>190</v>
      </c>
      <c r="G321" s="31">
        <v>281.48</v>
      </c>
      <c r="H321" s="31">
        <v>0</v>
      </c>
      <c r="I321" s="31">
        <v>373.90999999999997</v>
      </c>
      <c r="J321" s="31">
        <v>32.92</v>
      </c>
      <c r="K321" s="31">
        <v>80.319999999999993</v>
      </c>
      <c r="L321" s="31">
        <v>10.6</v>
      </c>
      <c r="M321" s="31">
        <v>262.04000000000002</v>
      </c>
      <c r="N321" s="29">
        <f t="shared" si="17"/>
        <v>2284.6</v>
      </c>
    </row>
    <row r="322" spans="1:14" x14ac:dyDescent="0.2">
      <c r="A322" s="11" t="s">
        <v>242</v>
      </c>
      <c r="B322" s="32" t="s">
        <v>25</v>
      </c>
      <c r="C322" s="32" t="s">
        <v>25</v>
      </c>
      <c r="D322" s="31">
        <v>2893.96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29">
        <f t="shared" si="17"/>
        <v>2893.96</v>
      </c>
    </row>
    <row r="323" spans="1:14" x14ac:dyDescent="0.2">
      <c r="A323" s="11" t="s">
        <v>341</v>
      </c>
      <c r="B323" s="31">
        <v>98.34</v>
      </c>
      <c r="C323" s="31">
        <v>335</v>
      </c>
      <c r="D323" s="31">
        <v>0</v>
      </c>
      <c r="E323" s="31">
        <v>321.97000000000003</v>
      </c>
      <c r="F323" s="31">
        <v>114.5</v>
      </c>
      <c r="G323" s="31">
        <v>90.75</v>
      </c>
      <c r="H323" s="31">
        <v>0</v>
      </c>
      <c r="I323" s="31">
        <v>659.13</v>
      </c>
      <c r="J323" s="31">
        <v>309.83</v>
      </c>
      <c r="K323" s="31">
        <v>176.19</v>
      </c>
      <c r="L323" s="31">
        <v>0</v>
      </c>
      <c r="M323" s="31">
        <v>1486.48</v>
      </c>
      <c r="N323" s="29">
        <f t="shared" si="17"/>
        <v>3592.19</v>
      </c>
    </row>
    <row r="324" spans="1:14" x14ac:dyDescent="0.2">
      <c r="A324" s="11" t="s">
        <v>234</v>
      </c>
      <c r="B324" s="31">
        <v>3869.24</v>
      </c>
      <c r="C324" s="31">
        <v>125</v>
      </c>
      <c r="D324" s="31">
        <v>1523.62</v>
      </c>
      <c r="E324" s="31">
        <v>1544.85</v>
      </c>
      <c r="F324" s="31">
        <v>1153.1600000000001</v>
      </c>
      <c r="G324" s="31">
        <v>300</v>
      </c>
      <c r="H324" s="31">
        <v>1199.3399999999999</v>
      </c>
      <c r="I324" s="31">
        <v>241.09</v>
      </c>
      <c r="J324" s="31">
        <v>238.27</v>
      </c>
      <c r="K324" s="31">
        <v>2712.54</v>
      </c>
      <c r="L324" s="31">
        <v>75</v>
      </c>
      <c r="M324" s="31">
        <v>1559</v>
      </c>
      <c r="N324" s="29">
        <f t="shared" si="17"/>
        <v>14541.11</v>
      </c>
    </row>
    <row r="325" spans="1:14" x14ac:dyDescent="0.2">
      <c r="A325" s="11" t="s">
        <v>490</v>
      </c>
      <c r="B325" s="32" t="s">
        <v>25</v>
      </c>
      <c r="C325" s="31">
        <v>1147.8699999999999</v>
      </c>
      <c r="D325" s="31">
        <v>43.31</v>
      </c>
      <c r="E325" s="31">
        <v>395</v>
      </c>
      <c r="F325" s="31">
        <v>0</v>
      </c>
      <c r="G325" s="31">
        <v>0</v>
      </c>
      <c r="H325" s="31">
        <v>1344.95</v>
      </c>
      <c r="I325" s="31">
        <v>275.38</v>
      </c>
      <c r="J325" s="31">
        <v>0</v>
      </c>
      <c r="K325" s="31">
        <v>0</v>
      </c>
      <c r="L325" s="31">
        <v>100</v>
      </c>
      <c r="M325" s="31">
        <v>1916.61</v>
      </c>
      <c r="N325" s="29">
        <f t="shared" si="17"/>
        <v>5223.12</v>
      </c>
    </row>
    <row r="326" spans="1:14" x14ac:dyDescent="0.2">
      <c r="A326" s="11" t="s">
        <v>240</v>
      </c>
      <c r="B326" s="32" t="s">
        <v>25</v>
      </c>
      <c r="C326" s="32" t="s">
        <v>25</v>
      </c>
      <c r="D326" s="32" t="s">
        <v>25</v>
      </c>
      <c r="E326" s="32" t="s">
        <v>25</v>
      </c>
      <c r="F326" s="32" t="s">
        <v>25</v>
      </c>
      <c r="G326" s="32" t="s">
        <v>25</v>
      </c>
      <c r="H326" s="32" t="s">
        <v>25</v>
      </c>
      <c r="I326" s="32" t="s">
        <v>25</v>
      </c>
      <c r="J326" s="32" t="s">
        <v>25</v>
      </c>
      <c r="K326" s="32" t="s">
        <v>25</v>
      </c>
      <c r="L326" s="31">
        <v>119.96</v>
      </c>
      <c r="M326" s="31">
        <v>0</v>
      </c>
      <c r="N326" s="29">
        <f t="shared" si="17"/>
        <v>119.96</v>
      </c>
    </row>
    <row r="327" spans="1:14" x14ac:dyDescent="0.2">
      <c r="A327" s="11" t="s">
        <v>139</v>
      </c>
      <c r="B327" s="32" t="s">
        <v>25</v>
      </c>
      <c r="C327" s="32" t="s">
        <v>25</v>
      </c>
      <c r="D327" s="32" t="s">
        <v>25</v>
      </c>
      <c r="E327" s="32" t="s">
        <v>25</v>
      </c>
      <c r="F327" s="32" t="s">
        <v>25</v>
      </c>
      <c r="G327" s="32" t="s">
        <v>25</v>
      </c>
      <c r="H327" s="32" t="s">
        <v>25</v>
      </c>
      <c r="I327" s="32" t="s">
        <v>25</v>
      </c>
      <c r="J327" s="32" t="s">
        <v>25</v>
      </c>
      <c r="K327" s="32" t="s">
        <v>25</v>
      </c>
      <c r="L327" s="32" t="s">
        <v>25</v>
      </c>
      <c r="M327" s="31">
        <v>10</v>
      </c>
      <c r="N327" s="29">
        <f t="shared" si="17"/>
        <v>10</v>
      </c>
    </row>
    <row r="328" spans="1:14" x14ac:dyDescent="0.2">
      <c r="A328" s="11" t="s">
        <v>664</v>
      </c>
      <c r="B328" s="32" t="s">
        <v>25</v>
      </c>
      <c r="C328" s="32" t="s">
        <v>25</v>
      </c>
      <c r="D328" s="32" t="s">
        <v>25</v>
      </c>
      <c r="E328" s="32" t="s">
        <v>25</v>
      </c>
      <c r="F328" s="32" t="s">
        <v>25</v>
      </c>
      <c r="G328" s="32" t="s">
        <v>25</v>
      </c>
      <c r="H328" s="32" t="s">
        <v>25</v>
      </c>
      <c r="I328" s="32" t="s">
        <v>25</v>
      </c>
      <c r="J328" s="31">
        <v>33.5</v>
      </c>
      <c r="K328" s="31">
        <v>0</v>
      </c>
      <c r="L328" s="31">
        <v>0</v>
      </c>
      <c r="M328" s="31">
        <v>0</v>
      </c>
      <c r="N328" s="29">
        <f t="shared" si="17"/>
        <v>33.5</v>
      </c>
    </row>
    <row r="329" spans="1:14" x14ac:dyDescent="0.2">
      <c r="A329" s="11" t="s">
        <v>202</v>
      </c>
      <c r="B329" s="32" t="s">
        <v>25</v>
      </c>
      <c r="C329" s="32" t="s">
        <v>25</v>
      </c>
      <c r="D329" s="32" t="s">
        <v>25</v>
      </c>
      <c r="E329" s="32" t="s">
        <v>25</v>
      </c>
      <c r="F329" s="32" t="s">
        <v>25</v>
      </c>
      <c r="G329" s="32" t="s">
        <v>25</v>
      </c>
      <c r="H329" s="32" t="s">
        <v>25</v>
      </c>
      <c r="I329" s="31">
        <v>319</v>
      </c>
      <c r="J329" s="31">
        <v>0</v>
      </c>
      <c r="K329" s="31">
        <v>0</v>
      </c>
      <c r="L329" s="31">
        <v>0</v>
      </c>
      <c r="M329" s="31">
        <v>0</v>
      </c>
      <c r="N329" s="29">
        <f t="shared" si="17"/>
        <v>319</v>
      </c>
    </row>
    <row r="330" spans="1:14" x14ac:dyDescent="0.2">
      <c r="A330" s="11" t="s">
        <v>355</v>
      </c>
      <c r="B330" s="31">
        <v>2178.23</v>
      </c>
      <c r="C330" s="31">
        <v>4360.18</v>
      </c>
      <c r="D330" s="31">
        <v>1215.32</v>
      </c>
      <c r="E330" s="31">
        <v>1899</v>
      </c>
      <c r="F330" s="31">
        <v>125</v>
      </c>
      <c r="G330" s="31">
        <v>1544</v>
      </c>
      <c r="H330" s="31">
        <v>144</v>
      </c>
      <c r="I330" s="31">
        <v>2411.75</v>
      </c>
      <c r="J330" s="31">
        <v>1065</v>
      </c>
      <c r="K330" s="31">
        <v>970.29</v>
      </c>
      <c r="L330" s="31">
        <v>1790</v>
      </c>
      <c r="M330" s="31">
        <v>477</v>
      </c>
      <c r="N330" s="29">
        <f t="shared" si="17"/>
        <v>18179.77</v>
      </c>
    </row>
    <row r="331" spans="1:14" x14ac:dyDescent="0.2">
      <c r="A331" s="11" t="s">
        <v>308</v>
      </c>
      <c r="B331" s="32" t="s">
        <v>25</v>
      </c>
      <c r="C331" s="32" t="s">
        <v>25</v>
      </c>
      <c r="D331" s="32" t="s">
        <v>25</v>
      </c>
      <c r="E331" s="32" t="s">
        <v>25</v>
      </c>
      <c r="F331" s="32" t="s">
        <v>25</v>
      </c>
      <c r="G331" s="32" t="s">
        <v>25</v>
      </c>
      <c r="H331" s="31">
        <v>475.85</v>
      </c>
      <c r="I331" s="31">
        <v>0</v>
      </c>
      <c r="J331" s="31">
        <v>0</v>
      </c>
      <c r="K331" s="31">
        <v>0</v>
      </c>
      <c r="L331" s="31">
        <v>0</v>
      </c>
      <c r="M331" s="31">
        <v>0</v>
      </c>
      <c r="N331" s="29">
        <f t="shared" si="17"/>
        <v>475.85</v>
      </c>
    </row>
    <row r="332" spans="1:14" x14ac:dyDescent="0.2">
      <c r="A332" s="11" t="s">
        <v>491</v>
      </c>
      <c r="B332" s="32" t="s">
        <v>25</v>
      </c>
      <c r="C332" s="31">
        <v>4025.56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29">
        <f t="shared" si="17"/>
        <v>4025.56</v>
      </c>
    </row>
    <row r="333" spans="1:14" x14ac:dyDescent="0.2">
      <c r="A333" s="11" t="s">
        <v>309</v>
      </c>
      <c r="B333" s="31">
        <v>28.59</v>
      </c>
      <c r="C333" s="31">
        <v>1839.65</v>
      </c>
      <c r="D333" s="31">
        <v>1000</v>
      </c>
      <c r="E333" s="31">
        <v>0</v>
      </c>
      <c r="F333" s="31">
        <v>0</v>
      </c>
      <c r="G333" s="31">
        <v>125</v>
      </c>
      <c r="H333" s="31">
        <v>0</v>
      </c>
      <c r="I333" s="31">
        <v>216.67</v>
      </c>
      <c r="J333" s="31">
        <v>0</v>
      </c>
      <c r="K333" s="31">
        <v>218.33</v>
      </c>
      <c r="L333" s="31">
        <v>83.33</v>
      </c>
      <c r="M333" s="31">
        <v>961.3</v>
      </c>
      <c r="N333" s="29">
        <f t="shared" si="17"/>
        <v>4472.87</v>
      </c>
    </row>
    <row r="334" spans="1:14" x14ac:dyDescent="0.2">
      <c r="A334" s="11" t="s">
        <v>140</v>
      </c>
      <c r="B334" s="31">
        <v>9853.73</v>
      </c>
      <c r="C334" s="31">
        <v>6663.71</v>
      </c>
      <c r="D334" s="31">
        <v>9705.91</v>
      </c>
      <c r="E334" s="31">
        <v>5464.32</v>
      </c>
      <c r="F334" s="31">
        <v>4195.8999999999996</v>
      </c>
      <c r="G334" s="31">
        <v>3680.58</v>
      </c>
      <c r="H334" s="31">
        <v>4479.2299999999996</v>
      </c>
      <c r="I334" s="31">
        <v>10075.6</v>
      </c>
      <c r="J334" s="31">
        <v>4880.49</v>
      </c>
      <c r="K334" s="31">
        <v>2899.63</v>
      </c>
      <c r="L334" s="31">
        <v>2778.13</v>
      </c>
      <c r="M334" s="31">
        <v>8932.2800000000007</v>
      </c>
      <c r="N334" s="29">
        <f t="shared" si="17"/>
        <v>73609.509999999995</v>
      </c>
    </row>
    <row r="335" spans="1:14" x14ac:dyDescent="0.2">
      <c r="A335" s="11" t="s">
        <v>141</v>
      </c>
      <c r="B335" s="32" t="s">
        <v>25</v>
      </c>
      <c r="C335" s="32" t="s">
        <v>25</v>
      </c>
      <c r="D335" s="32" t="s">
        <v>25</v>
      </c>
      <c r="E335" s="32" t="s">
        <v>25</v>
      </c>
      <c r="F335" s="32" t="s">
        <v>25</v>
      </c>
      <c r="G335" s="31">
        <v>302.22000000000003</v>
      </c>
      <c r="H335" s="31">
        <v>18.13</v>
      </c>
      <c r="I335" s="31">
        <v>3959.37</v>
      </c>
      <c r="J335" s="31">
        <v>1500</v>
      </c>
      <c r="K335" s="31">
        <v>763.66</v>
      </c>
      <c r="L335" s="31">
        <v>0</v>
      </c>
      <c r="M335" s="31">
        <v>0</v>
      </c>
      <c r="N335" s="29">
        <f t="shared" si="17"/>
        <v>6543.38</v>
      </c>
    </row>
    <row r="336" spans="1:14" x14ac:dyDescent="0.2">
      <c r="A336" s="11" t="s">
        <v>492</v>
      </c>
      <c r="B336" s="33" t="s">
        <v>25</v>
      </c>
      <c r="C336" s="33" t="s">
        <v>25</v>
      </c>
      <c r="D336" s="33" t="s">
        <v>25</v>
      </c>
      <c r="E336" s="34">
        <v>545</v>
      </c>
      <c r="F336" s="34">
        <v>103.88</v>
      </c>
      <c r="G336" s="34">
        <v>0</v>
      </c>
      <c r="H336" s="34">
        <v>0</v>
      </c>
      <c r="I336" s="34">
        <v>0</v>
      </c>
      <c r="J336" s="34">
        <v>0</v>
      </c>
      <c r="K336" s="34">
        <v>74.2</v>
      </c>
      <c r="L336" s="34">
        <v>0</v>
      </c>
      <c r="M336" s="34">
        <v>0</v>
      </c>
      <c r="N336" s="35">
        <f t="shared" si="17"/>
        <v>723.08</v>
      </c>
    </row>
    <row r="337" spans="1:14" s="1" customFormat="1" x14ac:dyDescent="0.2">
      <c r="A337" s="24" t="s">
        <v>6</v>
      </c>
      <c r="B337" s="25">
        <f>SUM(B316:B336)</f>
        <v>16110.949999999999</v>
      </c>
      <c r="C337" s="25">
        <f t="shared" ref="C337:N337" si="18">SUM(C316:C336)</f>
        <v>18555.22</v>
      </c>
      <c r="D337" s="25">
        <f t="shared" si="18"/>
        <v>17109.91</v>
      </c>
      <c r="E337" s="25">
        <f t="shared" si="18"/>
        <v>10481.599999999999</v>
      </c>
      <c r="F337" s="25">
        <f t="shared" si="18"/>
        <v>5882.44</v>
      </c>
      <c r="G337" s="25">
        <f t="shared" si="18"/>
        <v>6488.83</v>
      </c>
      <c r="H337" s="25">
        <f t="shared" si="18"/>
        <v>7671.39</v>
      </c>
      <c r="I337" s="25">
        <f t="shared" si="18"/>
        <v>18531.900000000001</v>
      </c>
      <c r="J337" s="25">
        <f t="shared" si="18"/>
        <v>8060.01</v>
      </c>
      <c r="K337" s="25">
        <f t="shared" si="18"/>
        <v>10395.16</v>
      </c>
      <c r="L337" s="25">
        <f t="shared" si="18"/>
        <v>4957.0200000000004</v>
      </c>
      <c r="M337" s="25">
        <f t="shared" si="18"/>
        <v>20769.510000000002</v>
      </c>
      <c r="N337" s="25">
        <f t="shared" si="18"/>
        <v>145013.93999999997</v>
      </c>
    </row>
    <row r="338" spans="1:14" x14ac:dyDescent="0.2">
      <c r="A338" s="1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</row>
    <row r="339" spans="1:14" x14ac:dyDescent="0.2">
      <c r="A339" s="11" t="s">
        <v>142</v>
      </c>
      <c r="B339" s="32" t="s">
        <v>25</v>
      </c>
      <c r="C339" s="32" t="s">
        <v>25</v>
      </c>
      <c r="D339" s="32" t="s">
        <v>25</v>
      </c>
      <c r="E339" s="31">
        <v>412.84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1">
        <v>1960</v>
      </c>
      <c r="L339" s="31">
        <v>0</v>
      </c>
      <c r="M339" s="31">
        <v>240</v>
      </c>
      <c r="N339" s="29">
        <f t="shared" ref="N339:N349" si="19">SUM(B339:M339)</f>
        <v>2612.84</v>
      </c>
    </row>
    <row r="340" spans="1:14" x14ac:dyDescent="0.2">
      <c r="A340" s="11" t="s">
        <v>665</v>
      </c>
      <c r="B340" s="32" t="s">
        <v>25</v>
      </c>
      <c r="C340" s="32" t="s">
        <v>25</v>
      </c>
      <c r="D340" s="32" t="s">
        <v>25</v>
      </c>
      <c r="E340" s="32" t="s">
        <v>25</v>
      </c>
      <c r="F340" s="31">
        <v>150</v>
      </c>
      <c r="G340" s="31">
        <v>0</v>
      </c>
      <c r="H340" s="31">
        <v>0</v>
      </c>
      <c r="I340" s="31">
        <v>0</v>
      </c>
      <c r="J340" s="31">
        <v>0</v>
      </c>
      <c r="K340" s="31">
        <v>0</v>
      </c>
      <c r="L340" s="31">
        <v>0</v>
      </c>
      <c r="M340" s="31">
        <v>0</v>
      </c>
      <c r="N340" s="29">
        <f t="shared" si="19"/>
        <v>150</v>
      </c>
    </row>
    <row r="341" spans="1:14" x14ac:dyDescent="0.2">
      <c r="A341" s="11" t="s">
        <v>495</v>
      </c>
      <c r="B341" s="31">
        <v>87</v>
      </c>
      <c r="C341" s="31">
        <v>0</v>
      </c>
      <c r="D341" s="31">
        <v>0</v>
      </c>
      <c r="E341" s="31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1">
        <v>0</v>
      </c>
      <c r="N341" s="29">
        <f t="shared" si="19"/>
        <v>87</v>
      </c>
    </row>
    <row r="342" spans="1:14" x14ac:dyDescent="0.2">
      <c r="A342" s="11" t="s">
        <v>596</v>
      </c>
      <c r="B342" s="32" t="s">
        <v>25</v>
      </c>
      <c r="C342" s="32" t="s">
        <v>25</v>
      </c>
      <c r="D342" s="32" t="s">
        <v>25</v>
      </c>
      <c r="E342" s="32" t="s">
        <v>25</v>
      </c>
      <c r="F342" s="31">
        <v>100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29">
        <f t="shared" si="19"/>
        <v>100</v>
      </c>
    </row>
    <row r="343" spans="1:14" x14ac:dyDescent="0.2">
      <c r="A343" s="11" t="s">
        <v>666</v>
      </c>
      <c r="B343" s="32" t="s">
        <v>25</v>
      </c>
      <c r="C343" s="32" t="s">
        <v>25</v>
      </c>
      <c r="D343" s="32" t="s">
        <v>25</v>
      </c>
      <c r="E343" s="32" t="s">
        <v>25</v>
      </c>
      <c r="F343" s="32" t="s">
        <v>25</v>
      </c>
      <c r="G343" s="31">
        <v>35</v>
      </c>
      <c r="H343" s="31">
        <v>0</v>
      </c>
      <c r="I343" s="31">
        <v>130</v>
      </c>
      <c r="J343" s="31">
        <v>0</v>
      </c>
      <c r="K343" s="31">
        <v>35</v>
      </c>
      <c r="L343" s="31">
        <v>0</v>
      </c>
      <c r="M343" s="31">
        <v>0</v>
      </c>
      <c r="N343" s="29">
        <f t="shared" si="19"/>
        <v>200</v>
      </c>
    </row>
    <row r="344" spans="1:14" x14ac:dyDescent="0.2">
      <c r="A344" s="11" t="s">
        <v>203</v>
      </c>
      <c r="B344" s="32" t="s">
        <v>25</v>
      </c>
      <c r="C344" s="32" t="s">
        <v>25</v>
      </c>
      <c r="D344" s="32" t="s">
        <v>25</v>
      </c>
      <c r="E344" s="32" t="s">
        <v>25</v>
      </c>
      <c r="F344" s="32" t="s">
        <v>25</v>
      </c>
      <c r="G344" s="32" t="s">
        <v>25</v>
      </c>
      <c r="H344" s="32" t="s">
        <v>25</v>
      </c>
      <c r="I344" s="32" t="s">
        <v>25</v>
      </c>
      <c r="J344" s="32" t="s">
        <v>25</v>
      </c>
      <c r="K344" s="32" t="s">
        <v>25</v>
      </c>
      <c r="L344" s="31">
        <v>10250</v>
      </c>
      <c r="M344" s="31">
        <v>0</v>
      </c>
      <c r="N344" s="29">
        <f t="shared" si="19"/>
        <v>10250</v>
      </c>
    </row>
    <row r="345" spans="1:14" x14ac:dyDescent="0.2">
      <c r="A345" s="11" t="s">
        <v>667</v>
      </c>
      <c r="B345" s="32" t="s">
        <v>25</v>
      </c>
      <c r="C345" s="32" t="s">
        <v>25</v>
      </c>
      <c r="D345" s="32" t="s">
        <v>25</v>
      </c>
      <c r="E345" s="32" t="s">
        <v>25</v>
      </c>
      <c r="F345" s="32" t="s">
        <v>25</v>
      </c>
      <c r="G345" s="32" t="s">
        <v>25</v>
      </c>
      <c r="H345" s="32" t="s">
        <v>25</v>
      </c>
      <c r="I345" s="32" t="s">
        <v>25</v>
      </c>
      <c r="J345" s="32" t="s">
        <v>25</v>
      </c>
      <c r="K345" s="32" t="s">
        <v>25</v>
      </c>
      <c r="L345" s="32" t="s">
        <v>25</v>
      </c>
      <c r="M345" s="31">
        <v>140</v>
      </c>
      <c r="N345" s="29">
        <f t="shared" si="19"/>
        <v>140</v>
      </c>
    </row>
    <row r="346" spans="1:14" x14ac:dyDescent="0.2">
      <c r="A346" s="11" t="s">
        <v>148</v>
      </c>
      <c r="B346" s="31">
        <v>3325</v>
      </c>
      <c r="C346" s="31">
        <v>12050</v>
      </c>
      <c r="D346" s="31">
        <v>730</v>
      </c>
      <c r="E346" s="31">
        <v>6955</v>
      </c>
      <c r="F346" s="31">
        <v>5595</v>
      </c>
      <c r="G346" s="31">
        <v>325</v>
      </c>
      <c r="H346" s="31">
        <v>8275</v>
      </c>
      <c r="I346" s="31">
        <v>20</v>
      </c>
      <c r="J346" s="31">
        <v>9590.27</v>
      </c>
      <c r="K346" s="31">
        <v>1000</v>
      </c>
      <c r="L346" s="31">
        <v>4112</v>
      </c>
      <c r="M346" s="31">
        <v>405</v>
      </c>
      <c r="N346" s="29">
        <f t="shared" si="19"/>
        <v>52382.270000000004</v>
      </c>
    </row>
    <row r="347" spans="1:14" x14ac:dyDescent="0.2">
      <c r="A347" s="11" t="s">
        <v>497</v>
      </c>
      <c r="B347" s="32" t="s">
        <v>25</v>
      </c>
      <c r="C347" s="32" t="s">
        <v>25</v>
      </c>
      <c r="D347" s="31">
        <v>385</v>
      </c>
      <c r="E347" s="31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>
        <v>0</v>
      </c>
      <c r="N347" s="29">
        <f t="shared" si="19"/>
        <v>385</v>
      </c>
    </row>
    <row r="348" spans="1:14" x14ac:dyDescent="0.2">
      <c r="A348" s="11" t="s">
        <v>498</v>
      </c>
      <c r="B348" s="31">
        <v>630</v>
      </c>
      <c r="C348" s="31">
        <v>255</v>
      </c>
      <c r="D348" s="31">
        <v>1100</v>
      </c>
      <c r="E348" s="31">
        <v>1220</v>
      </c>
      <c r="F348" s="31">
        <v>300</v>
      </c>
      <c r="G348" s="31">
        <v>0</v>
      </c>
      <c r="H348" s="31">
        <v>0</v>
      </c>
      <c r="I348" s="31">
        <v>240</v>
      </c>
      <c r="J348" s="31">
        <v>-395</v>
      </c>
      <c r="K348" s="31">
        <v>0</v>
      </c>
      <c r="L348" s="31">
        <v>0</v>
      </c>
      <c r="M348" s="31">
        <v>0</v>
      </c>
      <c r="N348" s="29">
        <f t="shared" si="19"/>
        <v>3350</v>
      </c>
    </row>
    <row r="349" spans="1:14" x14ac:dyDescent="0.2">
      <c r="A349" s="11" t="s">
        <v>311</v>
      </c>
      <c r="B349" s="33" t="s">
        <v>25</v>
      </c>
      <c r="C349" s="33" t="s">
        <v>25</v>
      </c>
      <c r="D349" s="33" t="s">
        <v>25</v>
      </c>
      <c r="E349" s="33" t="s">
        <v>25</v>
      </c>
      <c r="F349" s="33" t="s">
        <v>25</v>
      </c>
      <c r="G349" s="33" t="s">
        <v>25</v>
      </c>
      <c r="H349" s="33" t="s">
        <v>25</v>
      </c>
      <c r="I349" s="33" t="s">
        <v>25</v>
      </c>
      <c r="J349" s="34">
        <v>-250</v>
      </c>
      <c r="K349" s="34">
        <v>0</v>
      </c>
      <c r="L349" s="34">
        <v>0</v>
      </c>
      <c r="M349" s="34">
        <v>0</v>
      </c>
      <c r="N349" s="35">
        <f t="shared" si="19"/>
        <v>-250</v>
      </c>
    </row>
    <row r="350" spans="1:14" s="1" customFormat="1" x14ac:dyDescent="0.2">
      <c r="A350" s="24" t="s">
        <v>13</v>
      </c>
      <c r="B350" s="25">
        <f>SUM(B339:B349)</f>
        <v>4042</v>
      </c>
      <c r="C350" s="25">
        <f t="shared" ref="C350:N350" si="20">SUM(C339:C349)</f>
        <v>12305</v>
      </c>
      <c r="D350" s="25">
        <f t="shared" si="20"/>
        <v>2215</v>
      </c>
      <c r="E350" s="25">
        <f t="shared" si="20"/>
        <v>8587.84</v>
      </c>
      <c r="F350" s="25">
        <f t="shared" si="20"/>
        <v>6145</v>
      </c>
      <c r="G350" s="25">
        <f t="shared" si="20"/>
        <v>360</v>
      </c>
      <c r="H350" s="25">
        <f t="shared" si="20"/>
        <v>8275</v>
      </c>
      <c r="I350" s="25">
        <f t="shared" si="20"/>
        <v>390</v>
      </c>
      <c r="J350" s="25">
        <f t="shared" si="20"/>
        <v>8945.27</v>
      </c>
      <c r="K350" s="25">
        <f t="shared" si="20"/>
        <v>2995</v>
      </c>
      <c r="L350" s="25">
        <f t="shared" si="20"/>
        <v>14362</v>
      </c>
      <c r="M350" s="25">
        <f t="shared" si="20"/>
        <v>785</v>
      </c>
      <c r="N350" s="25">
        <f t="shared" si="20"/>
        <v>69407.11</v>
      </c>
    </row>
    <row r="351" spans="1:14" x14ac:dyDescent="0.2">
      <c r="A351" s="1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</row>
    <row r="352" spans="1:14" x14ac:dyDescent="0.2">
      <c r="A352" s="11" t="s">
        <v>668</v>
      </c>
      <c r="B352" s="31">
        <v>5.67</v>
      </c>
      <c r="C352" s="31">
        <v>2.58</v>
      </c>
      <c r="D352" s="31">
        <v>9.1999999999999993</v>
      </c>
      <c r="E352" s="31">
        <v>0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34</v>
      </c>
      <c r="L352" s="31">
        <v>0</v>
      </c>
      <c r="M352" s="31">
        <v>0</v>
      </c>
      <c r="N352" s="29">
        <f t="shared" ref="N352:N364" si="21">SUM(B352:M352)</f>
        <v>51.45</v>
      </c>
    </row>
    <row r="353" spans="1:14" x14ac:dyDescent="0.2">
      <c r="A353" s="11" t="s">
        <v>149</v>
      </c>
      <c r="B353" s="31">
        <v>931.14</v>
      </c>
      <c r="C353" s="31">
        <v>277.27999999999997</v>
      </c>
      <c r="D353" s="31">
        <v>918.11</v>
      </c>
      <c r="E353" s="31">
        <v>204.38</v>
      </c>
      <c r="F353" s="31">
        <v>359.03000000000003</v>
      </c>
      <c r="G353" s="31">
        <v>202.79</v>
      </c>
      <c r="H353" s="31">
        <v>1218.4900000000002</v>
      </c>
      <c r="I353" s="31">
        <v>387.82000000000005</v>
      </c>
      <c r="J353" s="31">
        <v>281.67999999999995</v>
      </c>
      <c r="K353" s="31">
        <v>1156.75</v>
      </c>
      <c r="L353" s="31">
        <v>242.75</v>
      </c>
      <c r="M353" s="31">
        <v>851.29</v>
      </c>
      <c r="N353" s="29">
        <f t="shared" si="21"/>
        <v>7031.5100000000011</v>
      </c>
    </row>
    <row r="354" spans="1:14" x14ac:dyDescent="0.2">
      <c r="A354" s="11" t="s">
        <v>150</v>
      </c>
      <c r="B354" s="31">
        <v>84.48</v>
      </c>
      <c r="C354" s="31">
        <v>50.260000000000005</v>
      </c>
      <c r="D354" s="31">
        <v>421.90000000000003</v>
      </c>
      <c r="E354" s="31">
        <v>29.259999999999998</v>
      </c>
      <c r="F354" s="31">
        <v>181.95999999999998</v>
      </c>
      <c r="G354" s="31">
        <v>131.44</v>
      </c>
      <c r="H354" s="31">
        <v>196.68</v>
      </c>
      <c r="I354" s="31">
        <v>95.11</v>
      </c>
      <c r="J354" s="31">
        <v>104.95</v>
      </c>
      <c r="K354" s="31">
        <v>41.09</v>
      </c>
      <c r="L354" s="31">
        <v>52.33</v>
      </c>
      <c r="M354" s="31">
        <v>117.52</v>
      </c>
      <c r="N354" s="29">
        <f t="shared" si="21"/>
        <v>1506.98</v>
      </c>
    </row>
    <row r="355" spans="1:14" x14ac:dyDescent="0.2">
      <c r="A355" s="11" t="s">
        <v>500</v>
      </c>
      <c r="B355" s="32" t="s">
        <v>25</v>
      </c>
      <c r="C355" s="32" t="s">
        <v>25</v>
      </c>
      <c r="D355" s="32" t="s">
        <v>25</v>
      </c>
      <c r="E355" s="32" t="s">
        <v>25</v>
      </c>
      <c r="F355" s="32" t="s">
        <v>25</v>
      </c>
      <c r="G355" s="32" t="s">
        <v>25</v>
      </c>
      <c r="H355" s="32" t="s">
        <v>25</v>
      </c>
      <c r="I355" s="31">
        <v>25.01</v>
      </c>
      <c r="J355" s="31">
        <v>0</v>
      </c>
      <c r="K355" s="31">
        <v>0</v>
      </c>
      <c r="L355" s="31">
        <v>0</v>
      </c>
      <c r="M355" s="31">
        <v>0</v>
      </c>
      <c r="N355" s="29">
        <f t="shared" si="21"/>
        <v>25.01</v>
      </c>
    </row>
    <row r="356" spans="1:14" x14ac:dyDescent="0.2">
      <c r="A356" s="11" t="s">
        <v>501</v>
      </c>
      <c r="B356" s="32" t="s">
        <v>25</v>
      </c>
      <c r="C356" s="32" t="s">
        <v>25</v>
      </c>
      <c r="D356" s="32" t="s">
        <v>25</v>
      </c>
      <c r="E356" s="32" t="s">
        <v>25</v>
      </c>
      <c r="F356" s="32" t="s">
        <v>25</v>
      </c>
      <c r="G356" s="32" t="s">
        <v>25</v>
      </c>
      <c r="H356" s="32" t="s">
        <v>25</v>
      </c>
      <c r="I356" s="31">
        <v>83.2</v>
      </c>
      <c r="J356" s="31">
        <v>0</v>
      </c>
      <c r="K356" s="31">
        <v>0</v>
      </c>
      <c r="L356" s="31">
        <v>9.81</v>
      </c>
      <c r="M356" s="31">
        <v>0</v>
      </c>
      <c r="N356" s="29">
        <f t="shared" si="21"/>
        <v>93.01</v>
      </c>
    </row>
    <row r="357" spans="1:14" x14ac:dyDescent="0.2">
      <c r="A357" s="11" t="s">
        <v>151</v>
      </c>
      <c r="B357" s="32" t="s">
        <v>25</v>
      </c>
      <c r="C357" s="31">
        <v>46</v>
      </c>
      <c r="D357" s="31">
        <v>0</v>
      </c>
      <c r="E357" s="31">
        <v>0</v>
      </c>
      <c r="F357" s="31">
        <v>0</v>
      </c>
      <c r="G357" s="31">
        <v>0</v>
      </c>
      <c r="H357" s="31">
        <v>0</v>
      </c>
      <c r="I357" s="31">
        <v>0</v>
      </c>
      <c r="J357" s="31">
        <v>0</v>
      </c>
      <c r="K357" s="31">
        <v>83.99</v>
      </c>
      <c r="L357" s="31">
        <v>0</v>
      </c>
      <c r="M357" s="31">
        <v>0</v>
      </c>
      <c r="N357" s="29">
        <f t="shared" si="21"/>
        <v>129.99</v>
      </c>
    </row>
    <row r="358" spans="1:14" x14ac:dyDescent="0.2">
      <c r="A358" s="11" t="s">
        <v>503</v>
      </c>
      <c r="B358" s="31">
        <v>72.16</v>
      </c>
      <c r="C358" s="31">
        <v>124.86</v>
      </c>
      <c r="D358" s="31">
        <v>148.24</v>
      </c>
      <c r="E358" s="31">
        <v>20.07</v>
      </c>
      <c r="F358" s="31">
        <v>173.85999999999999</v>
      </c>
      <c r="G358" s="31">
        <v>37.76</v>
      </c>
      <c r="H358" s="31">
        <v>90.710000000000008</v>
      </c>
      <c r="I358" s="31">
        <v>173.91</v>
      </c>
      <c r="J358" s="31">
        <v>278.99</v>
      </c>
      <c r="K358" s="31">
        <v>0</v>
      </c>
      <c r="L358" s="31">
        <v>194.78</v>
      </c>
      <c r="M358" s="31">
        <v>40.81</v>
      </c>
      <c r="N358" s="29">
        <f t="shared" si="21"/>
        <v>1356.1499999999999</v>
      </c>
    </row>
    <row r="359" spans="1:14" x14ac:dyDescent="0.2">
      <c r="A359" s="11" t="s">
        <v>212</v>
      </c>
      <c r="B359" s="32" t="s">
        <v>25</v>
      </c>
      <c r="C359" s="32" t="s">
        <v>25</v>
      </c>
      <c r="D359" s="32" t="s">
        <v>25</v>
      </c>
      <c r="E359" s="31">
        <v>18.39</v>
      </c>
      <c r="F359" s="31">
        <v>0</v>
      </c>
      <c r="G359" s="31">
        <v>2633.48</v>
      </c>
      <c r="H359" s="31">
        <v>0</v>
      </c>
      <c r="I359" s="31">
        <v>0</v>
      </c>
      <c r="J359" s="31">
        <v>0</v>
      </c>
      <c r="K359" s="31">
        <v>0</v>
      </c>
      <c r="L359" s="31">
        <v>0</v>
      </c>
      <c r="M359" s="31">
        <v>0</v>
      </c>
      <c r="N359" s="29">
        <f t="shared" si="21"/>
        <v>2651.87</v>
      </c>
    </row>
    <row r="360" spans="1:14" x14ac:dyDescent="0.2">
      <c r="A360" s="11" t="s">
        <v>247</v>
      </c>
      <c r="B360" s="31">
        <v>42.56</v>
      </c>
      <c r="C360" s="31">
        <v>121.85</v>
      </c>
      <c r="D360" s="31">
        <v>57.51</v>
      </c>
      <c r="E360" s="31">
        <v>121.93</v>
      </c>
      <c r="F360" s="31">
        <v>113.03999999999999</v>
      </c>
      <c r="G360" s="31">
        <v>23.53</v>
      </c>
      <c r="H360" s="31">
        <v>11.1</v>
      </c>
      <c r="I360" s="31">
        <v>5.8</v>
      </c>
      <c r="J360" s="31">
        <v>49</v>
      </c>
      <c r="K360" s="31">
        <v>0</v>
      </c>
      <c r="L360" s="31">
        <v>101.36</v>
      </c>
      <c r="M360" s="31">
        <v>220.04000000000002</v>
      </c>
      <c r="N360" s="29">
        <f t="shared" si="21"/>
        <v>867.72</v>
      </c>
    </row>
    <row r="361" spans="1:14" x14ac:dyDescent="0.2">
      <c r="A361" s="11" t="s">
        <v>669</v>
      </c>
      <c r="B361" s="32" t="s">
        <v>25</v>
      </c>
      <c r="C361" s="32" t="s">
        <v>25</v>
      </c>
      <c r="D361" s="32" t="s">
        <v>25</v>
      </c>
      <c r="E361" s="32" t="s">
        <v>25</v>
      </c>
      <c r="F361" s="32" t="s">
        <v>25</v>
      </c>
      <c r="G361" s="32" t="s">
        <v>25</v>
      </c>
      <c r="H361" s="32" t="s">
        <v>25</v>
      </c>
      <c r="I361" s="32" t="s">
        <v>25</v>
      </c>
      <c r="J361" s="32" t="s">
        <v>25</v>
      </c>
      <c r="K361" s="31">
        <v>4.25</v>
      </c>
      <c r="L361" s="31">
        <v>0</v>
      </c>
      <c r="M361" s="31">
        <v>0</v>
      </c>
      <c r="N361" s="29">
        <f t="shared" si="21"/>
        <v>4.25</v>
      </c>
    </row>
    <row r="362" spans="1:14" x14ac:dyDescent="0.2">
      <c r="A362" s="11" t="s">
        <v>366</v>
      </c>
      <c r="B362" s="32" t="s">
        <v>25</v>
      </c>
      <c r="C362" s="32" t="s">
        <v>25</v>
      </c>
      <c r="D362" s="32" t="s">
        <v>25</v>
      </c>
      <c r="E362" s="32" t="s">
        <v>25</v>
      </c>
      <c r="F362" s="31">
        <v>130.54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72.72</v>
      </c>
      <c r="M362" s="31">
        <v>170.77</v>
      </c>
      <c r="N362" s="29">
        <f t="shared" si="21"/>
        <v>374.03</v>
      </c>
    </row>
    <row r="363" spans="1:14" x14ac:dyDescent="0.2">
      <c r="A363" s="11" t="s">
        <v>204</v>
      </c>
      <c r="B363" s="32" t="s">
        <v>25</v>
      </c>
      <c r="C363" s="32" t="s">
        <v>25</v>
      </c>
      <c r="D363" s="31">
        <v>94.84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1">
        <v>0</v>
      </c>
      <c r="L363" s="31">
        <v>0</v>
      </c>
      <c r="M363" s="31">
        <v>0</v>
      </c>
      <c r="N363" s="29">
        <f t="shared" si="21"/>
        <v>94.84</v>
      </c>
    </row>
    <row r="364" spans="1:14" x14ac:dyDescent="0.2">
      <c r="A364" s="11" t="s">
        <v>599</v>
      </c>
      <c r="B364" s="34">
        <v>738.62</v>
      </c>
      <c r="C364" s="34">
        <v>0</v>
      </c>
      <c r="D364" s="34">
        <v>555.30999999999995</v>
      </c>
      <c r="E364" s="34">
        <v>68.45</v>
      </c>
      <c r="F364" s="34">
        <v>153.31</v>
      </c>
      <c r="G364" s="34">
        <v>220.61</v>
      </c>
      <c r="H364" s="34">
        <v>0</v>
      </c>
      <c r="I364" s="34">
        <v>0</v>
      </c>
      <c r="J364" s="34">
        <v>164.48</v>
      </c>
      <c r="K364" s="34">
        <v>48.95</v>
      </c>
      <c r="L364" s="34">
        <v>0</v>
      </c>
      <c r="M364" s="34">
        <v>0</v>
      </c>
      <c r="N364" s="35">
        <f t="shared" si="21"/>
        <v>1949.7299999999998</v>
      </c>
    </row>
    <row r="365" spans="1:14" s="1" customFormat="1" x14ac:dyDescent="0.2">
      <c r="A365" s="24" t="s">
        <v>4</v>
      </c>
      <c r="B365" s="25">
        <f>SUM(B352:B364)</f>
        <v>1874.63</v>
      </c>
      <c r="C365" s="25">
        <f t="shared" ref="C365:N365" si="22">SUM(C352:C364)</f>
        <v>622.82999999999993</v>
      </c>
      <c r="D365" s="25">
        <f t="shared" si="22"/>
        <v>2205.1099999999997</v>
      </c>
      <c r="E365" s="25">
        <f t="shared" si="22"/>
        <v>462.47999999999996</v>
      </c>
      <c r="F365" s="25">
        <f t="shared" si="22"/>
        <v>1111.74</v>
      </c>
      <c r="G365" s="25">
        <f t="shared" si="22"/>
        <v>3249.6100000000006</v>
      </c>
      <c r="H365" s="25">
        <f t="shared" si="22"/>
        <v>1516.9800000000002</v>
      </c>
      <c r="I365" s="25">
        <f t="shared" si="22"/>
        <v>770.85</v>
      </c>
      <c r="J365" s="25">
        <f t="shared" si="22"/>
        <v>879.09999999999991</v>
      </c>
      <c r="K365" s="25">
        <f t="shared" si="22"/>
        <v>1369.03</v>
      </c>
      <c r="L365" s="25">
        <f t="shared" si="22"/>
        <v>673.75</v>
      </c>
      <c r="M365" s="25">
        <f t="shared" si="22"/>
        <v>1400.4299999999998</v>
      </c>
      <c r="N365" s="25">
        <f t="shared" si="22"/>
        <v>16136.54</v>
      </c>
    </row>
    <row r="366" spans="1:14" x14ac:dyDescent="0.2">
      <c r="A366" s="1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</row>
    <row r="367" spans="1:14" x14ac:dyDescent="0.2">
      <c r="A367" s="11" t="s">
        <v>205</v>
      </c>
      <c r="B367" s="32" t="s">
        <v>25</v>
      </c>
      <c r="C367" s="32" t="s">
        <v>25</v>
      </c>
      <c r="D367" s="32" t="s">
        <v>25</v>
      </c>
      <c r="E367" s="32" t="s">
        <v>25</v>
      </c>
      <c r="F367" s="32" t="s">
        <v>25</v>
      </c>
      <c r="G367" s="32" t="s">
        <v>25</v>
      </c>
      <c r="H367" s="32" t="s">
        <v>25</v>
      </c>
      <c r="I367" s="32" t="s">
        <v>25</v>
      </c>
      <c r="J367" s="32" t="s">
        <v>25</v>
      </c>
      <c r="K367" s="31">
        <v>294.11</v>
      </c>
      <c r="L367" s="31">
        <v>381.9</v>
      </c>
      <c r="M367" s="31">
        <v>153.51</v>
      </c>
      <c r="N367" s="29">
        <f t="shared" ref="N367:N419" si="23">SUM(B367:M367)</f>
        <v>829.52</v>
      </c>
    </row>
    <row r="368" spans="1:14" x14ac:dyDescent="0.2">
      <c r="A368" s="11" t="s">
        <v>670</v>
      </c>
      <c r="B368" s="32" t="s">
        <v>25</v>
      </c>
      <c r="C368" s="32" t="s">
        <v>25</v>
      </c>
      <c r="D368" s="32" t="s">
        <v>25</v>
      </c>
      <c r="E368" s="32" t="s">
        <v>25</v>
      </c>
      <c r="F368" s="32" t="s">
        <v>25</v>
      </c>
      <c r="G368" s="32" t="s">
        <v>25</v>
      </c>
      <c r="H368" s="32" t="s">
        <v>25</v>
      </c>
      <c r="I368" s="32" t="s">
        <v>25</v>
      </c>
      <c r="J368" s="32" t="s">
        <v>25</v>
      </c>
      <c r="K368" s="32" t="s">
        <v>25</v>
      </c>
      <c r="L368" s="32" t="s">
        <v>25</v>
      </c>
      <c r="M368" s="31">
        <v>50.03</v>
      </c>
      <c r="N368" s="29">
        <f t="shared" si="23"/>
        <v>50.03</v>
      </c>
    </row>
    <row r="369" spans="1:14" x14ac:dyDescent="0.2">
      <c r="A369" s="11" t="s">
        <v>153</v>
      </c>
      <c r="B369" s="31">
        <v>4324.3799999999992</v>
      </c>
      <c r="C369" s="31">
        <v>5062.9299999999994</v>
      </c>
      <c r="D369" s="31">
        <v>8840.4299999999985</v>
      </c>
      <c r="E369" s="31">
        <v>2731.1800000000003</v>
      </c>
      <c r="F369" s="31">
        <v>6969.06</v>
      </c>
      <c r="G369" s="31">
        <v>10969.48</v>
      </c>
      <c r="H369" s="31">
        <v>6452.2100000000009</v>
      </c>
      <c r="I369" s="31">
        <v>5619.7199999999993</v>
      </c>
      <c r="J369" s="31">
        <v>8291.19</v>
      </c>
      <c r="K369" s="31">
        <v>6567.21</v>
      </c>
      <c r="L369" s="31">
        <v>5355.2299999999987</v>
      </c>
      <c r="M369" s="31">
        <v>10875.100000000002</v>
      </c>
      <c r="N369" s="29">
        <f t="shared" si="23"/>
        <v>82058.12000000001</v>
      </c>
    </row>
    <row r="370" spans="1:14" x14ac:dyDescent="0.2">
      <c r="A370" s="11" t="s">
        <v>213</v>
      </c>
      <c r="B370" s="31">
        <v>366.59</v>
      </c>
      <c r="C370" s="31">
        <v>255.67000000000002</v>
      </c>
      <c r="D370" s="31">
        <v>442.3</v>
      </c>
      <c r="E370" s="31">
        <v>61.989999999999995</v>
      </c>
      <c r="F370" s="31">
        <v>391.88</v>
      </c>
      <c r="G370" s="31">
        <v>584.04999999999995</v>
      </c>
      <c r="H370" s="31">
        <v>1116.0200000000002</v>
      </c>
      <c r="I370" s="31">
        <v>930.90000000000009</v>
      </c>
      <c r="J370" s="31">
        <v>709.37999999999988</v>
      </c>
      <c r="K370" s="31">
        <v>875.73</v>
      </c>
      <c r="L370" s="31">
        <v>101.74</v>
      </c>
      <c r="M370" s="31">
        <v>505.65</v>
      </c>
      <c r="N370" s="29">
        <f t="shared" si="23"/>
        <v>6341.9</v>
      </c>
    </row>
    <row r="371" spans="1:14" x14ac:dyDescent="0.2">
      <c r="A371" s="11" t="s">
        <v>314</v>
      </c>
      <c r="B371" s="31">
        <v>145.70999999999998</v>
      </c>
      <c r="C371" s="31">
        <v>0</v>
      </c>
      <c r="D371" s="31">
        <v>0</v>
      </c>
      <c r="E371" s="31">
        <v>222.68</v>
      </c>
      <c r="F371" s="31">
        <v>85.29</v>
      </c>
      <c r="G371" s="31">
        <v>216.81</v>
      </c>
      <c r="H371" s="31">
        <v>0</v>
      </c>
      <c r="I371" s="31">
        <v>186.93</v>
      </c>
      <c r="J371" s="31">
        <v>69.260000000000005</v>
      </c>
      <c r="K371" s="31">
        <v>325.14</v>
      </c>
      <c r="L371" s="31">
        <v>0</v>
      </c>
      <c r="M371" s="31">
        <v>74.02</v>
      </c>
      <c r="N371" s="29">
        <f t="shared" si="23"/>
        <v>1325.8400000000001</v>
      </c>
    </row>
    <row r="372" spans="1:14" x14ac:dyDescent="0.2">
      <c r="A372" s="11" t="s">
        <v>505</v>
      </c>
      <c r="B372" s="32" t="s">
        <v>25</v>
      </c>
      <c r="C372" s="31">
        <v>42.88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29">
        <f t="shared" si="23"/>
        <v>42.88</v>
      </c>
    </row>
    <row r="373" spans="1:14" x14ac:dyDescent="0.2">
      <c r="A373" s="11" t="s">
        <v>506</v>
      </c>
      <c r="B373" s="32" t="s">
        <v>25</v>
      </c>
      <c r="C373" s="31">
        <v>34.99</v>
      </c>
      <c r="D373" s="31">
        <v>124.18</v>
      </c>
      <c r="E373" s="31">
        <v>105.4</v>
      </c>
      <c r="F373" s="31">
        <v>202.99</v>
      </c>
      <c r="G373" s="31">
        <v>175.86</v>
      </c>
      <c r="H373" s="31">
        <v>46.3</v>
      </c>
      <c r="I373" s="31">
        <v>209.74</v>
      </c>
      <c r="J373" s="31">
        <v>62.07</v>
      </c>
      <c r="K373" s="31">
        <v>412.21</v>
      </c>
      <c r="L373" s="31">
        <v>343.38</v>
      </c>
      <c r="M373" s="31">
        <v>370.18999999999994</v>
      </c>
      <c r="N373" s="29">
        <f t="shared" si="23"/>
        <v>2087.31</v>
      </c>
    </row>
    <row r="374" spans="1:14" x14ac:dyDescent="0.2">
      <c r="A374" s="11" t="s">
        <v>206</v>
      </c>
      <c r="B374" s="32" t="s">
        <v>25</v>
      </c>
      <c r="C374" s="32" t="s">
        <v>25</v>
      </c>
      <c r="D374" s="32" t="s">
        <v>25</v>
      </c>
      <c r="E374" s="32" t="s">
        <v>25</v>
      </c>
      <c r="F374" s="32" t="s">
        <v>25</v>
      </c>
      <c r="G374" s="32" t="s">
        <v>25</v>
      </c>
      <c r="H374" s="31">
        <v>171.72</v>
      </c>
      <c r="I374" s="31">
        <v>0</v>
      </c>
      <c r="J374" s="31">
        <v>0</v>
      </c>
      <c r="K374" s="31">
        <v>0</v>
      </c>
      <c r="L374" s="31">
        <v>52.9</v>
      </c>
      <c r="M374" s="31">
        <v>0</v>
      </c>
      <c r="N374" s="29">
        <f t="shared" si="23"/>
        <v>224.62</v>
      </c>
    </row>
    <row r="375" spans="1:14" x14ac:dyDescent="0.2">
      <c r="A375" s="11" t="s">
        <v>154</v>
      </c>
      <c r="B375" s="31">
        <v>173.05</v>
      </c>
      <c r="C375" s="31">
        <v>387.40999999999997</v>
      </c>
      <c r="D375" s="31">
        <v>309.08</v>
      </c>
      <c r="E375" s="31">
        <v>170.22</v>
      </c>
      <c r="F375" s="31">
        <v>166.79</v>
      </c>
      <c r="G375" s="31">
        <v>131.77000000000001</v>
      </c>
      <c r="H375" s="31">
        <v>176.73000000000002</v>
      </c>
      <c r="I375" s="31">
        <v>71.290000000000006</v>
      </c>
      <c r="J375" s="31">
        <v>0</v>
      </c>
      <c r="K375" s="31">
        <v>194.8</v>
      </c>
      <c r="L375" s="31">
        <v>241.31</v>
      </c>
      <c r="M375" s="31">
        <v>133.05000000000001</v>
      </c>
      <c r="N375" s="29">
        <f t="shared" si="23"/>
        <v>2155.5</v>
      </c>
    </row>
    <row r="376" spans="1:14" x14ac:dyDescent="0.2">
      <c r="A376" s="11" t="s">
        <v>155</v>
      </c>
      <c r="B376" s="31">
        <v>694.06</v>
      </c>
      <c r="C376" s="31">
        <v>144.74</v>
      </c>
      <c r="D376" s="31">
        <v>100.71</v>
      </c>
      <c r="E376" s="31">
        <v>19.18</v>
      </c>
      <c r="F376" s="31">
        <v>253.81</v>
      </c>
      <c r="G376" s="31">
        <v>151.05000000000001</v>
      </c>
      <c r="H376" s="31">
        <v>1047.97</v>
      </c>
      <c r="I376" s="31">
        <v>742.27</v>
      </c>
      <c r="J376" s="31">
        <v>0</v>
      </c>
      <c r="K376" s="31">
        <v>523.3900000000001</v>
      </c>
      <c r="L376" s="31">
        <v>309.53999999999996</v>
      </c>
      <c r="M376" s="31">
        <v>182.52</v>
      </c>
      <c r="N376" s="29">
        <f t="shared" si="23"/>
        <v>4169.2400000000007</v>
      </c>
    </row>
    <row r="377" spans="1:14" x14ac:dyDescent="0.2">
      <c r="A377" s="11" t="s">
        <v>507</v>
      </c>
      <c r="B377" s="31">
        <v>396.76</v>
      </c>
      <c r="C377" s="31">
        <v>444.95</v>
      </c>
      <c r="D377" s="31">
        <v>108.76</v>
      </c>
      <c r="E377" s="31">
        <v>74.010000000000005</v>
      </c>
      <c r="F377" s="31">
        <v>180.92</v>
      </c>
      <c r="G377" s="31">
        <v>421.61</v>
      </c>
      <c r="H377" s="31">
        <v>0</v>
      </c>
      <c r="I377" s="31">
        <v>0</v>
      </c>
      <c r="J377" s="31">
        <v>293.37</v>
      </c>
      <c r="K377" s="31">
        <v>597.14</v>
      </c>
      <c r="L377" s="31">
        <v>438.78</v>
      </c>
      <c r="M377" s="31">
        <v>108.3</v>
      </c>
      <c r="N377" s="29">
        <f t="shared" si="23"/>
        <v>3064.6000000000004</v>
      </c>
    </row>
    <row r="378" spans="1:14" x14ac:dyDescent="0.2">
      <c r="A378" s="11" t="s">
        <v>356</v>
      </c>
      <c r="B378" s="31">
        <v>764.34</v>
      </c>
      <c r="C378" s="31">
        <v>418.03</v>
      </c>
      <c r="D378" s="31">
        <v>277.37</v>
      </c>
      <c r="E378" s="31">
        <v>287.06</v>
      </c>
      <c r="F378" s="31">
        <v>733.89</v>
      </c>
      <c r="G378" s="31">
        <v>668.29</v>
      </c>
      <c r="H378" s="31">
        <v>630.4</v>
      </c>
      <c r="I378" s="31">
        <v>435.8</v>
      </c>
      <c r="J378" s="31">
        <v>1040.4100000000001</v>
      </c>
      <c r="K378" s="31">
        <v>778.25</v>
      </c>
      <c r="L378" s="31">
        <v>276.71999999999997</v>
      </c>
      <c r="M378" s="31">
        <v>411.78999999999996</v>
      </c>
      <c r="N378" s="29">
        <f t="shared" si="23"/>
        <v>6722.3499999999995</v>
      </c>
    </row>
    <row r="379" spans="1:14" x14ac:dyDescent="0.2">
      <c r="A379" s="11" t="s">
        <v>215</v>
      </c>
      <c r="B379" s="32" t="s">
        <v>25</v>
      </c>
      <c r="C379" s="32" t="s">
        <v>25</v>
      </c>
      <c r="D379" s="31">
        <v>599.79999999999995</v>
      </c>
      <c r="E379" s="31">
        <v>0</v>
      </c>
      <c r="F379" s="31">
        <v>95</v>
      </c>
      <c r="G379" s="31">
        <v>0</v>
      </c>
      <c r="H379" s="31">
        <v>0</v>
      </c>
      <c r="I379" s="31">
        <v>-451.5</v>
      </c>
      <c r="J379" s="31">
        <v>0</v>
      </c>
      <c r="K379" s="31">
        <v>0</v>
      </c>
      <c r="L379" s="31">
        <v>0</v>
      </c>
      <c r="M379" s="31">
        <v>0</v>
      </c>
      <c r="N379" s="29">
        <f t="shared" si="23"/>
        <v>243.29999999999995</v>
      </c>
    </row>
    <row r="380" spans="1:14" x14ac:dyDescent="0.2">
      <c r="A380" s="11" t="s">
        <v>156</v>
      </c>
      <c r="B380" s="32" t="s">
        <v>25</v>
      </c>
      <c r="C380" s="31">
        <v>12.2</v>
      </c>
      <c r="D380" s="31">
        <v>73.64</v>
      </c>
      <c r="E380" s="31">
        <v>0</v>
      </c>
      <c r="F380" s="31">
        <v>82.19</v>
      </c>
      <c r="G380" s="31">
        <v>36.65</v>
      </c>
      <c r="H380" s="31">
        <v>15.510000000000002</v>
      </c>
      <c r="I380" s="31">
        <v>0</v>
      </c>
      <c r="J380" s="31">
        <v>111.53</v>
      </c>
      <c r="K380" s="31">
        <v>0</v>
      </c>
      <c r="L380" s="31">
        <v>0</v>
      </c>
      <c r="M380" s="31">
        <v>76.72</v>
      </c>
      <c r="N380" s="29">
        <f t="shared" si="23"/>
        <v>408.44000000000005</v>
      </c>
    </row>
    <row r="381" spans="1:14" x14ac:dyDescent="0.2">
      <c r="A381" s="11" t="s">
        <v>157</v>
      </c>
      <c r="B381" s="32" t="s">
        <v>25</v>
      </c>
      <c r="C381" s="32" t="s">
        <v>25</v>
      </c>
      <c r="D381" s="32" t="s">
        <v>25</v>
      </c>
      <c r="E381" s="32" t="s">
        <v>25</v>
      </c>
      <c r="F381" s="31">
        <v>485.71</v>
      </c>
      <c r="G381" s="31">
        <v>0</v>
      </c>
      <c r="H381" s="31">
        <v>0</v>
      </c>
      <c r="I381" s="31">
        <v>0</v>
      </c>
      <c r="J381" s="31">
        <v>0</v>
      </c>
      <c r="K381" s="31">
        <v>0</v>
      </c>
      <c r="L381" s="31">
        <v>0</v>
      </c>
      <c r="M381" s="31">
        <v>0</v>
      </c>
      <c r="N381" s="29">
        <f t="shared" si="23"/>
        <v>485.71</v>
      </c>
    </row>
    <row r="382" spans="1:14" x14ac:dyDescent="0.2">
      <c r="A382" s="11" t="s">
        <v>601</v>
      </c>
      <c r="B382" s="32" t="s">
        <v>25</v>
      </c>
      <c r="C382" s="31">
        <v>197.15</v>
      </c>
      <c r="D382" s="31">
        <v>823.28</v>
      </c>
      <c r="E382" s="31">
        <v>1335.51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29">
        <f t="shared" si="23"/>
        <v>2355.94</v>
      </c>
    </row>
    <row r="383" spans="1:14" x14ac:dyDescent="0.2">
      <c r="A383" s="11" t="s">
        <v>158</v>
      </c>
      <c r="B383" s="32" t="s">
        <v>25</v>
      </c>
      <c r="C383" s="32" t="s">
        <v>25</v>
      </c>
      <c r="D383" s="32" t="s">
        <v>25</v>
      </c>
      <c r="E383" s="32" t="s">
        <v>25</v>
      </c>
      <c r="F383" s="32" t="s">
        <v>25</v>
      </c>
      <c r="G383" s="32" t="s">
        <v>25</v>
      </c>
      <c r="H383" s="32" t="s">
        <v>25</v>
      </c>
      <c r="I383" s="32" t="s">
        <v>25</v>
      </c>
      <c r="J383" s="32" t="s">
        <v>25</v>
      </c>
      <c r="K383" s="31">
        <v>120</v>
      </c>
      <c r="L383" s="31">
        <v>0</v>
      </c>
      <c r="M383" s="31">
        <v>240</v>
      </c>
      <c r="N383" s="29">
        <f t="shared" si="23"/>
        <v>360</v>
      </c>
    </row>
    <row r="384" spans="1:14" x14ac:dyDescent="0.2">
      <c r="A384" s="11" t="s">
        <v>216</v>
      </c>
      <c r="B384" s="32" t="s">
        <v>25</v>
      </c>
      <c r="C384" s="32" t="s">
        <v>25</v>
      </c>
      <c r="D384" s="31">
        <v>457.02</v>
      </c>
      <c r="E384" s="31">
        <v>0</v>
      </c>
      <c r="F384" s="31">
        <v>0</v>
      </c>
      <c r="G384" s="31">
        <v>0</v>
      </c>
      <c r="H384" s="31">
        <v>0</v>
      </c>
      <c r="I384" s="31">
        <v>0</v>
      </c>
      <c r="J384" s="31">
        <v>0</v>
      </c>
      <c r="K384" s="31">
        <v>0</v>
      </c>
      <c r="L384" s="31">
        <v>0</v>
      </c>
      <c r="M384" s="31">
        <v>0</v>
      </c>
      <c r="N384" s="29">
        <f t="shared" si="23"/>
        <v>457.02</v>
      </c>
    </row>
    <row r="385" spans="1:14" x14ac:dyDescent="0.2">
      <c r="A385" s="11" t="s">
        <v>249</v>
      </c>
      <c r="B385" s="32" t="s">
        <v>25</v>
      </c>
      <c r="C385" s="32" t="s">
        <v>25</v>
      </c>
      <c r="D385" s="32" t="s">
        <v>25</v>
      </c>
      <c r="E385" s="32" t="s">
        <v>25</v>
      </c>
      <c r="F385" s="32" t="s">
        <v>25</v>
      </c>
      <c r="G385" s="32" t="s">
        <v>25</v>
      </c>
      <c r="H385" s="32" t="s">
        <v>25</v>
      </c>
      <c r="I385" s="32" t="s">
        <v>25</v>
      </c>
      <c r="J385" s="32" t="s">
        <v>25</v>
      </c>
      <c r="K385" s="32" t="s">
        <v>25</v>
      </c>
      <c r="L385" s="31">
        <v>4.75</v>
      </c>
      <c r="M385" s="31">
        <v>0</v>
      </c>
      <c r="N385" s="29">
        <f t="shared" si="23"/>
        <v>4.75</v>
      </c>
    </row>
    <row r="386" spans="1:14" x14ac:dyDescent="0.2">
      <c r="A386" s="11" t="s">
        <v>357</v>
      </c>
      <c r="B386" s="31">
        <v>13.38</v>
      </c>
      <c r="C386" s="31">
        <v>0</v>
      </c>
      <c r="D386" s="31">
        <v>4.67</v>
      </c>
      <c r="E386" s="31">
        <v>0</v>
      </c>
      <c r="F386" s="31">
        <v>0</v>
      </c>
      <c r="G386" s="31">
        <v>0</v>
      </c>
      <c r="H386" s="31">
        <v>114.48</v>
      </c>
      <c r="I386" s="31">
        <v>0</v>
      </c>
      <c r="J386" s="31">
        <v>0</v>
      </c>
      <c r="K386" s="31">
        <v>0</v>
      </c>
      <c r="L386" s="31">
        <v>0</v>
      </c>
      <c r="M386" s="31">
        <v>0</v>
      </c>
      <c r="N386" s="29">
        <f t="shared" si="23"/>
        <v>132.53</v>
      </c>
    </row>
    <row r="387" spans="1:14" x14ac:dyDescent="0.2">
      <c r="A387" s="11" t="s">
        <v>160</v>
      </c>
      <c r="B387" s="31">
        <v>581.54</v>
      </c>
      <c r="C387" s="31">
        <v>1416.06</v>
      </c>
      <c r="D387" s="31">
        <v>714.89</v>
      </c>
      <c r="E387" s="31">
        <v>0</v>
      </c>
      <c r="F387" s="31">
        <v>1850.02</v>
      </c>
      <c r="G387" s="31">
        <v>1284.5700000000002</v>
      </c>
      <c r="H387" s="31">
        <v>498.32000000000005</v>
      </c>
      <c r="I387" s="31">
        <v>0</v>
      </c>
      <c r="J387" s="31">
        <v>0</v>
      </c>
      <c r="K387" s="31">
        <v>0</v>
      </c>
      <c r="L387" s="31">
        <v>800.98</v>
      </c>
      <c r="M387" s="31">
        <v>1259.29</v>
      </c>
      <c r="N387" s="29">
        <f t="shared" si="23"/>
        <v>8405.6699999999983</v>
      </c>
    </row>
    <row r="388" spans="1:14" x14ac:dyDescent="0.2">
      <c r="A388" s="11" t="s">
        <v>604</v>
      </c>
      <c r="B388" s="31">
        <v>1213.26</v>
      </c>
      <c r="C388" s="31">
        <v>3925.62</v>
      </c>
      <c r="D388" s="31">
        <v>2763.32</v>
      </c>
      <c r="E388" s="31">
        <v>5565</v>
      </c>
      <c r="F388" s="31">
        <v>120.26</v>
      </c>
      <c r="G388" s="31">
        <v>0</v>
      </c>
      <c r="H388" s="31">
        <v>0</v>
      </c>
      <c r="I388" s="31">
        <v>0</v>
      </c>
      <c r="J388" s="31">
        <v>0</v>
      </c>
      <c r="K388" s="31">
        <v>0</v>
      </c>
      <c r="L388" s="31">
        <v>0</v>
      </c>
      <c r="M388" s="31">
        <v>0</v>
      </c>
      <c r="N388" s="29">
        <f t="shared" si="23"/>
        <v>13587.460000000001</v>
      </c>
    </row>
    <row r="389" spans="1:14" x14ac:dyDescent="0.2">
      <c r="A389" s="11" t="s">
        <v>217</v>
      </c>
      <c r="B389" s="32" t="s">
        <v>25</v>
      </c>
      <c r="C389" s="32" t="s">
        <v>25</v>
      </c>
      <c r="D389" s="31">
        <v>174.15</v>
      </c>
      <c r="E389" s="31">
        <v>0</v>
      </c>
      <c r="F389" s="31">
        <v>0</v>
      </c>
      <c r="G389" s="31">
        <v>0</v>
      </c>
      <c r="H389" s="31">
        <v>0</v>
      </c>
      <c r="I389" s="31">
        <v>0</v>
      </c>
      <c r="J389" s="31">
        <v>0</v>
      </c>
      <c r="K389" s="31">
        <v>0</v>
      </c>
      <c r="L389" s="31">
        <v>0</v>
      </c>
      <c r="M389" s="31">
        <v>0</v>
      </c>
      <c r="N389" s="29">
        <f t="shared" si="23"/>
        <v>174.15</v>
      </c>
    </row>
    <row r="390" spans="1:14" x14ac:dyDescent="0.2">
      <c r="A390" s="11" t="s">
        <v>605</v>
      </c>
      <c r="B390" s="32" t="s">
        <v>25</v>
      </c>
      <c r="C390" s="32" t="s">
        <v>25</v>
      </c>
      <c r="D390" s="31">
        <v>176.15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29">
        <f t="shared" si="23"/>
        <v>176.15</v>
      </c>
    </row>
    <row r="391" spans="1:14" x14ac:dyDescent="0.2">
      <c r="A391" s="11" t="s">
        <v>218</v>
      </c>
      <c r="B391" s="31">
        <v>590.29</v>
      </c>
      <c r="C391" s="31">
        <v>485.59</v>
      </c>
      <c r="D391" s="31">
        <v>593.66999999999996</v>
      </c>
      <c r="E391" s="31">
        <v>1473.57</v>
      </c>
      <c r="F391" s="31">
        <v>861.81999999999994</v>
      </c>
      <c r="G391" s="31">
        <v>503.51</v>
      </c>
      <c r="H391" s="31">
        <v>2517.1899999999996</v>
      </c>
      <c r="I391" s="31">
        <v>2705.88</v>
      </c>
      <c r="J391" s="31">
        <v>707.07</v>
      </c>
      <c r="K391" s="31">
        <v>2742.01</v>
      </c>
      <c r="L391" s="31">
        <v>910.16000000000008</v>
      </c>
      <c r="M391" s="31">
        <v>2597.6799999999998</v>
      </c>
      <c r="N391" s="29">
        <f t="shared" si="23"/>
        <v>16688.439999999999</v>
      </c>
    </row>
    <row r="392" spans="1:14" x14ac:dyDescent="0.2">
      <c r="A392" s="11" t="s">
        <v>162</v>
      </c>
      <c r="B392" s="32" t="s">
        <v>25</v>
      </c>
      <c r="C392" s="32" t="s">
        <v>25</v>
      </c>
      <c r="D392" s="31">
        <v>239.59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78.400000000000006</v>
      </c>
      <c r="K392" s="31">
        <v>506</v>
      </c>
      <c r="L392" s="31">
        <v>0</v>
      </c>
      <c r="M392" s="31">
        <v>0</v>
      </c>
      <c r="N392" s="29">
        <f t="shared" si="23"/>
        <v>823.99</v>
      </c>
    </row>
    <row r="393" spans="1:14" x14ac:dyDescent="0.2">
      <c r="A393" s="11" t="s">
        <v>511</v>
      </c>
      <c r="B393" s="32" t="s">
        <v>25</v>
      </c>
      <c r="C393" s="32" t="s">
        <v>25</v>
      </c>
      <c r="D393" s="31">
        <v>1014.99</v>
      </c>
      <c r="E393" s="31">
        <v>0</v>
      </c>
      <c r="F393" s="31">
        <v>0</v>
      </c>
      <c r="G393" s="31">
        <v>0</v>
      </c>
      <c r="H393" s="31">
        <v>0</v>
      </c>
      <c r="I393" s="31">
        <v>0</v>
      </c>
      <c r="J393" s="31">
        <v>0</v>
      </c>
      <c r="K393" s="31">
        <v>655.36</v>
      </c>
      <c r="L393" s="31">
        <v>0</v>
      </c>
      <c r="M393" s="31">
        <v>897.2</v>
      </c>
      <c r="N393" s="29">
        <f t="shared" si="23"/>
        <v>2567.5500000000002</v>
      </c>
    </row>
    <row r="394" spans="1:14" x14ac:dyDescent="0.2">
      <c r="A394" s="11" t="s">
        <v>316</v>
      </c>
      <c r="B394" s="32" t="s">
        <v>25</v>
      </c>
      <c r="C394" s="32" t="s">
        <v>25</v>
      </c>
      <c r="D394" s="32" t="s">
        <v>25</v>
      </c>
      <c r="E394" s="32" t="s">
        <v>25</v>
      </c>
      <c r="F394" s="32" t="s">
        <v>25</v>
      </c>
      <c r="G394" s="32" t="s">
        <v>25</v>
      </c>
      <c r="H394" s="32" t="s">
        <v>25</v>
      </c>
      <c r="I394" s="32" t="s">
        <v>25</v>
      </c>
      <c r="J394" s="32" t="s">
        <v>25</v>
      </c>
      <c r="K394" s="32" t="s">
        <v>25</v>
      </c>
      <c r="L394" s="31">
        <v>198.38</v>
      </c>
      <c r="M394" s="31">
        <v>0</v>
      </c>
      <c r="N394" s="29">
        <f t="shared" si="23"/>
        <v>198.38</v>
      </c>
    </row>
    <row r="395" spans="1:14" x14ac:dyDescent="0.2">
      <c r="A395" s="11" t="s">
        <v>163</v>
      </c>
      <c r="B395" s="32" t="s">
        <v>25</v>
      </c>
      <c r="C395" s="32" t="s">
        <v>25</v>
      </c>
      <c r="D395" s="31">
        <v>636.35</v>
      </c>
      <c r="E395" s="31">
        <v>0</v>
      </c>
      <c r="F395" s="31">
        <v>0</v>
      </c>
      <c r="G395" s="31">
        <v>0</v>
      </c>
      <c r="H395" s="31">
        <v>0</v>
      </c>
      <c r="I395" s="31">
        <v>0</v>
      </c>
      <c r="J395" s="31">
        <v>0</v>
      </c>
      <c r="K395" s="31">
        <v>250.88</v>
      </c>
      <c r="L395" s="31">
        <v>725.38</v>
      </c>
      <c r="M395" s="31">
        <v>1040.5999999999999</v>
      </c>
      <c r="N395" s="29">
        <f t="shared" si="23"/>
        <v>2653.21</v>
      </c>
    </row>
    <row r="396" spans="1:14" x14ac:dyDescent="0.2">
      <c r="A396" s="11" t="s">
        <v>164</v>
      </c>
      <c r="B396" s="31">
        <v>89.35</v>
      </c>
      <c r="C396" s="31">
        <v>0</v>
      </c>
      <c r="D396" s="31">
        <v>299.45999999999998</v>
      </c>
      <c r="E396" s="31">
        <v>292.32</v>
      </c>
      <c r="F396" s="31">
        <v>0</v>
      </c>
      <c r="G396" s="31">
        <v>98.56</v>
      </c>
      <c r="H396" s="31">
        <v>0</v>
      </c>
      <c r="I396" s="31">
        <v>125.94</v>
      </c>
      <c r="J396" s="31">
        <v>0</v>
      </c>
      <c r="K396" s="31">
        <v>108.08</v>
      </c>
      <c r="L396" s="31">
        <v>294.7</v>
      </c>
      <c r="M396" s="31">
        <v>0</v>
      </c>
      <c r="N396" s="29">
        <f t="shared" si="23"/>
        <v>1308.4099999999999</v>
      </c>
    </row>
    <row r="397" spans="1:14" x14ac:dyDescent="0.2">
      <c r="A397" s="11" t="s">
        <v>512</v>
      </c>
      <c r="B397" s="32" t="s">
        <v>25</v>
      </c>
      <c r="C397" s="31">
        <v>1168.74</v>
      </c>
      <c r="D397" s="31">
        <v>844.68</v>
      </c>
      <c r="E397" s="31">
        <v>587.04</v>
      </c>
      <c r="F397" s="31">
        <v>1141.54</v>
      </c>
      <c r="G397" s="31">
        <v>1749.44</v>
      </c>
      <c r="H397" s="31">
        <v>0</v>
      </c>
      <c r="I397" s="31">
        <v>0</v>
      </c>
      <c r="J397" s="31">
        <v>1346.54</v>
      </c>
      <c r="K397" s="31">
        <v>1663.76</v>
      </c>
      <c r="L397" s="31">
        <v>906.64</v>
      </c>
      <c r="M397" s="31">
        <v>1137.92</v>
      </c>
      <c r="N397" s="29">
        <f t="shared" si="23"/>
        <v>10546.3</v>
      </c>
    </row>
    <row r="398" spans="1:14" x14ac:dyDescent="0.2">
      <c r="A398" s="11" t="s">
        <v>358</v>
      </c>
      <c r="B398" s="31">
        <v>2793.8900000000003</v>
      </c>
      <c r="C398" s="31">
        <v>2494.7800000000002</v>
      </c>
      <c r="D398" s="31">
        <v>3299.8199999999997</v>
      </c>
      <c r="E398" s="31">
        <v>2381.86</v>
      </c>
      <c r="F398" s="31">
        <v>4085.34</v>
      </c>
      <c r="G398" s="31">
        <v>2072.19</v>
      </c>
      <c r="H398" s="31">
        <v>3671.66</v>
      </c>
      <c r="I398" s="31">
        <v>1438.47</v>
      </c>
      <c r="J398" s="31">
        <v>3381.91</v>
      </c>
      <c r="K398" s="31">
        <v>1992.17</v>
      </c>
      <c r="L398" s="31">
        <v>2592</v>
      </c>
      <c r="M398" s="31">
        <v>4167.13</v>
      </c>
      <c r="N398" s="29">
        <f t="shared" si="23"/>
        <v>34371.22</v>
      </c>
    </row>
    <row r="399" spans="1:14" x14ac:dyDescent="0.2">
      <c r="A399" s="11" t="s">
        <v>513</v>
      </c>
      <c r="B399" s="32" t="s">
        <v>25</v>
      </c>
      <c r="C399" s="32" t="s">
        <v>25</v>
      </c>
      <c r="D399" s="31">
        <v>635.41999999999996</v>
      </c>
      <c r="E399" s="31">
        <v>306.79000000000002</v>
      </c>
      <c r="F399" s="31">
        <v>558.12</v>
      </c>
      <c r="G399" s="31">
        <v>412.02</v>
      </c>
      <c r="H399" s="31">
        <v>0</v>
      </c>
      <c r="I399" s="31">
        <v>0</v>
      </c>
      <c r="J399" s="31">
        <v>832.51</v>
      </c>
      <c r="K399" s="31">
        <v>773.16</v>
      </c>
      <c r="L399" s="31">
        <v>133.51</v>
      </c>
      <c r="M399" s="31">
        <v>146.31</v>
      </c>
      <c r="N399" s="29">
        <f t="shared" si="23"/>
        <v>3797.8399999999997</v>
      </c>
    </row>
    <row r="400" spans="1:14" x14ac:dyDescent="0.2">
      <c r="A400" s="11" t="s">
        <v>359</v>
      </c>
      <c r="B400" s="31">
        <v>726.73</v>
      </c>
      <c r="C400" s="31">
        <v>514.74</v>
      </c>
      <c r="D400" s="31">
        <v>1403.64</v>
      </c>
      <c r="E400" s="31">
        <v>330.12</v>
      </c>
      <c r="F400" s="31">
        <v>1660.65</v>
      </c>
      <c r="G400" s="31">
        <v>641.4</v>
      </c>
      <c r="H400" s="31">
        <v>1110.3799999999999</v>
      </c>
      <c r="I400" s="31">
        <v>757.55</v>
      </c>
      <c r="J400" s="31">
        <v>1331.52</v>
      </c>
      <c r="K400" s="31">
        <v>785.82</v>
      </c>
      <c r="L400" s="31">
        <v>517.91</v>
      </c>
      <c r="M400" s="31">
        <v>663.13</v>
      </c>
      <c r="N400" s="29">
        <f t="shared" si="23"/>
        <v>10443.589999999998</v>
      </c>
    </row>
    <row r="401" spans="1:14" x14ac:dyDescent="0.2">
      <c r="A401" s="11" t="s">
        <v>165</v>
      </c>
      <c r="B401" s="31">
        <v>208.8</v>
      </c>
      <c r="C401" s="31">
        <v>370.89</v>
      </c>
      <c r="D401" s="31">
        <v>499.43</v>
      </c>
      <c r="E401" s="31">
        <v>0</v>
      </c>
      <c r="F401" s="31">
        <v>872.63</v>
      </c>
      <c r="G401" s="31">
        <v>682.3</v>
      </c>
      <c r="H401" s="31">
        <v>293.73</v>
      </c>
      <c r="I401" s="31">
        <v>0</v>
      </c>
      <c r="J401" s="31">
        <v>0</v>
      </c>
      <c r="K401" s="31">
        <v>0</v>
      </c>
      <c r="L401" s="31">
        <v>0</v>
      </c>
      <c r="M401" s="31">
        <v>949.52</v>
      </c>
      <c r="N401" s="29">
        <f t="shared" si="23"/>
        <v>3877.3</v>
      </c>
    </row>
    <row r="402" spans="1:14" x14ac:dyDescent="0.2">
      <c r="A402" s="11" t="s">
        <v>606</v>
      </c>
      <c r="B402" s="31">
        <v>411.14</v>
      </c>
      <c r="C402" s="31">
        <v>780.58</v>
      </c>
      <c r="D402" s="31">
        <v>1024.97</v>
      </c>
      <c r="E402" s="31">
        <v>5177.1000000000004</v>
      </c>
      <c r="F402" s="31">
        <v>743.19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>
        <v>0</v>
      </c>
      <c r="N402" s="29">
        <f t="shared" si="23"/>
        <v>8136.9800000000014</v>
      </c>
    </row>
    <row r="403" spans="1:14" x14ac:dyDescent="0.2">
      <c r="A403" s="11" t="s">
        <v>220</v>
      </c>
      <c r="B403" s="32" t="s">
        <v>25</v>
      </c>
      <c r="C403" s="32" t="s">
        <v>25</v>
      </c>
      <c r="D403" s="32" t="s">
        <v>25</v>
      </c>
      <c r="E403" s="32" t="s">
        <v>25</v>
      </c>
      <c r="F403" s="32" t="s">
        <v>25</v>
      </c>
      <c r="G403" s="32" t="s">
        <v>25</v>
      </c>
      <c r="H403" s="32" t="s">
        <v>25</v>
      </c>
      <c r="I403" s="32" t="s">
        <v>25</v>
      </c>
      <c r="J403" s="31">
        <v>254.51</v>
      </c>
      <c r="K403" s="31">
        <v>267.23</v>
      </c>
      <c r="L403" s="31">
        <v>763.19</v>
      </c>
      <c r="M403" s="31">
        <v>270.17</v>
      </c>
      <c r="N403" s="29">
        <f t="shared" si="23"/>
        <v>1555.1000000000001</v>
      </c>
    </row>
    <row r="404" spans="1:14" x14ac:dyDescent="0.2">
      <c r="A404" s="11" t="s">
        <v>208</v>
      </c>
      <c r="B404" s="31">
        <v>937.73</v>
      </c>
      <c r="C404" s="31">
        <v>4005.9900000000007</v>
      </c>
      <c r="D404" s="31">
        <v>7286.97</v>
      </c>
      <c r="E404" s="31">
        <v>713.83999999999992</v>
      </c>
      <c r="F404" s="31">
        <v>3691.97</v>
      </c>
      <c r="G404" s="31">
        <v>8331.77</v>
      </c>
      <c r="H404" s="31">
        <v>5431.35</v>
      </c>
      <c r="I404" s="31">
        <v>5030.3599999999997</v>
      </c>
      <c r="J404" s="31">
        <v>4115.87</v>
      </c>
      <c r="K404" s="31">
        <v>6650.2300000000005</v>
      </c>
      <c r="L404" s="31">
        <v>5972.7199999999993</v>
      </c>
      <c r="M404" s="31">
        <v>7686.2000000000007</v>
      </c>
      <c r="N404" s="29">
        <f t="shared" si="23"/>
        <v>59855.000000000015</v>
      </c>
    </row>
    <row r="405" spans="1:14" x14ac:dyDescent="0.2">
      <c r="A405" s="11" t="s">
        <v>167</v>
      </c>
      <c r="B405" s="32" t="s">
        <v>25</v>
      </c>
      <c r="C405" s="31">
        <v>478.2</v>
      </c>
      <c r="D405" s="31">
        <v>404.53</v>
      </c>
      <c r="E405" s="31">
        <v>0</v>
      </c>
      <c r="F405" s="31">
        <v>411.13</v>
      </c>
      <c r="G405" s="31">
        <v>1170.1500000000001</v>
      </c>
      <c r="H405" s="31">
        <v>1608.13</v>
      </c>
      <c r="I405" s="31">
        <v>2065.61</v>
      </c>
      <c r="J405" s="31">
        <v>1127.23</v>
      </c>
      <c r="K405" s="31">
        <v>1781.86</v>
      </c>
      <c r="L405" s="31">
        <v>126.78</v>
      </c>
      <c r="M405" s="31">
        <v>583.77</v>
      </c>
      <c r="N405" s="29">
        <f t="shared" si="23"/>
        <v>9757.3900000000012</v>
      </c>
    </row>
    <row r="406" spans="1:14" x14ac:dyDescent="0.2">
      <c r="A406" s="11" t="s">
        <v>318</v>
      </c>
      <c r="B406" s="32" t="s">
        <v>25</v>
      </c>
      <c r="C406" s="32" t="s">
        <v>25</v>
      </c>
      <c r="D406" s="32" t="s">
        <v>25</v>
      </c>
      <c r="E406" s="32" t="s">
        <v>25</v>
      </c>
      <c r="F406" s="32" t="s">
        <v>25</v>
      </c>
      <c r="G406" s="31">
        <v>210.96</v>
      </c>
      <c r="H406" s="31">
        <v>0</v>
      </c>
      <c r="I406" s="31">
        <v>417.38</v>
      </c>
      <c r="J406" s="31">
        <v>0</v>
      </c>
      <c r="K406" s="31">
        <v>0</v>
      </c>
      <c r="L406" s="31">
        <v>0</v>
      </c>
      <c r="M406" s="31">
        <v>0</v>
      </c>
      <c r="N406" s="29">
        <f t="shared" si="23"/>
        <v>628.34</v>
      </c>
    </row>
    <row r="407" spans="1:14" x14ac:dyDescent="0.2">
      <c r="A407" s="11" t="s">
        <v>516</v>
      </c>
      <c r="B407" s="32" t="s">
        <v>25</v>
      </c>
      <c r="C407" s="32" t="s">
        <v>25</v>
      </c>
      <c r="D407" s="31">
        <v>1152.31</v>
      </c>
      <c r="E407" s="31">
        <v>0</v>
      </c>
      <c r="F407" s="31">
        <v>0</v>
      </c>
      <c r="G407" s="31">
        <v>60.5</v>
      </c>
      <c r="H407" s="31">
        <v>210.96</v>
      </c>
      <c r="I407" s="31">
        <v>59.1</v>
      </c>
      <c r="J407" s="31">
        <v>0</v>
      </c>
      <c r="K407" s="31">
        <v>972.53</v>
      </c>
      <c r="L407" s="31">
        <v>0</v>
      </c>
      <c r="M407" s="31">
        <v>0</v>
      </c>
      <c r="N407" s="29">
        <f t="shared" si="23"/>
        <v>2455.3999999999996</v>
      </c>
    </row>
    <row r="408" spans="1:14" x14ac:dyDescent="0.2">
      <c r="A408" s="11" t="s">
        <v>320</v>
      </c>
      <c r="B408" s="32" t="s">
        <v>25</v>
      </c>
      <c r="C408" s="32" t="s">
        <v>25</v>
      </c>
      <c r="D408" s="32" t="s">
        <v>25</v>
      </c>
      <c r="E408" s="32" t="s">
        <v>25</v>
      </c>
      <c r="F408" s="32" t="s">
        <v>25</v>
      </c>
      <c r="G408" s="32" t="s">
        <v>25</v>
      </c>
      <c r="H408" s="32" t="s">
        <v>25</v>
      </c>
      <c r="I408" s="32" t="s">
        <v>25</v>
      </c>
      <c r="J408" s="32" t="s">
        <v>25</v>
      </c>
      <c r="K408" s="32" t="s">
        <v>25</v>
      </c>
      <c r="L408" s="31">
        <v>629.64</v>
      </c>
      <c r="M408" s="31">
        <v>0</v>
      </c>
      <c r="N408" s="29">
        <f t="shared" si="23"/>
        <v>629.64</v>
      </c>
    </row>
    <row r="409" spans="1:14" x14ac:dyDescent="0.2">
      <c r="A409" s="11" t="s">
        <v>243</v>
      </c>
      <c r="B409" s="31">
        <v>515.91999999999996</v>
      </c>
      <c r="C409" s="31">
        <v>1031.8399999999999</v>
      </c>
      <c r="D409" s="31">
        <v>1720.17</v>
      </c>
      <c r="E409" s="31">
        <v>0</v>
      </c>
      <c r="F409" s="31">
        <v>316.44</v>
      </c>
      <c r="G409" s="31">
        <v>0</v>
      </c>
      <c r="H409" s="31">
        <v>547.15</v>
      </c>
      <c r="I409" s="31">
        <v>516.80999999999995</v>
      </c>
      <c r="J409" s="31">
        <v>0</v>
      </c>
      <c r="K409" s="31">
        <v>0</v>
      </c>
      <c r="L409" s="31">
        <v>851.53</v>
      </c>
      <c r="M409" s="31">
        <v>851.53</v>
      </c>
      <c r="N409" s="29">
        <f t="shared" si="23"/>
        <v>6351.3899999999994</v>
      </c>
    </row>
    <row r="410" spans="1:14" x14ac:dyDescent="0.2">
      <c r="A410" s="11" t="s">
        <v>168</v>
      </c>
      <c r="B410" s="31">
        <v>371.5</v>
      </c>
      <c r="C410" s="31">
        <v>0</v>
      </c>
      <c r="D410" s="31">
        <v>0</v>
      </c>
      <c r="E410" s="31">
        <v>0</v>
      </c>
      <c r="F410" s="31">
        <v>0</v>
      </c>
      <c r="G410" s="31">
        <v>0</v>
      </c>
      <c r="H410" s="31">
        <v>0</v>
      </c>
      <c r="I410" s="31">
        <v>166.4</v>
      </c>
      <c r="J410" s="31">
        <v>0</v>
      </c>
      <c r="K410" s="31">
        <v>0</v>
      </c>
      <c r="L410" s="31">
        <v>1585.2199999999998</v>
      </c>
      <c r="M410" s="31">
        <v>0</v>
      </c>
      <c r="N410" s="29">
        <f t="shared" si="23"/>
        <v>2123.12</v>
      </c>
    </row>
    <row r="411" spans="1:14" x14ac:dyDescent="0.2">
      <c r="A411" s="11" t="s">
        <v>609</v>
      </c>
      <c r="B411" s="32" t="s">
        <v>25</v>
      </c>
      <c r="C411" s="31">
        <v>-213.85</v>
      </c>
      <c r="D411" s="31">
        <v>0</v>
      </c>
      <c r="E411" s="31">
        <v>0</v>
      </c>
      <c r="F411" s="31">
        <v>0</v>
      </c>
      <c r="G411" s="31">
        <v>0</v>
      </c>
      <c r="H411" s="31">
        <v>0</v>
      </c>
      <c r="I411" s="31">
        <v>0</v>
      </c>
      <c r="J411" s="31">
        <v>0</v>
      </c>
      <c r="K411" s="31">
        <v>0</v>
      </c>
      <c r="L411" s="31">
        <v>0</v>
      </c>
      <c r="M411" s="31">
        <v>0</v>
      </c>
      <c r="N411" s="29">
        <f t="shared" si="23"/>
        <v>-213.85</v>
      </c>
    </row>
    <row r="412" spans="1:14" x14ac:dyDescent="0.2">
      <c r="A412" s="11" t="s">
        <v>517</v>
      </c>
      <c r="B412" s="32" t="s">
        <v>25</v>
      </c>
      <c r="C412" s="32" t="s">
        <v>25</v>
      </c>
      <c r="D412" s="32" t="s">
        <v>25</v>
      </c>
      <c r="E412" s="31">
        <v>22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1">
        <v>0</v>
      </c>
      <c r="L412" s="31">
        <v>0</v>
      </c>
      <c r="M412" s="31">
        <v>0</v>
      </c>
      <c r="N412" s="29">
        <f t="shared" si="23"/>
        <v>22</v>
      </c>
    </row>
    <row r="413" spans="1:14" x14ac:dyDescent="0.2">
      <c r="A413" s="11" t="s">
        <v>610</v>
      </c>
      <c r="B413" s="31">
        <v>214.7</v>
      </c>
      <c r="C413" s="31">
        <v>252.02</v>
      </c>
      <c r="D413" s="31">
        <v>618.07000000000005</v>
      </c>
      <c r="E413" s="31">
        <v>1299.47</v>
      </c>
      <c r="F413" s="31">
        <v>9.9499999999999993</v>
      </c>
      <c r="G413" s="31">
        <v>0</v>
      </c>
      <c r="H413" s="31">
        <v>0</v>
      </c>
      <c r="I413" s="31">
        <v>0</v>
      </c>
      <c r="J413" s="31">
        <v>0</v>
      </c>
      <c r="K413" s="31">
        <v>0</v>
      </c>
      <c r="L413" s="31">
        <v>0</v>
      </c>
      <c r="M413" s="31">
        <v>0</v>
      </c>
      <c r="N413" s="29">
        <f t="shared" si="23"/>
        <v>2394.21</v>
      </c>
    </row>
    <row r="414" spans="1:14" x14ac:dyDescent="0.2">
      <c r="A414" s="11" t="s">
        <v>321</v>
      </c>
      <c r="B414" s="31">
        <v>186.95</v>
      </c>
      <c r="C414" s="31">
        <v>0</v>
      </c>
      <c r="D414" s="31">
        <v>0</v>
      </c>
      <c r="E414" s="31">
        <v>0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1">
        <v>0</v>
      </c>
      <c r="L414" s="31">
        <v>0</v>
      </c>
      <c r="M414" s="31">
        <v>0</v>
      </c>
      <c r="N414" s="29">
        <f t="shared" si="23"/>
        <v>186.95</v>
      </c>
    </row>
    <row r="415" spans="1:14" x14ac:dyDescent="0.2">
      <c r="A415" s="11" t="s">
        <v>170</v>
      </c>
      <c r="B415" s="31">
        <v>565.21</v>
      </c>
      <c r="C415" s="31">
        <v>9165.09</v>
      </c>
      <c r="D415" s="31">
        <v>0</v>
      </c>
      <c r="E415" s="31">
        <v>1373.14</v>
      </c>
      <c r="F415" s="31">
        <v>610.20000000000005</v>
      </c>
      <c r="G415" s="31">
        <v>0</v>
      </c>
      <c r="H415" s="31">
        <v>0</v>
      </c>
      <c r="I415" s="31">
        <v>-1623.62</v>
      </c>
      <c r="J415" s="31">
        <v>137.6</v>
      </c>
      <c r="K415" s="31">
        <v>275</v>
      </c>
      <c r="L415" s="31">
        <v>395</v>
      </c>
      <c r="M415" s="31">
        <v>214.78</v>
      </c>
      <c r="N415" s="29">
        <f t="shared" si="23"/>
        <v>11112.400000000001</v>
      </c>
    </row>
    <row r="416" spans="1:14" x14ac:dyDescent="0.2">
      <c r="A416" s="11" t="s">
        <v>374</v>
      </c>
      <c r="B416" s="31">
        <v>249</v>
      </c>
      <c r="C416" s="31">
        <v>0</v>
      </c>
      <c r="D416" s="31">
        <v>316</v>
      </c>
      <c r="E416" s="31">
        <v>233</v>
      </c>
      <c r="F416" s="31">
        <v>297</v>
      </c>
      <c r="G416" s="31">
        <v>0</v>
      </c>
      <c r="H416" s="31">
        <v>351</v>
      </c>
      <c r="I416" s="31">
        <v>143</v>
      </c>
      <c r="J416" s="31">
        <v>249</v>
      </c>
      <c r="K416" s="31">
        <v>300</v>
      </c>
      <c r="L416" s="31">
        <v>75</v>
      </c>
      <c r="M416" s="31">
        <v>315</v>
      </c>
      <c r="N416" s="29">
        <f t="shared" si="23"/>
        <v>2528</v>
      </c>
    </row>
    <row r="417" spans="1:14" x14ac:dyDescent="0.2">
      <c r="A417" s="11" t="s">
        <v>519</v>
      </c>
      <c r="B417" s="32" t="s">
        <v>25</v>
      </c>
      <c r="C417" s="32" t="s">
        <v>25</v>
      </c>
      <c r="D417" s="32" t="s">
        <v>25</v>
      </c>
      <c r="E417" s="32" t="s">
        <v>25</v>
      </c>
      <c r="F417" s="32" t="s">
        <v>25</v>
      </c>
      <c r="G417" s="31">
        <v>40.24</v>
      </c>
      <c r="H417" s="31">
        <v>0</v>
      </c>
      <c r="I417" s="31">
        <v>0</v>
      </c>
      <c r="J417" s="31">
        <v>0</v>
      </c>
      <c r="K417" s="31">
        <v>62</v>
      </c>
      <c r="L417" s="31">
        <v>0</v>
      </c>
      <c r="M417" s="31">
        <v>50</v>
      </c>
      <c r="N417" s="29">
        <f t="shared" si="23"/>
        <v>152.24</v>
      </c>
    </row>
    <row r="418" spans="1:14" x14ac:dyDescent="0.2">
      <c r="A418" s="11" t="s">
        <v>520</v>
      </c>
      <c r="B418" s="32" t="s">
        <v>25</v>
      </c>
      <c r="C418" s="32" t="s">
        <v>25</v>
      </c>
      <c r="D418" s="32" t="s">
        <v>25</v>
      </c>
      <c r="E418" s="32" t="s">
        <v>25</v>
      </c>
      <c r="F418" s="32" t="s">
        <v>25</v>
      </c>
      <c r="G418" s="32" t="s">
        <v>25</v>
      </c>
      <c r="H418" s="31">
        <v>816</v>
      </c>
      <c r="I418" s="31">
        <v>0</v>
      </c>
      <c r="J418" s="31">
        <v>0</v>
      </c>
      <c r="K418" s="31">
        <v>0</v>
      </c>
      <c r="L418" s="31">
        <v>0</v>
      </c>
      <c r="M418" s="31">
        <v>0</v>
      </c>
      <c r="N418" s="29">
        <f t="shared" si="23"/>
        <v>816</v>
      </c>
    </row>
    <row r="419" spans="1:14" x14ac:dyDescent="0.2">
      <c r="A419" s="11" t="s">
        <v>360</v>
      </c>
      <c r="B419" s="34">
        <v>24.37</v>
      </c>
      <c r="C419" s="34">
        <v>0</v>
      </c>
      <c r="D419" s="34">
        <v>0</v>
      </c>
      <c r="E419" s="34">
        <v>0</v>
      </c>
      <c r="F419" s="34">
        <v>16.670000000000002</v>
      </c>
      <c r="G419" s="34">
        <v>0</v>
      </c>
      <c r="H419" s="34">
        <v>0</v>
      </c>
      <c r="I419" s="34">
        <v>12.67</v>
      </c>
      <c r="J419" s="34">
        <v>0</v>
      </c>
      <c r="K419" s="34">
        <v>0</v>
      </c>
      <c r="L419" s="34">
        <v>0</v>
      </c>
      <c r="M419" s="34">
        <v>0</v>
      </c>
      <c r="N419" s="35">
        <f t="shared" si="23"/>
        <v>53.710000000000008</v>
      </c>
    </row>
    <row r="420" spans="1:14" s="1" customFormat="1" x14ac:dyDescent="0.2">
      <c r="A420" s="24" t="s">
        <v>12</v>
      </c>
      <c r="B420" s="25">
        <f>SUM(B367:B419)</f>
        <v>16558.650000000001</v>
      </c>
      <c r="C420" s="25">
        <f t="shared" ref="C420:N420" si="24">SUM(C367:C419)</f>
        <v>32877.240000000005</v>
      </c>
      <c r="D420" s="25">
        <f t="shared" si="24"/>
        <v>37979.819999999985</v>
      </c>
      <c r="E420" s="25">
        <f t="shared" si="24"/>
        <v>24762.480000000003</v>
      </c>
      <c r="F420" s="25">
        <f t="shared" si="24"/>
        <v>26894.46</v>
      </c>
      <c r="G420" s="25">
        <f t="shared" si="24"/>
        <v>30613.18</v>
      </c>
      <c r="H420" s="25">
        <f t="shared" si="24"/>
        <v>26827.210000000003</v>
      </c>
      <c r="I420" s="25">
        <f t="shared" si="24"/>
        <v>19560.7</v>
      </c>
      <c r="J420" s="25">
        <f t="shared" si="24"/>
        <v>24139.369999999995</v>
      </c>
      <c r="K420" s="25">
        <f t="shared" si="24"/>
        <v>30474.069999999996</v>
      </c>
      <c r="L420" s="25">
        <f t="shared" si="24"/>
        <v>24984.989999999994</v>
      </c>
      <c r="M420" s="25">
        <f t="shared" si="24"/>
        <v>36011.109999999993</v>
      </c>
      <c r="N420" s="25">
        <f t="shared" si="24"/>
        <v>331683.2800000002</v>
      </c>
    </row>
    <row r="421" spans="1:14" x14ac:dyDescent="0.2">
      <c r="A421" s="1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</row>
    <row r="422" spans="1:14" x14ac:dyDescent="0.2">
      <c r="A422" s="11" t="s">
        <v>322</v>
      </c>
      <c r="B422" s="32" t="s">
        <v>25</v>
      </c>
      <c r="C422" s="32" t="s">
        <v>25</v>
      </c>
      <c r="D422" s="32" t="s">
        <v>25</v>
      </c>
      <c r="E422" s="32" t="s">
        <v>25</v>
      </c>
      <c r="F422" s="32" t="s">
        <v>25</v>
      </c>
      <c r="G422" s="32" t="s">
        <v>25</v>
      </c>
      <c r="H422" s="32" t="s">
        <v>25</v>
      </c>
      <c r="I422" s="31">
        <v>350</v>
      </c>
      <c r="J422" s="31">
        <v>894.14</v>
      </c>
      <c r="K422" s="31">
        <v>435</v>
      </c>
      <c r="L422" s="31">
        <v>0</v>
      </c>
      <c r="M422" s="31">
        <v>0</v>
      </c>
      <c r="N422" s="29">
        <f t="shared" ref="N422:N438" si="25">SUM(B422:M422)</f>
        <v>1679.1399999999999</v>
      </c>
    </row>
    <row r="423" spans="1:14" x14ac:dyDescent="0.2">
      <c r="A423" s="11" t="s">
        <v>367</v>
      </c>
      <c r="B423" s="32" t="s">
        <v>25</v>
      </c>
      <c r="C423" s="32" t="s">
        <v>25</v>
      </c>
      <c r="D423" s="32" t="s">
        <v>25</v>
      </c>
      <c r="E423" s="32" t="s">
        <v>25</v>
      </c>
      <c r="F423" s="31">
        <v>810</v>
      </c>
      <c r="G423" s="31">
        <v>0</v>
      </c>
      <c r="H423" s="31">
        <v>0</v>
      </c>
      <c r="I423" s="31">
        <v>0</v>
      </c>
      <c r="J423" s="31">
        <v>0</v>
      </c>
      <c r="K423" s="31">
        <v>0</v>
      </c>
      <c r="L423" s="31">
        <v>0</v>
      </c>
      <c r="M423" s="31">
        <v>0</v>
      </c>
      <c r="N423" s="29">
        <f t="shared" si="25"/>
        <v>810</v>
      </c>
    </row>
    <row r="424" spans="1:14" x14ac:dyDescent="0.2">
      <c r="A424" s="11" t="s">
        <v>671</v>
      </c>
      <c r="B424" s="32" t="s">
        <v>25</v>
      </c>
      <c r="C424" s="32" t="s">
        <v>25</v>
      </c>
      <c r="D424" s="32" t="s">
        <v>25</v>
      </c>
      <c r="E424" s="31">
        <v>150</v>
      </c>
      <c r="F424" s="31">
        <v>0</v>
      </c>
      <c r="G424" s="31">
        <v>0</v>
      </c>
      <c r="H424" s="31">
        <v>0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29">
        <f t="shared" si="25"/>
        <v>150</v>
      </c>
    </row>
    <row r="425" spans="1:14" x14ac:dyDescent="0.2">
      <c r="A425" s="11" t="s">
        <v>171</v>
      </c>
      <c r="B425" s="31">
        <v>894</v>
      </c>
      <c r="C425" s="31">
        <v>0</v>
      </c>
      <c r="D425" s="31">
        <v>0</v>
      </c>
      <c r="E425" s="31">
        <v>0</v>
      </c>
      <c r="F425" s="31">
        <v>0</v>
      </c>
      <c r="G425" s="31">
        <v>0</v>
      </c>
      <c r="H425" s="31">
        <v>0</v>
      </c>
      <c r="I425" s="31">
        <v>0</v>
      </c>
      <c r="J425" s="31">
        <v>0</v>
      </c>
      <c r="K425" s="31">
        <v>0</v>
      </c>
      <c r="L425" s="31">
        <v>0</v>
      </c>
      <c r="M425" s="31">
        <v>0</v>
      </c>
      <c r="N425" s="29">
        <f t="shared" si="25"/>
        <v>894</v>
      </c>
    </row>
    <row r="426" spans="1:14" x14ac:dyDescent="0.2">
      <c r="A426" s="11" t="s">
        <v>368</v>
      </c>
      <c r="B426" s="32" t="s">
        <v>25</v>
      </c>
      <c r="C426" s="32" t="s">
        <v>25</v>
      </c>
      <c r="D426" s="32" t="s">
        <v>25</v>
      </c>
      <c r="E426" s="32" t="s">
        <v>25</v>
      </c>
      <c r="F426" s="32" t="s">
        <v>25</v>
      </c>
      <c r="G426" s="32" t="s">
        <v>25</v>
      </c>
      <c r="H426" s="31">
        <v>9.98</v>
      </c>
      <c r="I426" s="31">
        <v>0</v>
      </c>
      <c r="J426" s="31">
        <v>133.88999999999999</v>
      </c>
      <c r="K426" s="31">
        <v>0</v>
      </c>
      <c r="L426" s="31">
        <v>0</v>
      </c>
      <c r="M426" s="31">
        <v>0</v>
      </c>
      <c r="N426" s="29">
        <f t="shared" si="25"/>
        <v>143.86999999999998</v>
      </c>
    </row>
    <row r="427" spans="1:14" x14ac:dyDescent="0.2">
      <c r="A427" s="11" t="s">
        <v>521</v>
      </c>
      <c r="B427" s="32" t="s">
        <v>25</v>
      </c>
      <c r="C427" s="32" t="s">
        <v>25</v>
      </c>
      <c r="D427" s="32" t="s">
        <v>25</v>
      </c>
      <c r="E427" s="32" t="s">
        <v>25</v>
      </c>
      <c r="F427" s="32" t="s">
        <v>25</v>
      </c>
      <c r="G427" s="32" t="s">
        <v>25</v>
      </c>
      <c r="H427" s="31">
        <v>225</v>
      </c>
      <c r="I427" s="31">
        <v>0</v>
      </c>
      <c r="J427" s="31">
        <v>0</v>
      </c>
      <c r="K427" s="31">
        <v>0</v>
      </c>
      <c r="L427" s="31">
        <v>0</v>
      </c>
      <c r="M427" s="31">
        <v>0</v>
      </c>
      <c r="N427" s="29">
        <f t="shared" si="25"/>
        <v>225</v>
      </c>
    </row>
    <row r="428" spans="1:14" x14ac:dyDescent="0.2">
      <c r="A428" s="11" t="s">
        <v>323</v>
      </c>
      <c r="B428" s="32" t="s">
        <v>25</v>
      </c>
      <c r="C428" s="32" t="s">
        <v>25</v>
      </c>
      <c r="D428" s="32" t="s">
        <v>25</v>
      </c>
      <c r="E428" s="31">
        <v>378.33</v>
      </c>
      <c r="F428" s="31">
        <v>22.700000000000003</v>
      </c>
      <c r="G428" s="31">
        <v>0</v>
      </c>
      <c r="H428" s="31">
        <v>300</v>
      </c>
      <c r="I428" s="31">
        <v>0</v>
      </c>
      <c r="J428" s="31">
        <v>0</v>
      </c>
      <c r="K428" s="31">
        <v>0</v>
      </c>
      <c r="L428" s="31">
        <v>0</v>
      </c>
      <c r="M428" s="31">
        <v>0</v>
      </c>
      <c r="N428" s="29">
        <f t="shared" si="25"/>
        <v>701.03</v>
      </c>
    </row>
    <row r="429" spans="1:14" x14ac:dyDescent="0.2">
      <c r="A429" s="11" t="s">
        <v>324</v>
      </c>
      <c r="B429" s="31">
        <v>24.68</v>
      </c>
      <c r="C429" s="31">
        <v>0</v>
      </c>
      <c r="D429" s="31">
        <v>0</v>
      </c>
      <c r="E429" s="31">
        <v>500</v>
      </c>
      <c r="F429" s="31">
        <v>200</v>
      </c>
      <c r="G429" s="31">
        <v>35.15</v>
      </c>
      <c r="H429" s="31">
        <v>150</v>
      </c>
      <c r="I429" s="31">
        <v>0</v>
      </c>
      <c r="J429" s="31">
        <v>0</v>
      </c>
      <c r="K429" s="31">
        <v>150</v>
      </c>
      <c r="L429" s="31">
        <v>0</v>
      </c>
      <c r="M429" s="31">
        <v>0</v>
      </c>
      <c r="N429" s="29">
        <f t="shared" si="25"/>
        <v>1059.83</v>
      </c>
    </row>
    <row r="430" spans="1:14" x14ac:dyDescent="0.2">
      <c r="A430" s="11" t="s">
        <v>613</v>
      </c>
      <c r="B430" s="32" t="s">
        <v>25</v>
      </c>
      <c r="C430" s="32" t="s">
        <v>25</v>
      </c>
      <c r="D430" s="32" t="s">
        <v>25</v>
      </c>
      <c r="E430" s="31">
        <v>150</v>
      </c>
      <c r="F430" s="31">
        <v>0</v>
      </c>
      <c r="G430" s="31">
        <v>0</v>
      </c>
      <c r="H430" s="31">
        <v>0</v>
      </c>
      <c r="I430" s="31">
        <v>50</v>
      </c>
      <c r="J430" s="31">
        <v>0</v>
      </c>
      <c r="K430" s="31">
        <v>0</v>
      </c>
      <c r="L430" s="31">
        <v>0</v>
      </c>
      <c r="M430" s="31">
        <v>0</v>
      </c>
      <c r="N430" s="29">
        <f t="shared" si="25"/>
        <v>200</v>
      </c>
    </row>
    <row r="431" spans="1:14" x14ac:dyDescent="0.2">
      <c r="A431" s="11" t="s">
        <v>522</v>
      </c>
      <c r="B431" s="32" t="s">
        <v>25</v>
      </c>
      <c r="C431" s="32" t="s">
        <v>25</v>
      </c>
      <c r="D431" s="32" t="s">
        <v>25</v>
      </c>
      <c r="E431" s="32" t="s">
        <v>25</v>
      </c>
      <c r="F431" s="31">
        <v>900</v>
      </c>
      <c r="G431" s="31">
        <v>0</v>
      </c>
      <c r="H431" s="31">
        <v>32.33</v>
      </c>
      <c r="I431" s="31">
        <v>12</v>
      </c>
      <c r="J431" s="31">
        <v>0</v>
      </c>
      <c r="K431" s="31">
        <v>0</v>
      </c>
      <c r="L431" s="31">
        <v>0</v>
      </c>
      <c r="M431" s="31">
        <v>0</v>
      </c>
      <c r="N431" s="29">
        <f t="shared" si="25"/>
        <v>944.33</v>
      </c>
    </row>
    <row r="432" spans="1:14" x14ac:dyDescent="0.2">
      <c r="A432" s="11" t="s">
        <v>326</v>
      </c>
      <c r="B432" s="31">
        <v>15.9</v>
      </c>
      <c r="C432" s="31">
        <v>0</v>
      </c>
      <c r="D432" s="31">
        <v>0</v>
      </c>
      <c r="E432" s="31">
        <v>0</v>
      </c>
      <c r="F432" s="31">
        <v>0</v>
      </c>
      <c r="G432" s="31">
        <v>2092.44</v>
      </c>
      <c r="H432" s="31">
        <v>0</v>
      </c>
      <c r="I432" s="31">
        <v>0</v>
      </c>
      <c r="J432" s="31">
        <v>0</v>
      </c>
      <c r="K432" s="31">
        <v>0</v>
      </c>
      <c r="L432" s="31">
        <v>0</v>
      </c>
      <c r="M432" s="31">
        <v>213.31</v>
      </c>
      <c r="N432" s="29">
        <f t="shared" si="25"/>
        <v>2321.65</v>
      </c>
    </row>
    <row r="433" spans="1:14" x14ac:dyDescent="0.2">
      <c r="A433" s="11" t="s">
        <v>174</v>
      </c>
      <c r="B433" s="32" t="s">
        <v>25</v>
      </c>
      <c r="C433" s="32" t="s">
        <v>25</v>
      </c>
      <c r="D433" s="31">
        <v>1133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1">
        <v>0</v>
      </c>
      <c r="L433" s="31">
        <v>500</v>
      </c>
      <c r="M433" s="31">
        <v>500</v>
      </c>
      <c r="N433" s="29">
        <f t="shared" si="25"/>
        <v>2133</v>
      </c>
    </row>
    <row r="434" spans="1:14" x14ac:dyDescent="0.2">
      <c r="A434" s="11" t="s">
        <v>526</v>
      </c>
      <c r="B434" s="32" t="s">
        <v>25</v>
      </c>
      <c r="C434" s="32" t="s">
        <v>25</v>
      </c>
      <c r="D434" s="32" t="s">
        <v>25</v>
      </c>
      <c r="E434" s="32" t="s">
        <v>25</v>
      </c>
      <c r="F434" s="31">
        <v>10.44</v>
      </c>
      <c r="G434" s="31">
        <v>6.98</v>
      </c>
      <c r="H434" s="31">
        <v>0</v>
      </c>
      <c r="I434" s="31">
        <v>0</v>
      </c>
      <c r="J434" s="31">
        <v>0</v>
      </c>
      <c r="K434" s="31">
        <v>34.020000000000003</v>
      </c>
      <c r="L434" s="31">
        <v>0</v>
      </c>
      <c r="M434" s="31">
        <v>23.55</v>
      </c>
      <c r="N434" s="29">
        <f t="shared" si="25"/>
        <v>74.990000000000009</v>
      </c>
    </row>
    <row r="435" spans="1:14" x14ac:dyDescent="0.2">
      <c r="A435" s="11" t="s">
        <v>528</v>
      </c>
      <c r="B435" s="32" t="s">
        <v>25</v>
      </c>
      <c r="C435" s="32" t="s">
        <v>25</v>
      </c>
      <c r="D435" s="32" t="s">
        <v>25</v>
      </c>
      <c r="E435" s="32" t="s">
        <v>25</v>
      </c>
      <c r="F435" s="32" t="s">
        <v>25</v>
      </c>
      <c r="G435" s="32" t="s">
        <v>25</v>
      </c>
      <c r="H435" s="32" t="s">
        <v>25</v>
      </c>
      <c r="I435" s="32" t="s">
        <v>25</v>
      </c>
      <c r="J435" s="31">
        <v>15.18</v>
      </c>
      <c r="K435" s="31">
        <v>0</v>
      </c>
      <c r="L435" s="31">
        <v>0</v>
      </c>
      <c r="M435" s="31">
        <v>0</v>
      </c>
      <c r="N435" s="29">
        <f t="shared" si="25"/>
        <v>15.18</v>
      </c>
    </row>
    <row r="436" spans="1:14" x14ac:dyDescent="0.2">
      <c r="A436" s="11" t="s">
        <v>530</v>
      </c>
      <c r="B436" s="32" t="s">
        <v>25</v>
      </c>
      <c r="C436" s="32" t="s">
        <v>25</v>
      </c>
      <c r="D436" s="32" t="s">
        <v>25</v>
      </c>
      <c r="E436" s="32" t="s">
        <v>25</v>
      </c>
      <c r="F436" s="32" t="s">
        <v>25</v>
      </c>
      <c r="G436" s="32" t="s">
        <v>25</v>
      </c>
      <c r="H436" s="32" t="s">
        <v>25</v>
      </c>
      <c r="I436" s="32" t="s">
        <v>25</v>
      </c>
      <c r="J436" s="32" t="s">
        <v>25</v>
      </c>
      <c r="K436" s="32" t="s">
        <v>25</v>
      </c>
      <c r="L436" s="31">
        <v>88.88</v>
      </c>
      <c r="M436" s="31">
        <v>5.33</v>
      </c>
      <c r="N436" s="29">
        <f t="shared" si="25"/>
        <v>94.21</v>
      </c>
    </row>
    <row r="437" spans="1:14" x14ac:dyDescent="0.2">
      <c r="A437" s="11" t="s">
        <v>328</v>
      </c>
      <c r="B437" s="32" t="s">
        <v>25</v>
      </c>
      <c r="C437" s="32" t="s">
        <v>25</v>
      </c>
      <c r="D437" s="32" t="s">
        <v>25</v>
      </c>
      <c r="E437" s="31">
        <v>500</v>
      </c>
      <c r="F437" s="31">
        <v>0</v>
      </c>
      <c r="G437" s="31">
        <v>0</v>
      </c>
      <c r="H437" s="31">
        <v>510</v>
      </c>
      <c r="I437" s="31">
        <v>0</v>
      </c>
      <c r="J437" s="31">
        <v>0</v>
      </c>
      <c r="K437" s="31">
        <v>0</v>
      </c>
      <c r="L437" s="31">
        <v>0</v>
      </c>
      <c r="M437" s="31">
        <v>0</v>
      </c>
      <c r="N437" s="29">
        <f t="shared" si="25"/>
        <v>1010</v>
      </c>
    </row>
    <row r="438" spans="1:14" x14ac:dyDescent="0.2">
      <c r="A438" s="11" t="s">
        <v>531</v>
      </c>
      <c r="B438" s="33" t="s">
        <v>25</v>
      </c>
      <c r="C438" s="33" t="s">
        <v>25</v>
      </c>
      <c r="D438" s="33" t="s">
        <v>25</v>
      </c>
      <c r="E438" s="33" t="s">
        <v>25</v>
      </c>
      <c r="F438" s="34">
        <v>150</v>
      </c>
      <c r="G438" s="34">
        <v>0</v>
      </c>
      <c r="H438" s="34">
        <v>0</v>
      </c>
      <c r="I438" s="34">
        <v>0</v>
      </c>
      <c r="J438" s="34">
        <v>0</v>
      </c>
      <c r="K438" s="34">
        <v>0</v>
      </c>
      <c r="L438" s="34">
        <v>0</v>
      </c>
      <c r="M438" s="34">
        <v>0</v>
      </c>
      <c r="N438" s="35">
        <f t="shared" si="25"/>
        <v>150</v>
      </c>
    </row>
    <row r="439" spans="1:14" s="1" customFormat="1" x14ac:dyDescent="0.2">
      <c r="A439" s="24" t="s">
        <v>14</v>
      </c>
      <c r="B439" s="25">
        <f>SUM(B422:B438)</f>
        <v>934.57999999999993</v>
      </c>
      <c r="C439" s="25">
        <f t="shared" ref="C439:N439" si="26">SUM(C422:C438)</f>
        <v>0</v>
      </c>
      <c r="D439" s="25">
        <f t="shared" si="26"/>
        <v>1133</v>
      </c>
      <c r="E439" s="25">
        <f t="shared" si="26"/>
        <v>1678.33</v>
      </c>
      <c r="F439" s="25">
        <f t="shared" si="26"/>
        <v>2093.1400000000003</v>
      </c>
      <c r="G439" s="25">
        <f t="shared" si="26"/>
        <v>2134.5700000000002</v>
      </c>
      <c r="H439" s="25">
        <f t="shared" si="26"/>
        <v>1227.31</v>
      </c>
      <c r="I439" s="25">
        <f t="shared" si="26"/>
        <v>412</v>
      </c>
      <c r="J439" s="25">
        <f t="shared" si="26"/>
        <v>1043.21</v>
      </c>
      <c r="K439" s="25">
        <f t="shared" si="26"/>
        <v>619.02</v>
      </c>
      <c r="L439" s="25">
        <f t="shared" si="26"/>
        <v>588.88</v>
      </c>
      <c r="M439" s="25">
        <f t="shared" si="26"/>
        <v>742.18999999999994</v>
      </c>
      <c r="N439" s="25">
        <f t="shared" si="26"/>
        <v>12606.23</v>
      </c>
    </row>
    <row r="440" spans="1:14" x14ac:dyDescent="0.2">
      <c r="A440" s="1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</row>
    <row r="441" spans="1:14" x14ac:dyDescent="0.2">
      <c r="A441" s="11" t="s">
        <v>229</v>
      </c>
      <c r="B441" s="32" t="s">
        <v>25</v>
      </c>
      <c r="C441" s="31">
        <v>664</v>
      </c>
      <c r="D441" s="31">
        <v>16150.19</v>
      </c>
      <c r="E441" s="31">
        <v>0</v>
      </c>
      <c r="F441" s="31">
        <v>23575.59</v>
      </c>
      <c r="G441" s="31">
        <v>4211.82</v>
      </c>
      <c r="H441" s="31">
        <v>1190.81</v>
      </c>
      <c r="I441" s="31">
        <v>6031.77</v>
      </c>
      <c r="J441" s="31">
        <v>8018.82</v>
      </c>
      <c r="K441" s="31">
        <v>6540.45</v>
      </c>
      <c r="L441" s="31">
        <v>11341.3</v>
      </c>
      <c r="M441" s="31">
        <v>4934.54</v>
      </c>
      <c r="N441" s="29">
        <f t="shared" ref="N441:N460" si="27">SUM(B441:M441)</f>
        <v>82659.289999999994</v>
      </c>
    </row>
    <row r="442" spans="1:14" x14ac:dyDescent="0.2">
      <c r="A442" s="11" t="s">
        <v>619</v>
      </c>
      <c r="B442" s="32" t="s">
        <v>25</v>
      </c>
      <c r="C442" s="32" t="s">
        <v>25</v>
      </c>
      <c r="D442" s="32" t="s">
        <v>25</v>
      </c>
      <c r="E442" s="32" t="s">
        <v>25</v>
      </c>
      <c r="F442" s="32" t="s">
        <v>25</v>
      </c>
      <c r="G442" s="32" t="s">
        <v>25</v>
      </c>
      <c r="H442" s="32" t="s">
        <v>25</v>
      </c>
      <c r="I442" s="32" t="s">
        <v>25</v>
      </c>
      <c r="J442" s="32" t="s">
        <v>25</v>
      </c>
      <c r="K442" s="32" t="s">
        <v>25</v>
      </c>
      <c r="L442" s="32" t="s">
        <v>25</v>
      </c>
      <c r="M442" s="31">
        <v>8797.7099999999991</v>
      </c>
      <c r="N442" s="29">
        <f t="shared" si="27"/>
        <v>8797.7099999999991</v>
      </c>
    </row>
    <row r="443" spans="1:14" x14ac:dyDescent="0.2">
      <c r="A443" s="11" t="s">
        <v>329</v>
      </c>
      <c r="B443" s="32" t="s">
        <v>25</v>
      </c>
      <c r="C443" s="32" t="s">
        <v>25</v>
      </c>
      <c r="D443" s="32" t="s">
        <v>25</v>
      </c>
      <c r="E443" s="32" t="s">
        <v>25</v>
      </c>
      <c r="F443" s="32" t="s">
        <v>25</v>
      </c>
      <c r="G443" s="32" t="s">
        <v>25</v>
      </c>
      <c r="H443" s="31">
        <v>475</v>
      </c>
      <c r="I443" s="31">
        <v>330</v>
      </c>
      <c r="J443" s="31">
        <v>0</v>
      </c>
      <c r="K443" s="31">
        <v>0</v>
      </c>
      <c r="L443" s="31">
        <v>0</v>
      </c>
      <c r="M443" s="31">
        <v>0</v>
      </c>
      <c r="N443" s="29">
        <f t="shared" si="27"/>
        <v>805</v>
      </c>
    </row>
    <row r="444" spans="1:14" x14ac:dyDescent="0.2">
      <c r="A444" s="11" t="s">
        <v>533</v>
      </c>
      <c r="B444" s="31">
        <v>596</v>
      </c>
      <c r="C444" s="31">
        <v>0</v>
      </c>
      <c r="D444" s="31">
        <v>0</v>
      </c>
      <c r="E444" s="31">
        <v>0</v>
      </c>
      <c r="F444" s="31">
        <v>0</v>
      </c>
      <c r="G444" s="31">
        <v>0</v>
      </c>
      <c r="H444" s="31">
        <v>0</v>
      </c>
      <c r="I444" s="31">
        <v>0</v>
      </c>
      <c r="J444" s="31">
        <v>0</v>
      </c>
      <c r="K444" s="31">
        <v>0</v>
      </c>
      <c r="L444" s="31">
        <v>0</v>
      </c>
      <c r="M444" s="31">
        <v>0</v>
      </c>
      <c r="N444" s="29">
        <f t="shared" si="27"/>
        <v>596</v>
      </c>
    </row>
    <row r="445" spans="1:14" x14ac:dyDescent="0.2">
      <c r="A445" s="11" t="s">
        <v>534</v>
      </c>
      <c r="B445" s="31">
        <v>92630.19</v>
      </c>
      <c r="C445" s="31">
        <v>63581.430000000008</v>
      </c>
      <c r="D445" s="31">
        <v>77351.59</v>
      </c>
      <c r="E445" s="31">
        <v>86593.69</v>
      </c>
      <c r="F445" s="31">
        <v>66000.549999999988</v>
      </c>
      <c r="G445" s="31">
        <v>108135.06000000001</v>
      </c>
      <c r="H445" s="31">
        <v>81349.459999999992</v>
      </c>
      <c r="I445" s="31">
        <v>109839.55</v>
      </c>
      <c r="J445" s="31">
        <v>94623.22</v>
      </c>
      <c r="K445" s="31">
        <v>74195.460000000006</v>
      </c>
      <c r="L445" s="31">
        <v>89755.69</v>
      </c>
      <c r="M445" s="31">
        <v>133973.68</v>
      </c>
      <c r="N445" s="29">
        <f t="shared" si="27"/>
        <v>1078029.5699999998</v>
      </c>
    </row>
    <row r="446" spans="1:14" x14ac:dyDescent="0.2">
      <c r="A446" s="11" t="s">
        <v>178</v>
      </c>
      <c r="B446" s="32" t="s">
        <v>25</v>
      </c>
      <c r="C446" s="32" t="s">
        <v>25</v>
      </c>
      <c r="D446" s="32" t="s">
        <v>25</v>
      </c>
      <c r="E446" s="32" t="s">
        <v>25</v>
      </c>
      <c r="F446" s="32" t="s">
        <v>25</v>
      </c>
      <c r="G446" s="32" t="s">
        <v>25</v>
      </c>
      <c r="H446" s="32" t="s">
        <v>25</v>
      </c>
      <c r="I446" s="32" t="s">
        <v>25</v>
      </c>
      <c r="J446" s="32" t="s">
        <v>25</v>
      </c>
      <c r="K446" s="32" t="s">
        <v>25</v>
      </c>
      <c r="L446" s="32" t="s">
        <v>25</v>
      </c>
      <c r="M446" s="31">
        <v>30000</v>
      </c>
      <c r="N446" s="29">
        <f t="shared" si="27"/>
        <v>30000</v>
      </c>
    </row>
    <row r="447" spans="1:14" x14ac:dyDescent="0.2">
      <c r="A447" s="11" t="s">
        <v>222</v>
      </c>
      <c r="B447" s="31">
        <v>2906.75</v>
      </c>
      <c r="C447" s="31">
        <v>2655</v>
      </c>
      <c r="D447" s="31">
        <v>12277.25</v>
      </c>
      <c r="E447" s="31">
        <v>21337.82</v>
      </c>
      <c r="F447" s="31">
        <v>12503.02</v>
      </c>
      <c r="G447" s="31">
        <v>590</v>
      </c>
      <c r="H447" s="31">
        <v>0</v>
      </c>
      <c r="I447" s="31">
        <v>0</v>
      </c>
      <c r="J447" s="31">
        <v>3659.25</v>
      </c>
      <c r="K447" s="31">
        <v>0</v>
      </c>
      <c r="L447" s="31">
        <v>0</v>
      </c>
      <c r="M447" s="31">
        <v>0</v>
      </c>
      <c r="N447" s="29">
        <f t="shared" si="27"/>
        <v>55929.09</v>
      </c>
    </row>
    <row r="448" spans="1:14" x14ac:dyDescent="0.2">
      <c r="A448" s="11" t="s">
        <v>672</v>
      </c>
      <c r="B448" s="32" t="s">
        <v>25</v>
      </c>
      <c r="C448" s="32" t="s">
        <v>25</v>
      </c>
      <c r="D448" s="32" t="s">
        <v>25</v>
      </c>
      <c r="E448" s="32" t="s">
        <v>25</v>
      </c>
      <c r="F448" s="32" t="s">
        <v>25</v>
      </c>
      <c r="G448" s="32" t="s">
        <v>25</v>
      </c>
      <c r="H448" s="32" t="s">
        <v>25</v>
      </c>
      <c r="I448" s="32" t="s">
        <v>25</v>
      </c>
      <c r="J448" s="31">
        <v>5000</v>
      </c>
      <c r="K448" s="31">
        <v>0</v>
      </c>
      <c r="L448" s="31">
        <v>0</v>
      </c>
      <c r="M448" s="31">
        <v>0</v>
      </c>
      <c r="N448" s="29">
        <f t="shared" si="27"/>
        <v>5000</v>
      </c>
    </row>
    <row r="449" spans="1:14" x14ac:dyDescent="0.2">
      <c r="A449" s="11" t="s">
        <v>620</v>
      </c>
      <c r="B449" s="31">
        <v>3262.89</v>
      </c>
      <c r="C449" s="31">
        <v>0</v>
      </c>
      <c r="D449" s="31">
        <v>0</v>
      </c>
      <c r="E449" s="31">
        <v>15916.25</v>
      </c>
      <c r="F449" s="31">
        <v>660</v>
      </c>
      <c r="G449" s="31">
        <v>0</v>
      </c>
      <c r="H449" s="31">
        <v>0</v>
      </c>
      <c r="I449" s="31">
        <v>0</v>
      </c>
      <c r="J449" s="31">
        <v>0</v>
      </c>
      <c r="K449" s="31">
        <v>0</v>
      </c>
      <c r="L449" s="31">
        <v>4287.5</v>
      </c>
      <c r="M449" s="31">
        <v>9800</v>
      </c>
      <c r="N449" s="29">
        <f t="shared" si="27"/>
        <v>33926.639999999999</v>
      </c>
    </row>
    <row r="450" spans="1:14" x14ac:dyDescent="0.2">
      <c r="A450" s="11" t="s">
        <v>673</v>
      </c>
      <c r="B450" s="32" t="s">
        <v>25</v>
      </c>
      <c r="C450" s="32" t="s">
        <v>25</v>
      </c>
      <c r="D450" s="32" t="s">
        <v>25</v>
      </c>
      <c r="E450" s="32" t="s">
        <v>25</v>
      </c>
      <c r="F450" s="32" t="s">
        <v>25</v>
      </c>
      <c r="G450" s="32" t="s">
        <v>25</v>
      </c>
      <c r="H450" s="32" t="s">
        <v>25</v>
      </c>
      <c r="I450" s="32" t="s">
        <v>25</v>
      </c>
      <c r="J450" s="31">
        <v>315</v>
      </c>
      <c r="K450" s="31">
        <v>0</v>
      </c>
      <c r="L450" s="31">
        <v>0</v>
      </c>
      <c r="M450" s="31">
        <v>0</v>
      </c>
      <c r="N450" s="29">
        <f t="shared" si="27"/>
        <v>315</v>
      </c>
    </row>
    <row r="451" spans="1:14" x14ac:dyDescent="0.2">
      <c r="A451" s="11" t="s">
        <v>621</v>
      </c>
      <c r="B451" s="32" t="s">
        <v>25</v>
      </c>
      <c r="C451" s="32" t="s">
        <v>25</v>
      </c>
      <c r="D451" s="31">
        <v>330</v>
      </c>
      <c r="E451" s="31">
        <v>0</v>
      </c>
      <c r="F451" s="31">
        <v>360</v>
      </c>
      <c r="G451" s="31">
        <v>990</v>
      </c>
      <c r="H451" s="31">
        <v>330</v>
      </c>
      <c r="I451" s="31">
        <v>0</v>
      </c>
      <c r="J451" s="31">
        <v>0</v>
      </c>
      <c r="K451" s="31">
        <v>281.52</v>
      </c>
      <c r="L451" s="31">
        <v>0</v>
      </c>
      <c r="M451" s="31">
        <v>0</v>
      </c>
      <c r="N451" s="29">
        <f t="shared" si="27"/>
        <v>2291.52</v>
      </c>
    </row>
    <row r="452" spans="1:14" x14ac:dyDescent="0.2">
      <c r="A452" s="11" t="s">
        <v>622</v>
      </c>
      <c r="B452" s="32" t="s">
        <v>25</v>
      </c>
      <c r="C452" s="32" t="s">
        <v>25</v>
      </c>
      <c r="D452" s="32" t="s">
        <v>25</v>
      </c>
      <c r="E452" s="32" t="s">
        <v>25</v>
      </c>
      <c r="F452" s="32" t="s">
        <v>25</v>
      </c>
      <c r="G452" s="32" t="s">
        <v>25</v>
      </c>
      <c r="H452" s="32" t="s">
        <v>25</v>
      </c>
      <c r="I452" s="32" t="s">
        <v>25</v>
      </c>
      <c r="J452" s="32" t="s">
        <v>25</v>
      </c>
      <c r="K452" s="32" t="s">
        <v>25</v>
      </c>
      <c r="L452" s="31">
        <v>300</v>
      </c>
      <c r="M452" s="31">
        <v>375</v>
      </c>
      <c r="N452" s="29">
        <f t="shared" si="27"/>
        <v>675</v>
      </c>
    </row>
    <row r="453" spans="1:14" x14ac:dyDescent="0.2">
      <c r="A453" s="11" t="s">
        <v>537</v>
      </c>
      <c r="B453" s="32" t="s">
        <v>25</v>
      </c>
      <c r="C453" s="32" t="s">
        <v>25</v>
      </c>
      <c r="D453" s="32" t="s">
        <v>25</v>
      </c>
      <c r="E453" s="32" t="s">
        <v>25</v>
      </c>
      <c r="F453" s="32" t="s">
        <v>25</v>
      </c>
      <c r="G453" s="32" t="s">
        <v>25</v>
      </c>
      <c r="H453" s="32" t="s">
        <v>25</v>
      </c>
      <c r="I453" s="31">
        <v>525</v>
      </c>
      <c r="J453" s="31">
        <v>0</v>
      </c>
      <c r="K453" s="31">
        <v>0</v>
      </c>
      <c r="L453" s="31">
        <v>0</v>
      </c>
      <c r="M453" s="31">
        <v>0</v>
      </c>
      <c r="N453" s="29">
        <f t="shared" si="27"/>
        <v>525</v>
      </c>
    </row>
    <row r="454" spans="1:14" x14ac:dyDescent="0.2">
      <c r="A454" s="11" t="s">
        <v>330</v>
      </c>
      <c r="B454" s="31">
        <v>1598.2</v>
      </c>
      <c r="C454" s="31">
        <v>1598.2</v>
      </c>
      <c r="D454" s="31">
        <v>1598.2</v>
      </c>
      <c r="E454" s="31">
        <v>3758.2</v>
      </c>
      <c r="F454" s="31">
        <v>2041.93</v>
      </c>
      <c r="G454" s="31">
        <v>3748.2</v>
      </c>
      <c r="H454" s="31">
        <v>1598.2</v>
      </c>
      <c r="I454" s="31">
        <v>2798.2</v>
      </c>
      <c r="J454" s="31">
        <v>1598.2</v>
      </c>
      <c r="K454" s="31">
        <v>12398.2</v>
      </c>
      <c r="L454" s="31">
        <v>1598.2</v>
      </c>
      <c r="M454" s="31">
        <v>26129.34</v>
      </c>
      <c r="N454" s="29">
        <f t="shared" si="27"/>
        <v>60463.270000000004</v>
      </c>
    </row>
    <row r="455" spans="1:14" x14ac:dyDescent="0.2">
      <c r="A455" s="11" t="s">
        <v>179</v>
      </c>
      <c r="B455" s="32" t="s">
        <v>25</v>
      </c>
      <c r="C455" s="32" t="s">
        <v>25</v>
      </c>
      <c r="D455" s="32" t="s">
        <v>25</v>
      </c>
      <c r="E455" s="31">
        <v>975</v>
      </c>
      <c r="F455" s="31">
        <v>2248</v>
      </c>
      <c r="G455" s="31">
        <v>150</v>
      </c>
      <c r="H455" s="31">
        <v>0</v>
      </c>
      <c r="I455" s="31">
        <v>701</v>
      </c>
      <c r="J455" s="31">
        <v>0</v>
      </c>
      <c r="K455" s="31">
        <v>0</v>
      </c>
      <c r="L455" s="31">
        <v>0</v>
      </c>
      <c r="M455" s="31">
        <v>0</v>
      </c>
      <c r="N455" s="29">
        <f t="shared" si="27"/>
        <v>4074</v>
      </c>
    </row>
    <row r="456" spans="1:14" x14ac:dyDescent="0.2">
      <c r="A456" s="11" t="s">
        <v>331</v>
      </c>
      <c r="B456" s="31">
        <v>48673.42</v>
      </c>
      <c r="C456" s="31">
        <v>31488</v>
      </c>
      <c r="D456" s="31">
        <v>30383</v>
      </c>
      <c r="E456" s="31">
        <v>34548.19</v>
      </c>
      <c r="F456" s="31">
        <v>42298.559999999998</v>
      </c>
      <c r="G456" s="31">
        <v>33181.1</v>
      </c>
      <c r="H456" s="31">
        <v>29826.080000000002</v>
      </c>
      <c r="I456" s="31">
        <v>63542.18</v>
      </c>
      <c r="J456" s="31">
        <v>63546.490000000005</v>
      </c>
      <c r="K456" s="31">
        <v>72307.429999999993</v>
      </c>
      <c r="L456" s="31">
        <v>69084.86</v>
      </c>
      <c r="M456" s="31">
        <v>52488.4</v>
      </c>
      <c r="N456" s="29">
        <f t="shared" si="27"/>
        <v>571367.71</v>
      </c>
    </row>
    <row r="457" spans="1:14" x14ac:dyDescent="0.2">
      <c r="A457" s="11" t="s">
        <v>540</v>
      </c>
      <c r="B457" s="32" t="s">
        <v>25</v>
      </c>
      <c r="C457" s="32" t="s">
        <v>25</v>
      </c>
      <c r="D457" s="32" t="s">
        <v>25</v>
      </c>
      <c r="E457" s="32" t="s">
        <v>25</v>
      </c>
      <c r="F457" s="32" t="s">
        <v>25</v>
      </c>
      <c r="G457" s="32" t="s">
        <v>25</v>
      </c>
      <c r="H457" s="32" t="s">
        <v>25</v>
      </c>
      <c r="I457" s="31">
        <v>8100</v>
      </c>
      <c r="J457" s="31">
        <v>0</v>
      </c>
      <c r="K457" s="31">
        <v>4034.25</v>
      </c>
      <c r="L457" s="31">
        <v>0</v>
      </c>
      <c r="M457" s="31">
        <v>0</v>
      </c>
      <c r="N457" s="29">
        <f t="shared" si="27"/>
        <v>12134.25</v>
      </c>
    </row>
    <row r="458" spans="1:14" x14ac:dyDescent="0.2">
      <c r="A458" s="11" t="s">
        <v>361</v>
      </c>
      <c r="B458" s="32" t="s">
        <v>25</v>
      </c>
      <c r="C458" s="32" t="s">
        <v>25</v>
      </c>
      <c r="D458" s="32" t="s">
        <v>25</v>
      </c>
      <c r="E458" s="32" t="s">
        <v>25</v>
      </c>
      <c r="F458" s="31">
        <v>480</v>
      </c>
      <c r="G458" s="31">
        <v>0</v>
      </c>
      <c r="H458" s="31">
        <v>0</v>
      </c>
      <c r="I458" s="31">
        <v>4300</v>
      </c>
      <c r="J458" s="31">
        <v>0</v>
      </c>
      <c r="K458" s="31">
        <v>2800</v>
      </c>
      <c r="L458" s="31">
        <v>0</v>
      </c>
      <c r="M458" s="31">
        <v>0</v>
      </c>
      <c r="N458" s="29">
        <f t="shared" si="27"/>
        <v>7580</v>
      </c>
    </row>
    <row r="459" spans="1:14" x14ac:dyDescent="0.2">
      <c r="A459" s="11" t="s">
        <v>623</v>
      </c>
      <c r="B459" s="32" t="s">
        <v>25</v>
      </c>
      <c r="C459" s="32" t="s">
        <v>25</v>
      </c>
      <c r="D459" s="31">
        <v>33477.5</v>
      </c>
      <c r="E459" s="31">
        <v>0</v>
      </c>
      <c r="F459" s="31">
        <v>175808.47</v>
      </c>
      <c r="G459" s="31">
        <v>0</v>
      </c>
      <c r="H459" s="31">
        <v>0</v>
      </c>
      <c r="I459" s="31">
        <v>5225</v>
      </c>
      <c r="J459" s="31">
        <v>0</v>
      </c>
      <c r="K459" s="31">
        <v>3556</v>
      </c>
      <c r="L459" s="31">
        <v>0</v>
      </c>
      <c r="M459" s="31">
        <v>0</v>
      </c>
      <c r="N459" s="29">
        <f t="shared" si="27"/>
        <v>218066.97</v>
      </c>
    </row>
    <row r="460" spans="1:14" x14ac:dyDescent="0.2">
      <c r="A460" s="11" t="s">
        <v>180</v>
      </c>
      <c r="B460" s="34">
        <v>5000</v>
      </c>
      <c r="C460" s="34">
        <v>6761.79</v>
      </c>
      <c r="D460" s="34">
        <v>5688.95</v>
      </c>
      <c r="E460" s="34">
        <v>1085</v>
      </c>
      <c r="F460" s="34">
        <v>7765.48</v>
      </c>
      <c r="G460" s="34">
        <v>10062</v>
      </c>
      <c r="H460" s="34">
        <v>5000</v>
      </c>
      <c r="I460" s="34">
        <v>0</v>
      </c>
      <c r="J460" s="34">
        <v>15</v>
      </c>
      <c r="K460" s="34">
        <v>15070.95</v>
      </c>
      <c r="L460" s="34">
        <v>0</v>
      </c>
      <c r="M460" s="34">
        <v>10148.08</v>
      </c>
      <c r="N460" s="35">
        <f t="shared" si="27"/>
        <v>66597.25</v>
      </c>
    </row>
    <row r="461" spans="1:14" s="1" customFormat="1" x14ac:dyDescent="0.2">
      <c r="A461" s="24" t="s">
        <v>15</v>
      </c>
      <c r="B461" s="25">
        <f>SUM(B441:B460)</f>
        <v>154667.45000000001</v>
      </c>
      <c r="C461" s="25">
        <f t="shared" ref="C461:N461" si="28">SUM(C441:C460)</f>
        <v>106748.42</v>
      </c>
      <c r="D461" s="25">
        <f t="shared" si="28"/>
        <v>177256.68</v>
      </c>
      <c r="E461" s="25">
        <f t="shared" si="28"/>
        <v>164214.15000000002</v>
      </c>
      <c r="F461" s="25">
        <f t="shared" si="28"/>
        <v>333741.59999999998</v>
      </c>
      <c r="G461" s="25">
        <f t="shared" si="28"/>
        <v>161068.18</v>
      </c>
      <c r="H461" s="25">
        <f t="shared" si="28"/>
        <v>119769.54999999999</v>
      </c>
      <c r="I461" s="25">
        <f t="shared" si="28"/>
        <v>201392.7</v>
      </c>
      <c r="J461" s="25">
        <f t="shared" si="28"/>
        <v>176775.98</v>
      </c>
      <c r="K461" s="25">
        <f t="shared" si="28"/>
        <v>191184.26</v>
      </c>
      <c r="L461" s="25">
        <f t="shared" si="28"/>
        <v>176367.55</v>
      </c>
      <c r="M461" s="25">
        <f t="shared" si="28"/>
        <v>276646.75</v>
      </c>
      <c r="N461" s="25">
        <f t="shared" si="28"/>
        <v>2239833.27</v>
      </c>
    </row>
    <row r="462" spans="1:14" x14ac:dyDescent="0.2">
      <c r="A462" s="1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</row>
    <row r="463" spans="1:14" x14ac:dyDescent="0.2">
      <c r="A463" s="11" t="s">
        <v>332</v>
      </c>
      <c r="B463" s="34">
        <v>19435</v>
      </c>
      <c r="C463" s="34">
        <v>24917</v>
      </c>
      <c r="D463" s="34">
        <v>31563</v>
      </c>
      <c r="E463" s="34">
        <v>37743</v>
      </c>
      <c r="F463" s="34">
        <v>83429.75</v>
      </c>
      <c r="G463" s="34">
        <v>66165.440000000002</v>
      </c>
      <c r="H463" s="34">
        <v>20780</v>
      </c>
      <c r="I463" s="34">
        <v>94146.14</v>
      </c>
      <c r="J463" s="34">
        <v>120424</v>
      </c>
      <c r="K463" s="34">
        <v>18549</v>
      </c>
      <c r="L463" s="34">
        <v>17614</v>
      </c>
      <c r="M463" s="34">
        <v>544342.02</v>
      </c>
      <c r="N463" s="35">
        <f t="shared" ref="N463" si="29">SUM(B463:M463)</f>
        <v>1079108.3500000001</v>
      </c>
    </row>
    <row r="464" spans="1:14" s="1" customFormat="1" x14ac:dyDescent="0.2">
      <c r="A464" s="24" t="s">
        <v>16</v>
      </c>
      <c r="B464" s="25">
        <f>B463</f>
        <v>19435</v>
      </c>
      <c r="C464" s="25">
        <f t="shared" ref="C464:N464" si="30">C463</f>
        <v>24917</v>
      </c>
      <c r="D464" s="25">
        <f t="shared" si="30"/>
        <v>31563</v>
      </c>
      <c r="E464" s="25">
        <f t="shared" si="30"/>
        <v>37743</v>
      </c>
      <c r="F464" s="25">
        <f t="shared" si="30"/>
        <v>83429.75</v>
      </c>
      <c r="G464" s="25">
        <f t="shared" si="30"/>
        <v>66165.440000000002</v>
      </c>
      <c r="H464" s="25">
        <f t="shared" si="30"/>
        <v>20780</v>
      </c>
      <c r="I464" s="25">
        <f t="shared" si="30"/>
        <v>94146.14</v>
      </c>
      <c r="J464" s="25">
        <f t="shared" si="30"/>
        <v>120424</v>
      </c>
      <c r="K464" s="25">
        <f t="shared" si="30"/>
        <v>18549</v>
      </c>
      <c r="L464" s="25">
        <f t="shared" si="30"/>
        <v>17614</v>
      </c>
      <c r="M464" s="25">
        <f t="shared" si="30"/>
        <v>544342.02</v>
      </c>
      <c r="N464" s="25">
        <f t="shared" si="30"/>
        <v>1079108.3500000001</v>
      </c>
    </row>
    <row r="465" spans="1:14" x14ac:dyDescent="0.2">
      <c r="A465" s="1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</row>
    <row r="466" spans="1:14" x14ac:dyDescent="0.2">
      <c r="A466" s="11" t="s">
        <v>674</v>
      </c>
      <c r="B466" s="32" t="s">
        <v>25</v>
      </c>
      <c r="C466" s="32" t="s">
        <v>25</v>
      </c>
      <c r="D466" s="32" t="s">
        <v>25</v>
      </c>
      <c r="E466" s="32" t="s">
        <v>25</v>
      </c>
      <c r="F466" s="32" t="s">
        <v>25</v>
      </c>
      <c r="G466" s="32" t="s">
        <v>25</v>
      </c>
      <c r="H466" s="32" t="s">
        <v>25</v>
      </c>
      <c r="I466" s="32" t="s">
        <v>25</v>
      </c>
      <c r="J466" s="32" t="s">
        <v>25</v>
      </c>
      <c r="K466" s="32" t="s">
        <v>25</v>
      </c>
      <c r="L466" s="31">
        <v>30000</v>
      </c>
      <c r="M466" s="31">
        <v>0</v>
      </c>
      <c r="N466" s="29">
        <f t="shared" ref="N466:N489" si="31">SUM(B466:M466)</f>
        <v>30000</v>
      </c>
    </row>
    <row r="467" spans="1:14" x14ac:dyDescent="0.2">
      <c r="A467" s="11" t="s">
        <v>541</v>
      </c>
      <c r="B467" s="32" t="s">
        <v>25</v>
      </c>
      <c r="C467" s="32" t="s">
        <v>25</v>
      </c>
      <c r="D467" s="32" t="s">
        <v>25</v>
      </c>
      <c r="E467" s="32" t="s">
        <v>25</v>
      </c>
      <c r="F467" s="32" t="s">
        <v>25</v>
      </c>
      <c r="G467" s="32" t="s">
        <v>25</v>
      </c>
      <c r="H467" s="32" t="s">
        <v>25</v>
      </c>
      <c r="I467" s="32" t="s">
        <v>25</v>
      </c>
      <c r="J467" s="31">
        <v>6.35</v>
      </c>
      <c r="K467" s="31">
        <v>21.14</v>
      </c>
      <c r="L467" s="31">
        <v>36</v>
      </c>
      <c r="M467" s="31">
        <v>10</v>
      </c>
      <c r="N467" s="29">
        <f t="shared" si="31"/>
        <v>73.490000000000009</v>
      </c>
    </row>
    <row r="468" spans="1:14" x14ac:dyDescent="0.2">
      <c r="A468" s="11" t="s">
        <v>542</v>
      </c>
      <c r="B468" s="32" t="s">
        <v>25</v>
      </c>
      <c r="C468" s="32" t="s">
        <v>25</v>
      </c>
      <c r="D468" s="31">
        <v>132.5</v>
      </c>
      <c r="E468" s="31">
        <v>0</v>
      </c>
      <c r="F468" s="31">
        <v>0</v>
      </c>
      <c r="G468" s="31">
        <v>0</v>
      </c>
      <c r="H468" s="31">
        <v>0</v>
      </c>
      <c r="I468" s="31">
        <v>0</v>
      </c>
      <c r="J468" s="31">
        <v>32.840000000000003</v>
      </c>
      <c r="K468" s="31">
        <v>0</v>
      </c>
      <c r="L468" s="31">
        <v>0</v>
      </c>
      <c r="M468" s="31">
        <v>0</v>
      </c>
      <c r="N468" s="29">
        <f t="shared" si="31"/>
        <v>165.34</v>
      </c>
    </row>
    <row r="469" spans="1:14" x14ac:dyDescent="0.2">
      <c r="A469" s="11" t="s">
        <v>675</v>
      </c>
      <c r="B469" s="32" t="s">
        <v>25</v>
      </c>
      <c r="C469" s="32" t="s">
        <v>25</v>
      </c>
      <c r="D469" s="32" t="s">
        <v>25</v>
      </c>
      <c r="E469" s="32" t="s">
        <v>25</v>
      </c>
      <c r="F469" s="32" t="s">
        <v>25</v>
      </c>
      <c r="G469" s="32" t="s">
        <v>25</v>
      </c>
      <c r="H469" s="31">
        <v>449.44</v>
      </c>
      <c r="I469" s="31">
        <v>0</v>
      </c>
      <c r="J469" s="31">
        <v>0</v>
      </c>
      <c r="K469" s="31">
        <v>0</v>
      </c>
      <c r="L469" s="31">
        <v>0</v>
      </c>
      <c r="M469" s="31">
        <v>0</v>
      </c>
      <c r="N469" s="29">
        <f t="shared" si="31"/>
        <v>449.44</v>
      </c>
    </row>
    <row r="470" spans="1:14" x14ac:dyDescent="0.2">
      <c r="A470" s="11" t="s">
        <v>343</v>
      </c>
      <c r="B470" s="31">
        <v>130.85</v>
      </c>
      <c r="C470" s="31">
        <v>97.25</v>
      </c>
      <c r="D470" s="31">
        <v>0</v>
      </c>
      <c r="E470" s="31">
        <v>0</v>
      </c>
      <c r="F470" s="31">
        <v>0</v>
      </c>
      <c r="G470" s="31">
        <v>0</v>
      </c>
      <c r="H470" s="31">
        <v>0</v>
      </c>
      <c r="I470" s="31">
        <v>5.98</v>
      </c>
      <c r="J470" s="31">
        <v>75</v>
      </c>
      <c r="K470" s="31">
        <v>0</v>
      </c>
      <c r="L470" s="31">
        <v>36.010000000000005</v>
      </c>
      <c r="M470" s="31">
        <v>0</v>
      </c>
      <c r="N470" s="29">
        <f t="shared" si="31"/>
        <v>345.09</v>
      </c>
    </row>
    <row r="471" spans="1:14" x14ac:dyDescent="0.2">
      <c r="A471" s="11" t="s">
        <v>544</v>
      </c>
      <c r="B471" s="32" t="s">
        <v>25</v>
      </c>
      <c r="C471" s="32" t="s">
        <v>25</v>
      </c>
      <c r="D471" s="32" t="s">
        <v>25</v>
      </c>
      <c r="E471" s="32" t="s">
        <v>25</v>
      </c>
      <c r="F471" s="31">
        <v>210.6</v>
      </c>
      <c r="G471" s="31">
        <v>0</v>
      </c>
      <c r="H471" s="31">
        <v>0</v>
      </c>
      <c r="I471" s="31">
        <v>120.35</v>
      </c>
      <c r="J471" s="31">
        <v>1461.93</v>
      </c>
      <c r="K471" s="31">
        <v>0</v>
      </c>
      <c r="L471" s="31">
        <v>0</v>
      </c>
      <c r="M471" s="31">
        <v>0</v>
      </c>
      <c r="N471" s="29">
        <f t="shared" si="31"/>
        <v>1792.88</v>
      </c>
    </row>
    <row r="472" spans="1:14" x14ac:dyDescent="0.2">
      <c r="A472" s="11" t="s">
        <v>182</v>
      </c>
      <c r="B472" s="32" t="s">
        <v>25</v>
      </c>
      <c r="C472" s="31">
        <v>84.24</v>
      </c>
      <c r="D472" s="31">
        <v>529.46</v>
      </c>
      <c r="E472" s="31">
        <v>0</v>
      </c>
      <c r="F472" s="31">
        <v>0</v>
      </c>
      <c r="G472" s="31">
        <v>0</v>
      </c>
      <c r="H472" s="31">
        <v>0</v>
      </c>
      <c r="I472" s="31">
        <v>0</v>
      </c>
      <c r="J472" s="31">
        <v>0</v>
      </c>
      <c r="K472" s="31">
        <v>0</v>
      </c>
      <c r="L472" s="31">
        <v>0</v>
      </c>
      <c r="M472" s="31">
        <v>0</v>
      </c>
      <c r="N472" s="29">
        <f t="shared" si="31"/>
        <v>613.70000000000005</v>
      </c>
    </row>
    <row r="473" spans="1:14" x14ac:dyDescent="0.2">
      <c r="A473" s="11" t="s">
        <v>210</v>
      </c>
      <c r="B473" s="32" t="s">
        <v>25</v>
      </c>
      <c r="C473" s="32" t="s">
        <v>25</v>
      </c>
      <c r="D473" s="32" t="s">
        <v>25</v>
      </c>
      <c r="E473" s="32" t="s">
        <v>25</v>
      </c>
      <c r="F473" s="32" t="s">
        <v>25</v>
      </c>
      <c r="G473" s="32" t="s">
        <v>25</v>
      </c>
      <c r="H473" s="32" t="s">
        <v>25</v>
      </c>
      <c r="I473" s="32" t="s">
        <v>25</v>
      </c>
      <c r="J473" s="31">
        <v>97.14</v>
      </c>
      <c r="K473" s="31">
        <v>0</v>
      </c>
      <c r="L473" s="31">
        <v>0</v>
      </c>
      <c r="M473" s="31">
        <v>0</v>
      </c>
      <c r="N473" s="29">
        <f t="shared" si="31"/>
        <v>97.14</v>
      </c>
    </row>
    <row r="474" spans="1:14" x14ac:dyDescent="0.2">
      <c r="A474" s="11" t="s">
        <v>545</v>
      </c>
      <c r="B474" s="31">
        <v>-283.32</v>
      </c>
      <c r="C474" s="31">
        <v>-283.32</v>
      </c>
      <c r="D474" s="31">
        <v>-283.32</v>
      </c>
      <c r="E474" s="31">
        <v>-304.14999999999998</v>
      </c>
      <c r="F474" s="31">
        <v>-283.32</v>
      </c>
      <c r="G474" s="31">
        <v>-283.32</v>
      </c>
      <c r="H474" s="31">
        <v>-283.32</v>
      </c>
      <c r="I474" s="31">
        <v>-304.14999999999998</v>
      </c>
      <c r="J474" s="31">
        <v>-283.32</v>
      </c>
      <c r="K474" s="31">
        <v>-283.32</v>
      </c>
      <c r="L474" s="31">
        <v>-304.14999999999998</v>
      </c>
      <c r="M474" s="31">
        <v>-283.32</v>
      </c>
      <c r="N474" s="29">
        <f t="shared" si="31"/>
        <v>-3462.3300000000004</v>
      </c>
    </row>
    <row r="475" spans="1:14" x14ac:dyDescent="0.2">
      <c r="A475" s="11" t="s">
        <v>546</v>
      </c>
      <c r="B475" s="31">
        <v>-328.56</v>
      </c>
      <c r="C475" s="31">
        <v>-328.56</v>
      </c>
      <c r="D475" s="31">
        <v>-328.56</v>
      </c>
      <c r="E475" s="31">
        <v>-544.20000000000005</v>
      </c>
      <c r="F475" s="31">
        <v>-435.36</v>
      </c>
      <c r="G475" s="31">
        <v>-435.36</v>
      </c>
      <c r="H475" s="31">
        <v>-435.36</v>
      </c>
      <c r="I475" s="31">
        <v>-544.20000000000005</v>
      </c>
      <c r="J475" s="31">
        <v>-435.36</v>
      </c>
      <c r="K475" s="31">
        <v>-435.36</v>
      </c>
      <c r="L475" s="31">
        <v>-544.20000000000005</v>
      </c>
      <c r="M475" s="31">
        <v>-435.36</v>
      </c>
      <c r="N475" s="29">
        <f t="shared" si="31"/>
        <v>-5230.4400000000005</v>
      </c>
    </row>
    <row r="476" spans="1:14" x14ac:dyDescent="0.2">
      <c r="A476" s="11" t="s">
        <v>547</v>
      </c>
      <c r="B476" s="32" t="s">
        <v>25</v>
      </c>
      <c r="C476" s="32" t="s">
        <v>25</v>
      </c>
      <c r="D476" s="31">
        <v>440.74</v>
      </c>
      <c r="E476" s="31">
        <v>266.27999999999997</v>
      </c>
      <c r="F476" s="31">
        <v>354.79</v>
      </c>
      <c r="G476" s="31">
        <v>275.43</v>
      </c>
      <c r="H476" s="31">
        <v>192.07</v>
      </c>
      <c r="I476" s="31">
        <v>107.79</v>
      </c>
      <c r="J476" s="31">
        <v>27.72</v>
      </c>
      <c r="K476" s="31">
        <v>12.32</v>
      </c>
      <c r="L476" s="31">
        <v>9.4700000000000006</v>
      </c>
      <c r="M476" s="31">
        <v>0</v>
      </c>
      <c r="N476" s="29">
        <f t="shared" si="31"/>
        <v>1686.61</v>
      </c>
    </row>
    <row r="477" spans="1:14" x14ac:dyDescent="0.2">
      <c r="A477" s="11" t="s">
        <v>333</v>
      </c>
      <c r="B477" s="32" t="s">
        <v>25</v>
      </c>
      <c r="C477" s="32" t="s">
        <v>25</v>
      </c>
      <c r="D477" s="32" t="s">
        <v>25</v>
      </c>
      <c r="E477" s="32" t="s">
        <v>25</v>
      </c>
      <c r="F477" s="32" t="s">
        <v>25</v>
      </c>
      <c r="G477" s="32" t="s">
        <v>25</v>
      </c>
      <c r="H477" s="32" t="s">
        <v>25</v>
      </c>
      <c r="I477" s="32" t="s">
        <v>25</v>
      </c>
      <c r="J477" s="32" t="s">
        <v>25</v>
      </c>
      <c r="K477" s="32" t="s">
        <v>25</v>
      </c>
      <c r="L477" s="31">
        <v>116.45</v>
      </c>
      <c r="M477" s="31">
        <v>0</v>
      </c>
      <c r="N477" s="29">
        <f t="shared" si="31"/>
        <v>116.45</v>
      </c>
    </row>
    <row r="478" spans="1:14" x14ac:dyDescent="0.2">
      <c r="A478" s="11" t="s">
        <v>250</v>
      </c>
      <c r="B478" s="31">
        <v>443.27</v>
      </c>
      <c r="C478" s="31">
        <v>885.24</v>
      </c>
      <c r="D478" s="31">
        <v>1127</v>
      </c>
      <c r="E478" s="31">
        <v>643.5</v>
      </c>
      <c r="F478" s="31">
        <v>1156.55</v>
      </c>
      <c r="G478" s="31">
        <v>823.29</v>
      </c>
      <c r="H478" s="31">
        <v>465.75</v>
      </c>
      <c r="I478" s="31">
        <v>606.51</v>
      </c>
      <c r="J478" s="31">
        <v>401</v>
      </c>
      <c r="K478" s="31">
        <v>650.35</v>
      </c>
      <c r="L478" s="31">
        <v>623.12</v>
      </c>
      <c r="M478" s="31">
        <v>1315.3400000000001</v>
      </c>
      <c r="N478" s="29">
        <f t="shared" si="31"/>
        <v>9140.9200000000019</v>
      </c>
    </row>
    <row r="479" spans="1:14" x14ac:dyDescent="0.2">
      <c r="A479" s="11" t="s">
        <v>676</v>
      </c>
      <c r="B479" s="32" t="s">
        <v>25</v>
      </c>
      <c r="C479" s="31">
        <v>148.68</v>
      </c>
      <c r="D479" s="31">
        <v>0</v>
      </c>
      <c r="E479" s="31">
        <v>0</v>
      </c>
      <c r="F479" s="31">
        <v>0</v>
      </c>
      <c r="G479" s="31">
        <v>0</v>
      </c>
      <c r="H479" s="31">
        <v>0</v>
      </c>
      <c r="I479" s="31">
        <v>0</v>
      </c>
      <c r="J479" s="31">
        <v>0</v>
      </c>
      <c r="K479" s="31">
        <v>0</v>
      </c>
      <c r="L479" s="31">
        <v>0</v>
      </c>
      <c r="M479" s="31">
        <v>0</v>
      </c>
      <c r="N479" s="29">
        <f t="shared" si="31"/>
        <v>148.68</v>
      </c>
    </row>
    <row r="480" spans="1:14" x14ac:dyDescent="0.2">
      <c r="A480" s="11" t="s">
        <v>334</v>
      </c>
      <c r="B480" s="31">
        <v>-102.09</v>
      </c>
      <c r="C480" s="31">
        <v>0</v>
      </c>
      <c r="D480" s="31">
        <v>926.86</v>
      </c>
      <c r="E480" s="31">
        <v>1983.3999999999999</v>
      </c>
      <c r="F480" s="31">
        <v>0</v>
      </c>
      <c r="G480" s="31">
        <v>0</v>
      </c>
      <c r="H480" s="31">
        <v>481</v>
      </c>
      <c r="I480" s="31">
        <v>2004.39</v>
      </c>
      <c r="J480" s="31">
        <v>2860.91</v>
      </c>
      <c r="K480" s="31">
        <v>261.02999999999997</v>
      </c>
      <c r="L480" s="31">
        <v>656.68000000000006</v>
      </c>
      <c r="M480" s="31">
        <v>51.709999999999994</v>
      </c>
      <c r="N480" s="29">
        <f t="shared" si="31"/>
        <v>9123.89</v>
      </c>
    </row>
    <row r="481" spans="1:14" x14ac:dyDescent="0.2">
      <c r="A481" s="11" t="s">
        <v>335</v>
      </c>
      <c r="B481" s="31">
        <v>148.63999999999999</v>
      </c>
      <c r="C481" s="31">
        <v>0</v>
      </c>
      <c r="D481" s="31">
        <v>0</v>
      </c>
      <c r="E481" s="31">
        <v>0</v>
      </c>
      <c r="F481" s="31">
        <v>0</v>
      </c>
      <c r="G481" s="31">
        <v>0</v>
      </c>
      <c r="H481" s="31">
        <v>0</v>
      </c>
      <c r="I481" s="31">
        <v>0</v>
      </c>
      <c r="J481" s="31">
        <v>0</v>
      </c>
      <c r="K481" s="31">
        <v>0</v>
      </c>
      <c r="L481" s="31">
        <v>0</v>
      </c>
      <c r="M481" s="31">
        <v>0</v>
      </c>
      <c r="N481" s="29">
        <f t="shared" si="31"/>
        <v>148.63999999999999</v>
      </c>
    </row>
    <row r="482" spans="1:14" x14ac:dyDescent="0.2">
      <c r="A482" s="11" t="s">
        <v>362</v>
      </c>
      <c r="B482" s="31">
        <v>17.11</v>
      </c>
      <c r="C482" s="31">
        <v>0</v>
      </c>
      <c r="D482" s="31">
        <v>1472.5</v>
      </c>
      <c r="E482" s="31">
        <v>0</v>
      </c>
      <c r="F482" s="31">
        <v>0</v>
      </c>
      <c r="G482" s="31">
        <v>0</v>
      </c>
      <c r="H482" s="31">
        <v>0</v>
      </c>
      <c r="I482" s="31">
        <v>0</v>
      </c>
      <c r="J482" s="31">
        <v>0</v>
      </c>
      <c r="K482" s="31">
        <v>0</v>
      </c>
      <c r="L482" s="31">
        <v>0</v>
      </c>
      <c r="M482" s="31">
        <v>0</v>
      </c>
      <c r="N482" s="29">
        <f t="shared" si="31"/>
        <v>1489.61</v>
      </c>
    </row>
    <row r="483" spans="1:14" x14ac:dyDescent="0.2">
      <c r="A483" s="11" t="s">
        <v>549</v>
      </c>
      <c r="B483" s="32" t="s">
        <v>25</v>
      </c>
      <c r="C483" s="32" t="s">
        <v>25</v>
      </c>
      <c r="D483" s="31">
        <v>278.88</v>
      </c>
      <c r="E483" s="31">
        <v>0</v>
      </c>
      <c r="F483" s="31">
        <v>0</v>
      </c>
      <c r="G483" s="31">
        <v>275</v>
      </c>
      <c r="H483" s="31">
        <v>0</v>
      </c>
      <c r="I483" s="31">
        <v>0</v>
      </c>
      <c r="J483" s="31">
        <v>0</v>
      </c>
      <c r="K483" s="31">
        <v>0</v>
      </c>
      <c r="L483" s="31">
        <v>0</v>
      </c>
      <c r="M483" s="31">
        <v>0</v>
      </c>
      <c r="N483" s="29">
        <f t="shared" si="31"/>
        <v>553.88</v>
      </c>
    </row>
    <row r="484" spans="1:14" x14ac:dyDescent="0.2">
      <c r="A484" s="11" t="s">
        <v>550</v>
      </c>
      <c r="B484" s="32" t="s">
        <v>25</v>
      </c>
      <c r="C484" s="32" t="s">
        <v>25</v>
      </c>
      <c r="D484" s="32" t="s">
        <v>25</v>
      </c>
      <c r="E484" s="32" t="s">
        <v>25</v>
      </c>
      <c r="F484" s="32" t="s">
        <v>25</v>
      </c>
      <c r="G484" s="31">
        <v>125</v>
      </c>
      <c r="H484" s="31">
        <v>78</v>
      </c>
      <c r="I484" s="31">
        <v>0</v>
      </c>
      <c r="J484" s="31">
        <v>0</v>
      </c>
      <c r="K484" s="31">
        <v>0</v>
      </c>
      <c r="L484" s="31">
        <v>0</v>
      </c>
      <c r="M484" s="31">
        <v>0</v>
      </c>
      <c r="N484" s="29">
        <f t="shared" si="31"/>
        <v>203</v>
      </c>
    </row>
    <row r="485" spans="1:14" x14ac:dyDescent="0.2">
      <c r="A485" s="11" t="s">
        <v>551</v>
      </c>
      <c r="B485" s="32" t="s">
        <v>25</v>
      </c>
      <c r="C485" s="31">
        <v>13.95</v>
      </c>
      <c r="D485" s="31">
        <v>0</v>
      </c>
      <c r="E485" s="31">
        <v>0</v>
      </c>
      <c r="F485" s="31">
        <v>475</v>
      </c>
      <c r="G485" s="31">
        <v>0</v>
      </c>
      <c r="H485" s="31">
        <v>0</v>
      </c>
      <c r="I485" s="31">
        <v>0</v>
      </c>
      <c r="J485" s="31">
        <v>0</v>
      </c>
      <c r="K485" s="31">
        <v>0</v>
      </c>
      <c r="L485" s="31">
        <v>0</v>
      </c>
      <c r="M485" s="31">
        <v>0</v>
      </c>
      <c r="N485" s="29">
        <f t="shared" si="31"/>
        <v>488.95</v>
      </c>
    </row>
    <row r="486" spans="1:14" x14ac:dyDescent="0.2">
      <c r="A486" s="11" t="s">
        <v>552</v>
      </c>
      <c r="B486" s="31">
        <v>432.48</v>
      </c>
      <c r="C486" s="31">
        <v>-50</v>
      </c>
      <c r="D486" s="31">
        <v>-50</v>
      </c>
      <c r="E486" s="31">
        <v>-51.32</v>
      </c>
      <c r="F486" s="31">
        <v>-50</v>
      </c>
      <c r="G486" s="31">
        <v>-50</v>
      </c>
      <c r="H486" s="31">
        <v>-34.71</v>
      </c>
      <c r="I486" s="31">
        <v>-35.74</v>
      </c>
      <c r="J486" s="31">
        <v>-50</v>
      </c>
      <c r="K486" s="31">
        <v>-42.77</v>
      </c>
      <c r="L486" s="31">
        <v>-50</v>
      </c>
      <c r="M486" s="31">
        <v>-50</v>
      </c>
      <c r="N486" s="29">
        <f t="shared" si="31"/>
        <v>-82.06</v>
      </c>
    </row>
    <row r="487" spans="1:14" x14ac:dyDescent="0.2">
      <c r="A487" s="11" t="s">
        <v>344</v>
      </c>
      <c r="B487" s="31">
        <v>-1114.58</v>
      </c>
      <c r="C487" s="31">
        <v>0</v>
      </c>
      <c r="D487" s="31">
        <v>0</v>
      </c>
      <c r="E487" s="31">
        <v>-2753.76</v>
      </c>
      <c r="F487" s="31">
        <v>0</v>
      </c>
      <c r="G487" s="31">
        <v>0</v>
      </c>
      <c r="H487" s="31">
        <v>-5779.47</v>
      </c>
      <c r="I487" s="31">
        <v>0</v>
      </c>
      <c r="J487" s="31">
        <v>0</v>
      </c>
      <c r="K487" s="31">
        <v>-1742.4</v>
      </c>
      <c r="L487" s="31">
        <v>0</v>
      </c>
      <c r="M487" s="31">
        <v>0</v>
      </c>
      <c r="N487" s="29">
        <f t="shared" si="31"/>
        <v>-11390.210000000001</v>
      </c>
    </row>
    <row r="488" spans="1:14" x14ac:dyDescent="0.2">
      <c r="A488" s="11" t="s">
        <v>553</v>
      </c>
      <c r="B488" s="32" t="s">
        <v>25</v>
      </c>
      <c r="C488" s="32" t="s">
        <v>25</v>
      </c>
      <c r="D488" s="31">
        <v>131.69</v>
      </c>
      <c r="E488" s="31">
        <v>0</v>
      </c>
      <c r="F488" s="31">
        <v>0</v>
      </c>
      <c r="G488" s="31">
        <v>87.78</v>
      </c>
      <c r="H488" s="31">
        <v>0</v>
      </c>
      <c r="I488" s="31">
        <v>0</v>
      </c>
      <c r="J488" s="31">
        <v>0</v>
      </c>
      <c r="K488" s="31">
        <v>0</v>
      </c>
      <c r="L488" s="31">
        <v>0</v>
      </c>
      <c r="M488" s="31">
        <v>87.8</v>
      </c>
      <c r="N488" s="29">
        <f t="shared" si="31"/>
        <v>307.27</v>
      </c>
    </row>
    <row r="489" spans="1:14" x14ac:dyDescent="0.2">
      <c r="A489" s="11" t="s">
        <v>626</v>
      </c>
      <c r="B489" s="33" t="s">
        <v>25</v>
      </c>
      <c r="C489" s="33" t="s">
        <v>25</v>
      </c>
      <c r="D489" s="34">
        <v>254.98</v>
      </c>
      <c r="E489" s="34">
        <v>0</v>
      </c>
      <c r="F489" s="34">
        <v>0</v>
      </c>
      <c r="G489" s="34">
        <v>-220.62</v>
      </c>
      <c r="H489" s="34">
        <v>-602.71</v>
      </c>
      <c r="I489" s="34">
        <v>0</v>
      </c>
      <c r="J489" s="34">
        <v>-2105.9499999999998</v>
      </c>
      <c r="K489" s="34">
        <v>-1345.88</v>
      </c>
      <c r="L489" s="34">
        <v>476.2</v>
      </c>
      <c r="M489" s="34">
        <v>-16.2</v>
      </c>
      <c r="N489" s="35">
        <f t="shared" si="31"/>
        <v>-3560.18</v>
      </c>
    </row>
    <row r="490" spans="1:14" s="1" customFormat="1" x14ac:dyDescent="0.2">
      <c r="A490" s="24" t="s">
        <v>17</v>
      </c>
      <c r="B490" s="25">
        <f>SUM(B466:B489)</f>
        <v>-656.19999999999993</v>
      </c>
      <c r="C490" s="25">
        <f t="shared" ref="C490:N490" si="32">SUM(C466:C489)</f>
        <v>567.48</v>
      </c>
      <c r="D490" s="25">
        <f t="shared" si="32"/>
        <v>4632.7299999999996</v>
      </c>
      <c r="E490" s="25">
        <f t="shared" si="32"/>
        <v>-760.25000000000023</v>
      </c>
      <c r="F490" s="25">
        <f t="shared" si="32"/>
        <v>1428.26</v>
      </c>
      <c r="G490" s="25">
        <f t="shared" si="32"/>
        <v>597.19999999999993</v>
      </c>
      <c r="H490" s="25">
        <f t="shared" si="32"/>
        <v>-5469.31</v>
      </c>
      <c r="I490" s="25">
        <f t="shared" si="32"/>
        <v>1960.93</v>
      </c>
      <c r="J490" s="25">
        <f t="shared" si="32"/>
        <v>2088.2600000000002</v>
      </c>
      <c r="K490" s="25">
        <f t="shared" si="32"/>
        <v>-2904.8900000000003</v>
      </c>
      <c r="L490" s="25">
        <f t="shared" si="32"/>
        <v>31055.579999999998</v>
      </c>
      <c r="M490" s="25">
        <f t="shared" si="32"/>
        <v>679.97</v>
      </c>
      <c r="N490" s="25">
        <f t="shared" si="32"/>
        <v>33219.759999999987</v>
      </c>
    </row>
    <row r="491" spans="1:14" x14ac:dyDescent="0.2">
      <c r="A491" s="1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</row>
    <row r="492" spans="1:14" x14ac:dyDescent="0.2"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</row>
    <row r="493" spans="1:14" s="1" customFormat="1" ht="13.5" thickBot="1" x14ac:dyDescent="0.25">
      <c r="A493" s="24" t="s">
        <v>20</v>
      </c>
      <c r="B493" s="27">
        <f>B74+B93+B126+B133+B181+B214+B279+B283+B314+B337+B350+B365+B420+B439+B461+B464+B490</f>
        <v>1141915.02</v>
      </c>
      <c r="C493" s="27">
        <f t="shared" ref="C493:N493" si="33">C74+C93+C126+C133+C181+C214+C279+C283+C314+C337+C350+C365+C420+C439+C461+C464+C490</f>
        <v>1046787.7000000002</v>
      </c>
      <c r="D493" s="27">
        <f t="shared" si="33"/>
        <v>1174673.78</v>
      </c>
      <c r="E493" s="27">
        <f t="shared" si="33"/>
        <v>1276683.6400000001</v>
      </c>
      <c r="F493" s="27">
        <f t="shared" si="33"/>
        <v>1413845.5999999999</v>
      </c>
      <c r="G493" s="27">
        <f t="shared" si="33"/>
        <v>1104330.5099999998</v>
      </c>
      <c r="H493" s="27">
        <f t="shared" si="33"/>
        <v>1090823.3499999996</v>
      </c>
      <c r="I493" s="27">
        <f t="shared" si="33"/>
        <v>1221934.6599999997</v>
      </c>
      <c r="J493" s="27">
        <f t="shared" si="33"/>
        <v>1121386.7</v>
      </c>
      <c r="K493" s="27">
        <f t="shared" si="33"/>
        <v>1157270.74</v>
      </c>
      <c r="L493" s="27">
        <f t="shared" si="33"/>
        <v>1048270.13</v>
      </c>
      <c r="M493" s="27">
        <f t="shared" si="33"/>
        <v>1748978.2899999998</v>
      </c>
      <c r="N493" s="27">
        <f t="shared" si="33"/>
        <v>14546900.119999997</v>
      </c>
    </row>
    <row r="494" spans="1:14" ht="13.5" thickTop="1" x14ac:dyDescent="0.2"/>
  </sheetData>
  <dataValidations count="1">
    <dataValidation type="list" allowBlank="1" showInputMessage="1" sqref="O1:R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1-07</oddHeader>
  </headerFooter>
  <ignoredErrors>
    <ignoredError sqref="B22:N49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7"/>
  <sheetViews>
    <sheetView zoomScale="75" zoomScaleNormal="75" workbookViewId="0"/>
  </sheetViews>
  <sheetFormatPr defaultRowHeight="12.75" x14ac:dyDescent="0.2"/>
  <cols>
    <col min="1" max="1" width="81.42578125" bestFit="1" customWidth="1"/>
    <col min="2" max="3" width="15" bestFit="1" customWidth="1"/>
    <col min="4" max="4" width="15" customWidth="1"/>
    <col min="5" max="5" width="15" bestFit="1" customWidth="1"/>
    <col min="6" max="7" width="15" customWidth="1"/>
    <col min="8" max="8" width="15" bestFit="1" customWidth="1"/>
    <col min="9" max="14" width="15" customWidth="1"/>
    <col min="15" max="15" width="5.42578125" customWidth="1"/>
    <col min="16" max="16" width="5.7109375" customWidth="1"/>
    <col min="17" max="17" width="26.5703125" bestFit="1" customWidth="1"/>
    <col min="18" max="18" width="12.7109375" bestFit="1" customWidth="1"/>
  </cols>
  <sheetData>
    <row r="1" spans="1:2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8"/>
      <c r="R1" s="13"/>
    </row>
    <row r="2" spans="1:2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2" ht="26.25" x14ac:dyDescent="0.4">
      <c r="A3" s="1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2" s="5" customFormat="1" ht="23.25" x14ac:dyDescent="0.35">
      <c r="A5" s="14" t="s">
        <v>18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2" ht="18" x14ac:dyDescent="0.25">
      <c r="A6" s="15" t="s">
        <v>747</v>
      </c>
      <c r="B6" s="8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1:22" x14ac:dyDescent="0.2">
      <c r="A7" s="2"/>
      <c r="B7" s="2"/>
      <c r="C7" s="2"/>
      <c r="D7" s="2"/>
      <c r="E7" s="2"/>
      <c r="F7" s="2"/>
      <c r="G7" s="2"/>
    </row>
    <row r="8" spans="1:22" x14ac:dyDescent="0.2">
      <c r="A8" s="2"/>
      <c r="B8" s="2"/>
      <c r="C8" s="2"/>
      <c r="D8" s="2"/>
      <c r="E8" s="2"/>
      <c r="F8" s="2"/>
      <c r="G8" s="2"/>
    </row>
    <row r="9" spans="1:22" s="28" customFormat="1" x14ac:dyDescent="0.2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184</v>
      </c>
    </row>
    <row r="10" spans="1:22" x14ac:dyDescent="0.2">
      <c r="A10" s="7"/>
      <c r="B10" s="19" t="s">
        <v>784</v>
      </c>
      <c r="C10" s="16" t="s">
        <v>785</v>
      </c>
      <c r="D10" s="16" t="s">
        <v>786</v>
      </c>
      <c r="E10" s="16" t="s">
        <v>787</v>
      </c>
      <c r="F10" s="16" t="s">
        <v>788</v>
      </c>
      <c r="G10" s="16" t="s">
        <v>789</v>
      </c>
      <c r="H10" s="16" t="s">
        <v>790</v>
      </c>
      <c r="I10" s="16" t="s">
        <v>791</v>
      </c>
      <c r="J10" s="16" t="s">
        <v>792</v>
      </c>
      <c r="K10" s="17" t="s">
        <v>793</v>
      </c>
      <c r="L10" s="16" t="s">
        <v>794</v>
      </c>
      <c r="M10" s="17" t="s">
        <v>795</v>
      </c>
      <c r="N10" s="16" t="s">
        <v>24</v>
      </c>
    </row>
    <row r="11" spans="1:22" x14ac:dyDescent="0.2">
      <c r="A11" s="38" t="s">
        <v>26</v>
      </c>
      <c r="B11" s="29">
        <v>3147.02</v>
      </c>
      <c r="C11" s="29">
        <v>1371.4199999999998</v>
      </c>
      <c r="D11" s="29">
        <v>1260.01</v>
      </c>
      <c r="E11" s="29">
        <v>2600.9300000000003</v>
      </c>
      <c r="F11" s="29">
        <v>2988.6499999999996</v>
      </c>
      <c r="G11" s="29">
        <v>4484.7900000000009</v>
      </c>
      <c r="H11" s="29">
        <v>2216.33</v>
      </c>
      <c r="I11" s="29">
        <v>5385.51</v>
      </c>
      <c r="J11" s="29">
        <v>2033.0700000000002</v>
      </c>
      <c r="K11" s="29">
        <v>673.31</v>
      </c>
      <c r="L11" s="29">
        <v>2429.44</v>
      </c>
      <c r="M11" s="29">
        <v>4385.51</v>
      </c>
      <c r="N11" s="29">
        <f>SUM(B11:M11)</f>
        <v>32975.990000000005</v>
      </c>
    </row>
    <row r="12" spans="1:22" x14ac:dyDescent="0.2">
      <c r="A12" s="38" t="s">
        <v>27</v>
      </c>
      <c r="B12" s="29">
        <v>735.88</v>
      </c>
      <c r="C12" s="29">
        <v>0</v>
      </c>
      <c r="D12" s="29">
        <v>162.41</v>
      </c>
      <c r="E12" s="29">
        <v>89.51</v>
      </c>
      <c r="F12" s="29">
        <v>0</v>
      </c>
      <c r="G12" s="29">
        <v>254.85</v>
      </c>
      <c r="H12" s="29">
        <v>270.5</v>
      </c>
      <c r="I12" s="29">
        <v>158.01999999999998</v>
      </c>
      <c r="J12" s="29">
        <v>0</v>
      </c>
      <c r="K12" s="29">
        <v>0</v>
      </c>
      <c r="L12" s="29">
        <v>533.74</v>
      </c>
      <c r="M12" s="29">
        <v>0</v>
      </c>
      <c r="N12" s="29">
        <f t="shared" ref="N12:N75" si="0">SUM(B12:M12)</f>
        <v>2204.91</v>
      </c>
    </row>
    <row r="13" spans="1:22" x14ac:dyDescent="0.2">
      <c r="A13" s="38" t="s">
        <v>28</v>
      </c>
      <c r="B13" s="30">
        <v>3776.65</v>
      </c>
      <c r="C13" s="30">
        <v>2490.7199999999998</v>
      </c>
      <c r="D13" s="30">
        <v>2101.5299999999997</v>
      </c>
      <c r="E13" s="30">
        <v>1686.73</v>
      </c>
      <c r="F13" s="30">
        <v>7440.9800000000005</v>
      </c>
      <c r="G13" s="30">
        <v>6837.23</v>
      </c>
      <c r="H13" s="30">
        <v>5971.89</v>
      </c>
      <c r="I13" s="30">
        <v>8982.93</v>
      </c>
      <c r="J13" s="30">
        <v>8058.9400000000005</v>
      </c>
      <c r="K13" s="30">
        <v>9668.0600000000013</v>
      </c>
      <c r="L13" s="30">
        <v>11473.52</v>
      </c>
      <c r="M13" s="30">
        <v>6148.16</v>
      </c>
      <c r="N13" s="29">
        <f t="shared" si="0"/>
        <v>74637.340000000011</v>
      </c>
    </row>
    <row r="14" spans="1:22" s="1" customFormat="1" x14ac:dyDescent="0.2">
      <c r="A14" s="38" t="s">
        <v>30</v>
      </c>
      <c r="B14" s="30">
        <v>36271.339999999997</v>
      </c>
      <c r="C14" s="30">
        <v>22106.279999999995</v>
      </c>
      <c r="D14" s="30">
        <v>24297.850000000002</v>
      </c>
      <c r="E14" s="30">
        <v>25371.709999999995</v>
      </c>
      <c r="F14" s="30">
        <v>24415.21</v>
      </c>
      <c r="G14" s="30">
        <v>20040.439999999999</v>
      </c>
      <c r="H14" s="30">
        <v>27385.39</v>
      </c>
      <c r="I14" s="30">
        <v>35881.469999999994</v>
      </c>
      <c r="J14" s="30">
        <v>25725.430000000004</v>
      </c>
      <c r="K14" s="30">
        <v>13069.499999999998</v>
      </c>
      <c r="L14" s="30">
        <v>16689.22</v>
      </c>
      <c r="M14" s="30">
        <v>16529.38</v>
      </c>
      <c r="N14" s="29">
        <f t="shared" si="0"/>
        <v>287783.21999999997</v>
      </c>
      <c r="O14"/>
      <c r="P14"/>
      <c r="Q14"/>
      <c r="R14"/>
      <c r="S14"/>
      <c r="T14"/>
      <c r="U14"/>
      <c r="V14"/>
    </row>
    <row r="15" spans="1:22" x14ac:dyDescent="0.2">
      <c r="A15" s="38" t="s">
        <v>31</v>
      </c>
      <c r="B15" s="29">
        <v>34413.519999999997</v>
      </c>
      <c r="C15" s="29">
        <v>17689.79</v>
      </c>
      <c r="D15" s="29">
        <v>18326.89</v>
      </c>
      <c r="E15" s="29">
        <v>16391.78</v>
      </c>
      <c r="F15" s="29">
        <v>17187.599999999999</v>
      </c>
      <c r="G15" s="29">
        <v>22680.48</v>
      </c>
      <c r="H15" s="29">
        <v>26152.75</v>
      </c>
      <c r="I15" s="29">
        <v>49356.98</v>
      </c>
      <c r="J15" s="29">
        <v>28556.77</v>
      </c>
      <c r="K15" s="29">
        <v>26791.86</v>
      </c>
      <c r="L15" s="29">
        <v>22054.739999999998</v>
      </c>
      <c r="M15" s="29">
        <v>21398.449999999997</v>
      </c>
      <c r="N15" s="29">
        <f t="shared" si="0"/>
        <v>301001.61</v>
      </c>
    </row>
    <row r="16" spans="1:22" x14ac:dyDescent="0.2">
      <c r="A16" s="38" t="s">
        <v>32</v>
      </c>
      <c r="B16" s="29">
        <v>11601.76</v>
      </c>
      <c r="C16" s="29">
        <v>7825.68</v>
      </c>
      <c r="D16" s="29">
        <v>7825.68</v>
      </c>
      <c r="E16" s="29">
        <v>7825.68</v>
      </c>
      <c r="F16" s="29">
        <v>7825.68</v>
      </c>
      <c r="G16" s="29">
        <v>7825.68</v>
      </c>
      <c r="H16" s="29">
        <v>7825.68</v>
      </c>
      <c r="I16" s="29">
        <v>11738.52</v>
      </c>
      <c r="J16" s="29">
        <v>7825.68</v>
      </c>
      <c r="K16" s="29">
        <v>7825.7</v>
      </c>
      <c r="L16" s="29">
        <v>7825.68</v>
      </c>
      <c r="M16" s="29">
        <v>7825.68</v>
      </c>
      <c r="N16" s="29">
        <f t="shared" si="0"/>
        <v>101597.1</v>
      </c>
    </row>
    <row r="17" spans="1:22" s="1" customFormat="1" x14ac:dyDescent="0.2">
      <c r="A17" s="38" t="s">
        <v>33</v>
      </c>
      <c r="B17" s="30">
        <v>19539.48</v>
      </c>
      <c r="C17" s="30">
        <v>12428.619999999999</v>
      </c>
      <c r="D17" s="30">
        <v>12428.650000000001</v>
      </c>
      <c r="E17" s="30">
        <v>12428.64</v>
      </c>
      <c r="F17" s="30">
        <v>12428.63</v>
      </c>
      <c r="G17" s="30">
        <v>12428.609999999999</v>
      </c>
      <c r="H17" s="30">
        <v>12428.64</v>
      </c>
      <c r="I17" s="30">
        <v>18642.919999999998</v>
      </c>
      <c r="J17" s="30">
        <v>12431.84</v>
      </c>
      <c r="K17" s="30">
        <v>12428.64</v>
      </c>
      <c r="L17" s="30">
        <v>12428.64</v>
      </c>
      <c r="M17" s="30">
        <v>12428.65</v>
      </c>
      <c r="N17" s="29">
        <f t="shared" si="0"/>
        <v>162471.96</v>
      </c>
      <c r="O17"/>
      <c r="P17"/>
      <c r="Q17"/>
      <c r="R17"/>
      <c r="S17"/>
      <c r="T17"/>
      <c r="U17"/>
      <c r="V17"/>
    </row>
    <row r="18" spans="1:22" x14ac:dyDescent="0.2">
      <c r="A18" s="38" t="s">
        <v>34</v>
      </c>
      <c r="B18" s="30">
        <v>17105.55</v>
      </c>
      <c r="C18" s="30">
        <v>11557.96</v>
      </c>
      <c r="D18" s="30">
        <v>11557.97</v>
      </c>
      <c r="E18" s="30">
        <v>11569.95</v>
      </c>
      <c r="F18" s="30">
        <v>11570.02</v>
      </c>
      <c r="G18" s="30">
        <v>11557.95</v>
      </c>
      <c r="H18" s="30">
        <v>11479.29</v>
      </c>
      <c r="I18" s="30">
        <v>16217.06</v>
      </c>
      <c r="J18" s="30">
        <v>9662.35</v>
      </c>
      <c r="K18" s="30">
        <v>9901.73</v>
      </c>
      <c r="L18" s="30">
        <v>9918.2099999999991</v>
      </c>
      <c r="M18" s="30">
        <v>9904.2000000000007</v>
      </c>
      <c r="N18" s="29">
        <f t="shared" si="0"/>
        <v>142002.24000000002</v>
      </c>
    </row>
    <row r="19" spans="1:22" x14ac:dyDescent="0.2">
      <c r="A19" s="38" t="s">
        <v>35</v>
      </c>
      <c r="B19" s="30">
        <v>4019.01</v>
      </c>
      <c r="C19" s="30">
        <v>5354.11</v>
      </c>
      <c r="D19" s="30">
        <v>4479.51</v>
      </c>
      <c r="E19" s="30">
        <v>3888.59</v>
      </c>
      <c r="F19" s="30">
        <v>5169.25</v>
      </c>
      <c r="G19" s="30">
        <v>7271.93</v>
      </c>
      <c r="H19" s="30">
        <v>5602.6</v>
      </c>
      <c r="I19" s="30">
        <v>4396.47</v>
      </c>
      <c r="J19" s="30">
        <v>1934.31</v>
      </c>
      <c r="K19" s="30">
        <v>2868.22</v>
      </c>
      <c r="L19" s="30">
        <v>1063.3399999999999</v>
      </c>
      <c r="M19" s="30">
        <v>2289.5500000000002</v>
      </c>
      <c r="N19" s="29">
        <f t="shared" si="0"/>
        <v>48336.89</v>
      </c>
    </row>
    <row r="20" spans="1:22" x14ac:dyDescent="0.2">
      <c r="A20" s="38" t="s">
        <v>36</v>
      </c>
      <c r="B20" s="30">
        <v>2490.29</v>
      </c>
      <c r="C20" s="30">
        <v>1817.18</v>
      </c>
      <c r="D20" s="30">
        <v>2675.19</v>
      </c>
      <c r="E20" s="30">
        <v>2818.76</v>
      </c>
      <c r="F20" s="30">
        <v>4335.88</v>
      </c>
      <c r="G20" s="30">
        <v>6440.87</v>
      </c>
      <c r="H20" s="30">
        <v>2965.2</v>
      </c>
      <c r="I20" s="30">
        <v>3022.15</v>
      </c>
      <c r="J20" s="30">
        <v>1853.27</v>
      </c>
      <c r="K20" s="30">
        <v>2072.13</v>
      </c>
      <c r="L20" s="30">
        <v>940.46</v>
      </c>
      <c r="M20" s="30">
        <v>1492.45</v>
      </c>
      <c r="N20" s="29">
        <f t="shared" si="0"/>
        <v>32923.83</v>
      </c>
    </row>
    <row r="21" spans="1:22" x14ac:dyDescent="0.2">
      <c r="A21" s="38" t="s">
        <v>37</v>
      </c>
      <c r="B21" s="30">
        <v>3887.65</v>
      </c>
      <c r="C21" s="30">
        <v>1852.2</v>
      </c>
      <c r="D21" s="30">
        <v>1341.44</v>
      </c>
      <c r="E21" s="30">
        <v>553.38</v>
      </c>
      <c r="F21" s="30">
        <v>808.7</v>
      </c>
      <c r="G21" s="30">
        <v>1104.6300000000001</v>
      </c>
      <c r="H21" s="30">
        <v>2097.0500000000002</v>
      </c>
      <c r="I21" s="30">
        <v>3053.94</v>
      </c>
      <c r="J21" s="30">
        <v>379.46</v>
      </c>
      <c r="K21" s="30">
        <v>981.63</v>
      </c>
      <c r="L21" s="30">
        <v>551.83000000000004</v>
      </c>
      <c r="M21" s="30">
        <v>701.73</v>
      </c>
      <c r="N21" s="29">
        <f t="shared" si="0"/>
        <v>17313.64</v>
      </c>
    </row>
    <row r="22" spans="1:22" x14ac:dyDescent="0.2">
      <c r="A22" s="38" t="s">
        <v>38</v>
      </c>
      <c r="B22" s="30" t="s">
        <v>25</v>
      </c>
      <c r="C22" s="30">
        <v>99.64</v>
      </c>
      <c r="D22" s="30">
        <v>196.4</v>
      </c>
      <c r="E22" s="30">
        <v>447.49</v>
      </c>
      <c r="F22" s="30">
        <v>0</v>
      </c>
      <c r="G22" s="30">
        <v>390.36</v>
      </c>
      <c r="H22" s="30">
        <v>240.75</v>
      </c>
      <c r="I22" s="30">
        <v>0</v>
      </c>
      <c r="J22" s="30">
        <v>0</v>
      </c>
      <c r="K22" s="30">
        <v>0</v>
      </c>
      <c r="L22" s="30">
        <v>0</v>
      </c>
      <c r="M22" s="30">
        <v>427.2</v>
      </c>
      <c r="N22" s="29">
        <f t="shared" si="0"/>
        <v>1801.84</v>
      </c>
    </row>
    <row r="23" spans="1:22" x14ac:dyDescent="0.2">
      <c r="A23" s="38" t="s">
        <v>39</v>
      </c>
      <c r="B23" s="30">
        <v>550.92999999999995</v>
      </c>
      <c r="C23" s="30">
        <v>2863.17</v>
      </c>
      <c r="D23" s="30">
        <v>416.12</v>
      </c>
      <c r="E23" s="30">
        <v>4048.47</v>
      </c>
      <c r="F23" s="30">
        <v>1654.56</v>
      </c>
      <c r="G23" s="30">
        <v>7496.93</v>
      </c>
      <c r="H23" s="30">
        <v>640.79999999999995</v>
      </c>
      <c r="I23" s="30">
        <v>120.38</v>
      </c>
      <c r="J23" s="30">
        <v>63.25</v>
      </c>
      <c r="K23" s="30">
        <v>0</v>
      </c>
      <c r="L23" s="30">
        <v>0</v>
      </c>
      <c r="M23" s="30">
        <v>0</v>
      </c>
      <c r="N23" s="29">
        <f t="shared" si="0"/>
        <v>17854.61</v>
      </c>
    </row>
    <row r="24" spans="1:22" x14ac:dyDescent="0.2">
      <c r="A24" s="38" t="s">
        <v>40</v>
      </c>
      <c r="B24" s="30">
        <v>426.08</v>
      </c>
      <c r="C24" s="30">
        <v>0</v>
      </c>
      <c r="D24" s="30">
        <v>1838.82</v>
      </c>
      <c r="E24" s="30">
        <v>284.60000000000002</v>
      </c>
      <c r="F24" s="30">
        <v>1080.2</v>
      </c>
      <c r="G24" s="30">
        <v>348.72</v>
      </c>
      <c r="H24" s="30">
        <v>284.60000000000002</v>
      </c>
      <c r="I24" s="30">
        <v>0</v>
      </c>
      <c r="J24" s="30">
        <v>379.46</v>
      </c>
      <c r="K24" s="30">
        <v>0</v>
      </c>
      <c r="L24" s="30">
        <v>0</v>
      </c>
      <c r="M24" s="30">
        <v>0</v>
      </c>
      <c r="N24" s="29">
        <f t="shared" si="0"/>
        <v>4642.4800000000005</v>
      </c>
    </row>
    <row r="25" spans="1:22" x14ac:dyDescent="0.2">
      <c r="A25" s="38" t="s">
        <v>41</v>
      </c>
      <c r="B25" s="30" t="s">
        <v>25</v>
      </c>
      <c r="C25" s="30" t="s">
        <v>25</v>
      </c>
      <c r="D25" s="30" t="s">
        <v>25</v>
      </c>
      <c r="E25" s="30" t="s">
        <v>25</v>
      </c>
      <c r="F25" s="30" t="s">
        <v>25</v>
      </c>
      <c r="G25" s="30">
        <v>664.05</v>
      </c>
      <c r="H25" s="30">
        <v>0</v>
      </c>
      <c r="I25" s="30">
        <v>0</v>
      </c>
      <c r="J25" s="30">
        <v>379.46</v>
      </c>
      <c r="K25" s="30">
        <v>0</v>
      </c>
      <c r="L25" s="30">
        <v>111.9</v>
      </c>
      <c r="M25" s="30">
        <v>0</v>
      </c>
      <c r="N25" s="29">
        <f t="shared" si="0"/>
        <v>1155.4100000000001</v>
      </c>
    </row>
    <row r="26" spans="1:22" x14ac:dyDescent="0.2">
      <c r="A26" s="38" t="s">
        <v>42</v>
      </c>
      <c r="B26" s="30" t="s">
        <v>25</v>
      </c>
      <c r="C26" s="30">
        <v>126.49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126.49</v>
      </c>
      <c r="J26" s="30">
        <v>0</v>
      </c>
      <c r="K26" s="30">
        <v>0</v>
      </c>
      <c r="L26" s="30">
        <v>0</v>
      </c>
      <c r="M26" s="30">
        <v>0</v>
      </c>
      <c r="N26" s="29">
        <f t="shared" si="0"/>
        <v>252.98</v>
      </c>
    </row>
    <row r="27" spans="1:22" x14ac:dyDescent="0.2">
      <c r="A27" s="38" t="s">
        <v>43</v>
      </c>
      <c r="B27" s="30">
        <v>7807.41</v>
      </c>
      <c r="C27" s="30">
        <v>7272.27</v>
      </c>
      <c r="D27" s="30">
        <v>12096.71</v>
      </c>
      <c r="E27" s="30">
        <v>14123.22</v>
      </c>
      <c r="F27" s="30">
        <v>6649.39</v>
      </c>
      <c r="G27" s="30">
        <v>4077.88</v>
      </c>
      <c r="H27" s="30">
        <v>9152.66</v>
      </c>
      <c r="I27" s="30">
        <v>13386.34</v>
      </c>
      <c r="J27" s="30">
        <v>12140.7</v>
      </c>
      <c r="K27" s="30">
        <v>12238.54</v>
      </c>
      <c r="L27" s="30">
        <v>11386.25</v>
      </c>
      <c r="M27" s="30">
        <v>7504.48</v>
      </c>
      <c r="N27" s="29">
        <f t="shared" si="0"/>
        <v>117835.84999999999</v>
      </c>
    </row>
    <row r="28" spans="1:22" x14ac:dyDescent="0.2">
      <c r="A28" s="38" t="s">
        <v>44</v>
      </c>
      <c r="B28" s="30">
        <v>26065.07</v>
      </c>
      <c r="C28" s="30">
        <v>12194.24</v>
      </c>
      <c r="D28" s="30">
        <v>5713.94</v>
      </c>
      <c r="E28" s="30">
        <v>12387.56</v>
      </c>
      <c r="F28" s="30">
        <v>13924.02</v>
      </c>
      <c r="G28" s="30">
        <v>11605.28</v>
      </c>
      <c r="H28" s="30">
        <v>13359.86</v>
      </c>
      <c r="I28" s="30">
        <v>12592.38</v>
      </c>
      <c r="J28" s="30">
        <v>7846.31</v>
      </c>
      <c r="K28" s="30">
        <v>9087.17</v>
      </c>
      <c r="L28" s="30">
        <v>11850.62</v>
      </c>
      <c r="M28" s="30">
        <v>18822.12</v>
      </c>
      <c r="N28" s="29">
        <f t="shared" si="0"/>
        <v>155448.57</v>
      </c>
    </row>
    <row r="29" spans="1:22" x14ac:dyDescent="0.2">
      <c r="A29" s="38" t="s">
        <v>45</v>
      </c>
      <c r="B29" s="30">
        <v>3810.4500000000003</v>
      </c>
      <c r="C29" s="30">
        <v>2292.17</v>
      </c>
      <c r="D29" s="30">
        <v>1021.72</v>
      </c>
      <c r="E29" s="30">
        <v>630.41999999999996</v>
      </c>
      <c r="F29" s="30">
        <v>1247.54</v>
      </c>
      <c r="G29" s="30">
        <v>4405.24</v>
      </c>
      <c r="H29" s="30">
        <v>1461.76</v>
      </c>
      <c r="I29" s="30">
        <v>3395.49</v>
      </c>
      <c r="J29" s="30">
        <v>2016.52</v>
      </c>
      <c r="K29" s="30">
        <v>1356.3</v>
      </c>
      <c r="L29" s="30">
        <v>56.52</v>
      </c>
      <c r="M29" s="30">
        <v>321</v>
      </c>
      <c r="N29" s="29">
        <f t="shared" si="0"/>
        <v>22015.13</v>
      </c>
    </row>
    <row r="30" spans="1:22" x14ac:dyDescent="0.2">
      <c r="A30" s="38" t="s">
        <v>46</v>
      </c>
      <c r="B30" s="30" t="s">
        <v>25</v>
      </c>
      <c r="C30" s="30" t="s">
        <v>25</v>
      </c>
      <c r="D30" s="30" t="s">
        <v>25</v>
      </c>
      <c r="E30" s="30" t="s">
        <v>25</v>
      </c>
      <c r="F30" s="30" t="s">
        <v>25</v>
      </c>
      <c r="G30" s="30" t="s">
        <v>25</v>
      </c>
      <c r="H30" s="30" t="s">
        <v>25</v>
      </c>
      <c r="I30" s="30" t="s">
        <v>25</v>
      </c>
      <c r="J30" s="30" t="s">
        <v>25</v>
      </c>
      <c r="K30" s="30" t="s">
        <v>25</v>
      </c>
      <c r="L30" s="30" t="s">
        <v>25</v>
      </c>
      <c r="M30" s="30">
        <v>885.68</v>
      </c>
      <c r="N30" s="29">
        <f t="shared" si="0"/>
        <v>885.68</v>
      </c>
    </row>
    <row r="31" spans="1:22" x14ac:dyDescent="0.2">
      <c r="A31" s="38" t="s">
        <v>47</v>
      </c>
      <c r="B31" s="30">
        <v>4230.82</v>
      </c>
      <c r="C31" s="30">
        <v>196.4</v>
      </c>
      <c r="D31" s="30">
        <v>0</v>
      </c>
      <c r="E31" s="30">
        <v>0</v>
      </c>
      <c r="F31" s="30">
        <v>0</v>
      </c>
      <c r="G31" s="30">
        <v>0</v>
      </c>
      <c r="H31" s="30">
        <v>126.49</v>
      </c>
      <c r="I31" s="30">
        <v>844.92</v>
      </c>
      <c r="J31" s="30">
        <v>0</v>
      </c>
      <c r="K31" s="30">
        <v>826.94</v>
      </c>
      <c r="L31" s="30">
        <v>785.6</v>
      </c>
      <c r="M31" s="30">
        <v>424.8</v>
      </c>
      <c r="N31" s="29">
        <f t="shared" si="0"/>
        <v>7435.97</v>
      </c>
    </row>
    <row r="32" spans="1:22" x14ac:dyDescent="0.2">
      <c r="A32" s="38" t="s">
        <v>48</v>
      </c>
      <c r="B32" s="30" t="s">
        <v>25</v>
      </c>
      <c r="C32" s="30" t="s">
        <v>25</v>
      </c>
      <c r="D32" s="30">
        <v>99.47</v>
      </c>
      <c r="E32" s="30">
        <v>0</v>
      </c>
      <c r="F32" s="30">
        <v>0</v>
      </c>
      <c r="G32" s="30">
        <v>0</v>
      </c>
      <c r="H32" s="30">
        <v>0</v>
      </c>
      <c r="I32" s="30">
        <v>2422.89</v>
      </c>
      <c r="J32" s="30">
        <v>505.94</v>
      </c>
      <c r="K32" s="30">
        <v>0</v>
      </c>
      <c r="L32" s="30">
        <v>0</v>
      </c>
      <c r="M32" s="30">
        <v>0</v>
      </c>
      <c r="N32" s="29">
        <f t="shared" si="0"/>
        <v>3028.2999999999997</v>
      </c>
    </row>
    <row r="33" spans="1:14" x14ac:dyDescent="0.2">
      <c r="A33" s="38" t="s">
        <v>49</v>
      </c>
      <c r="B33" s="30">
        <v>91008.81</v>
      </c>
      <c r="C33" s="30">
        <v>58017.789999999994</v>
      </c>
      <c r="D33" s="30">
        <v>69771.399999999994</v>
      </c>
      <c r="E33" s="30">
        <v>72284.01999999999</v>
      </c>
      <c r="F33" s="30">
        <v>57108.840000000011</v>
      </c>
      <c r="G33" s="30">
        <v>53986.73</v>
      </c>
      <c r="H33" s="30">
        <v>59151.820000000007</v>
      </c>
      <c r="I33" s="30">
        <v>73487.94</v>
      </c>
      <c r="J33" s="30">
        <v>48489.799999999996</v>
      </c>
      <c r="K33" s="30">
        <v>52298.31</v>
      </c>
      <c r="L33" s="30">
        <v>43416.95</v>
      </c>
      <c r="M33" s="30">
        <v>53047.049999999996</v>
      </c>
      <c r="N33" s="29">
        <f t="shared" si="0"/>
        <v>732069.46</v>
      </c>
    </row>
    <row r="34" spans="1:14" x14ac:dyDescent="0.2">
      <c r="A34" s="38" t="s">
        <v>51</v>
      </c>
      <c r="B34" s="30">
        <v>54.65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29">
        <f t="shared" si="0"/>
        <v>54.65</v>
      </c>
    </row>
    <row r="35" spans="1:14" x14ac:dyDescent="0.2">
      <c r="A35" s="38" t="s">
        <v>52</v>
      </c>
      <c r="B35" s="30">
        <v>150627.16999999998</v>
      </c>
      <c r="C35" s="30">
        <v>95997.12999999999</v>
      </c>
      <c r="D35" s="30">
        <v>87744.59</v>
      </c>
      <c r="E35" s="30">
        <v>107574.45</v>
      </c>
      <c r="F35" s="30">
        <v>107003.43000000001</v>
      </c>
      <c r="G35" s="30">
        <v>136908.88</v>
      </c>
      <c r="H35" s="30">
        <v>108354.56</v>
      </c>
      <c r="I35" s="30">
        <v>143054.66</v>
      </c>
      <c r="J35" s="30">
        <v>101670.24</v>
      </c>
      <c r="K35" s="30">
        <v>91440.51999999999</v>
      </c>
      <c r="L35" s="30">
        <v>99528.949999999983</v>
      </c>
      <c r="M35" s="30">
        <v>94583.510000000009</v>
      </c>
      <c r="N35" s="29">
        <f t="shared" si="0"/>
        <v>1324488.0899999999</v>
      </c>
    </row>
    <row r="36" spans="1:14" x14ac:dyDescent="0.2">
      <c r="A36" s="38" t="s">
        <v>53</v>
      </c>
      <c r="B36" s="30">
        <v>45147.389999999992</v>
      </c>
      <c r="C36" s="30">
        <v>28866.160000000003</v>
      </c>
      <c r="D36" s="30">
        <v>17810.810000000001</v>
      </c>
      <c r="E36" s="30">
        <v>21756.01</v>
      </c>
      <c r="F36" s="30">
        <v>21610.07</v>
      </c>
      <c r="G36" s="30">
        <v>31286.6</v>
      </c>
      <c r="H36" s="30">
        <v>16981.96</v>
      </c>
      <c r="I36" s="30">
        <v>49688.569999999992</v>
      </c>
      <c r="J36" s="30">
        <v>25772.45</v>
      </c>
      <c r="K36" s="30">
        <v>26684.65</v>
      </c>
      <c r="L36" s="30">
        <v>19976.419999999998</v>
      </c>
      <c r="M36" s="30">
        <v>19419.669999999998</v>
      </c>
      <c r="N36" s="29">
        <f t="shared" si="0"/>
        <v>325000.75999999995</v>
      </c>
    </row>
    <row r="37" spans="1:14" x14ac:dyDescent="0.2">
      <c r="A37" s="38" t="s">
        <v>54</v>
      </c>
      <c r="B37" s="30">
        <v>1164.44</v>
      </c>
      <c r="C37" s="30">
        <v>599.69000000000005</v>
      </c>
      <c r="D37" s="30">
        <v>0</v>
      </c>
      <c r="E37" s="30">
        <v>1439.25</v>
      </c>
      <c r="F37" s="30">
        <v>3242.79</v>
      </c>
      <c r="G37" s="30">
        <v>2184.8200000000002</v>
      </c>
      <c r="H37" s="30">
        <v>479.75</v>
      </c>
      <c r="I37" s="30">
        <v>959.5</v>
      </c>
      <c r="J37" s="30">
        <v>0</v>
      </c>
      <c r="K37" s="30">
        <v>2398.73</v>
      </c>
      <c r="L37" s="30">
        <v>4257.76</v>
      </c>
      <c r="M37" s="30">
        <v>4077.85</v>
      </c>
      <c r="N37" s="29">
        <f t="shared" si="0"/>
        <v>20804.579999999998</v>
      </c>
    </row>
    <row r="38" spans="1:14" x14ac:dyDescent="0.2">
      <c r="A38" s="38" t="s">
        <v>55</v>
      </c>
      <c r="B38" s="30">
        <v>2103.52</v>
      </c>
      <c r="C38" s="30">
        <v>2605.6999999999998</v>
      </c>
      <c r="D38" s="30">
        <v>2729.78</v>
      </c>
      <c r="E38" s="30">
        <v>5539.65</v>
      </c>
      <c r="F38" s="30">
        <v>4852.93</v>
      </c>
      <c r="G38" s="30">
        <v>2970.18</v>
      </c>
      <c r="H38" s="30">
        <v>2481.62</v>
      </c>
      <c r="I38" s="30">
        <v>1737.14</v>
      </c>
      <c r="J38" s="30">
        <v>0</v>
      </c>
      <c r="K38" s="30">
        <v>728.99</v>
      </c>
      <c r="L38" s="30">
        <v>1364.9</v>
      </c>
      <c r="M38" s="30">
        <v>1488.98</v>
      </c>
      <c r="N38" s="29">
        <f t="shared" si="0"/>
        <v>28603.390000000003</v>
      </c>
    </row>
    <row r="39" spans="1:14" x14ac:dyDescent="0.2">
      <c r="A39" s="38" t="s">
        <v>56</v>
      </c>
      <c r="B39" s="30">
        <v>112902.14</v>
      </c>
      <c r="C39" s="30">
        <v>102863.30999999998</v>
      </c>
      <c r="D39" s="30">
        <v>87616.79</v>
      </c>
      <c r="E39" s="30">
        <v>82125.41</v>
      </c>
      <c r="F39" s="30">
        <v>63713.239999999991</v>
      </c>
      <c r="G39" s="30">
        <v>69671.510000000009</v>
      </c>
      <c r="H39" s="30">
        <v>67645.41</v>
      </c>
      <c r="I39" s="30">
        <v>91724.00999999998</v>
      </c>
      <c r="J39" s="30">
        <v>62129.31</v>
      </c>
      <c r="K39" s="30">
        <v>65836.259999999995</v>
      </c>
      <c r="L39" s="30">
        <v>61250.549999999996</v>
      </c>
      <c r="M39" s="30">
        <v>69928.780000000013</v>
      </c>
      <c r="N39" s="29">
        <f t="shared" si="0"/>
        <v>937406.7200000002</v>
      </c>
    </row>
    <row r="40" spans="1:14" x14ac:dyDescent="0.2">
      <c r="A40" s="38" t="s">
        <v>57</v>
      </c>
      <c r="B40" s="30" t="s">
        <v>25</v>
      </c>
      <c r="C40" s="30" t="s">
        <v>25</v>
      </c>
      <c r="D40" s="30" t="s">
        <v>25</v>
      </c>
      <c r="E40" s="30" t="s">
        <v>25</v>
      </c>
      <c r="F40" s="30" t="s">
        <v>25</v>
      </c>
      <c r="G40" s="30" t="s">
        <v>25</v>
      </c>
      <c r="H40" s="30" t="s">
        <v>25</v>
      </c>
      <c r="I40" s="30" t="s">
        <v>25</v>
      </c>
      <c r="J40" s="30" t="s">
        <v>25</v>
      </c>
      <c r="K40" s="30" t="s">
        <v>25</v>
      </c>
      <c r="L40" s="30" t="s">
        <v>25</v>
      </c>
      <c r="M40" s="29">
        <v>247.37</v>
      </c>
      <c r="N40" s="29">
        <f t="shared" si="0"/>
        <v>247.37</v>
      </c>
    </row>
    <row r="41" spans="1:14" x14ac:dyDescent="0.2">
      <c r="A41" s="38" t="s">
        <v>58</v>
      </c>
      <c r="B41" s="30">
        <v>15637.950000000003</v>
      </c>
      <c r="C41" s="30">
        <v>6261.19</v>
      </c>
      <c r="D41" s="30">
        <v>1998.2199999999998</v>
      </c>
      <c r="E41" s="30">
        <v>7199.4900000000007</v>
      </c>
      <c r="F41" s="30">
        <v>15502.31</v>
      </c>
      <c r="G41" s="30">
        <v>14690</v>
      </c>
      <c r="H41" s="30">
        <v>19716.550000000003</v>
      </c>
      <c r="I41" s="30">
        <v>30775.380000000005</v>
      </c>
      <c r="J41" s="30">
        <v>11497.93</v>
      </c>
      <c r="K41" s="30">
        <v>14871.720000000001</v>
      </c>
      <c r="L41" s="30">
        <v>11909.419999999998</v>
      </c>
      <c r="M41" s="30">
        <v>10097.959999999999</v>
      </c>
      <c r="N41" s="29">
        <f t="shared" si="0"/>
        <v>160158.12000000002</v>
      </c>
    </row>
    <row r="42" spans="1:14" x14ac:dyDescent="0.2">
      <c r="A42" s="38" t="s">
        <v>59</v>
      </c>
      <c r="B42" s="29">
        <v>782130.79</v>
      </c>
      <c r="C42" s="29">
        <v>528980.77</v>
      </c>
      <c r="D42" s="29">
        <v>532312.7699999999</v>
      </c>
      <c r="E42" s="29">
        <v>491685.49</v>
      </c>
      <c r="F42" s="29">
        <v>501044.13</v>
      </c>
      <c r="G42" s="29">
        <v>471864.33000000007</v>
      </c>
      <c r="H42" s="29">
        <v>492269.81999999995</v>
      </c>
      <c r="I42" s="29">
        <v>754517.24</v>
      </c>
      <c r="J42" s="29">
        <v>519392.74000000005</v>
      </c>
      <c r="K42" s="29">
        <v>527449.1100000001</v>
      </c>
      <c r="L42" s="29">
        <v>562655.73999999987</v>
      </c>
      <c r="M42" s="29">
        <v>567806.67000000004</v>
      </c>
      <c r="N42" s="29">
        <f t="shared" si="0"/>
        <v>6732109.6000000006</v>
      </c>
    </row>
    <row r="43" spans="1:14" x14ac:dyDescent="0.2">
      <c r="A43" s="38" t="s">
        <v>60</v>
      </c>
      <c r="B43" s="30">
        <v>-779755.62</v>
      </c>
      <c r="C43" s="30">
        <v>-526543.35999999999</v>
      </c>
      <c r="D43" s="30">
        <v>-528250.78</v>
      </c>
      <c r="E43" s="30">
        <v>-489838.48</v>
      </c>
      <c r="F43" s="30">
        <v>-494283.29000000004</v>
      </c>
      <c r="G43" s="30">
        <v>-470430.84</v>
      </c>
      <c r="H43" s="30">
        <v>-491550.01</v>
      </c>
      <c r="I43" s="30">
        <v>-755980.44000000006</v>
      </c>
      <c r="J43" s="30">
        <v>-521080.06000000006</v>
      </c>
      <c r="K43" s="30">
        <v>-530666.79</v>
      </c>
      <c r="L43" s="30">
        <v>-569453.73</v>
      </c>
      <c r="M43" s="30">
        <v>-563892.11</v>
      </c>
      <c r="N43" s="29">
        <f t="shared" si="0"/>
        <v>-6721725.5100000007</v>
      </c>
    </row>
    <row r="44" spans="1:14" x14ac:dyDescent="0.2">
      <c r="A44" s="38" t="s">
        <v>61</v>
      </c>
      <c r="B44" s="29">
        <v>2849.88</v>
      </c>
      <c r="C44" s="29">
        <v>8222.32</v>
      </c>
      <c r="D44" s="29">
        <v>799.53</v>
      </c>
      <c r="E44" s="29">
        <v>0</v>
      </c>
      <c r="F44" s="29">
        <v>0</v>
      </c>
      <c r="G44" s="29">
        <v>0</v>
      </c>
      <c r="H44" s="29">
        <v>0</v>
      </c>
      <c r="I44" s="29">
        <v>1429.2</v>
      </c>
      <c r="J44" s="29">
        <v>0</v>
      </c>
      <c r="K44" s="29">
        <v>0</v>
      </c>
      <c r="L44" s="29">
        <v>816.85</v>
      </c>
      <c r="M44" s="29">
        <v>383.92</v>
      </c>
      <c r="N44" s="29">
        <f t="shared" si="0"/>
        <v>14501.700000000003</v>
      </c>
    </row>
    <row r="45" spans="1:14" x14ac:dyDescent="0.2">
      <c r="A45" s="38" t="s">
        <v>62</v>
      </c>
      <c r="B45" s="30" t="s">
        <v>25</v>
      </c>
      <c r="C45" s="30" t="s">
        <v>25</v>
      </c>
      <c r="D45" s="30" t="s">
        <v>25</v>
      </c>
      <c r="E45" s="30" t="s">
        <v>25</v>
      </c>
      <c r="F45" s="30" t="s">
        <v>25</v>
      </c>
      <c r="G45" s="30" t="s">
        <v>25</v>
      </c>
      <c r="H45" s="30">
        <v>888.29</v>
      </c>
      <c r="I45" s="30">
        <v>0</v>
      </c>
      <c r="J45" s="30">
        <v>937.63</v>
      </c>
      <c r="K45" s="30">
        <v>0</v>
      </c>
      <c r="L45" s="30">
        <v>-1825.92</v>
      </c>
      <c r="M45" s="30">
        <v>45.32</v>
      </c>
      <c r="N45" s="29">
        <f t="shared" si="0"/>
        <v>45.32</v>
      </c>
    </row>
    <row r="46" spans="1:14" x14ac:dyDescent="0.2">
      <c r="A46" s="38" t="s">
        <v>63</v>
      </c>
      <c r="B46" s="29">
        <v>-34440.92</v>
      </c>
      <c r="C46" s="29">
        <v>-1105.2399999999998</v>
      </c>
      <c r="D46" s="29">
        <v>11098.53</v>
      </c>
      <c r="E46" s="29">
        <v>18689.45</v>
      </c>
      <c r="F46" s="29">
        <v>-285.51999999999987</v>
      </c>
      <c r="G46" s="29">
        <v>28643.559999999998</v>
      </c>
      <c r="H46" s="29">
        <v>-6297.15</v>
      </c>
      <c r="I46" s="29">
        <v>-52005.71</v>
      </c>
      <c r="J46" s="29">
        <v>11742.12</v>
      </c>
      <c r="K46" s="29">
        <v>10135.710000000001</v>
      </c>
      <c r="L46" s="29">
        <v>9020.6299999999992</v>
      </c>
      <c r="M46" s="29">
        <v>6738.37</v>
      </c>
      <c r="N46" s="29">
        <f t="shared" si="0"/>
        <v>1933.8300000000027</v>
      </c>
    </row>
    <row r="47" spans="1:14" x14ac:dyDescent="0.2">
      <c r="A47" s="38" t="s">
        <v>64</v>
      </c>
      <c r="B47" s="29">
        <v>-6474.0700000000006</v>
      </c>
      <c r="C47" s="29">
        <v>-308.00999999999993</v>
      </c>
      <c r="D47" s="29">
        <v>-92.219999999999857</v>
      </c>
      <c r="E47" s="29">
        <v>3753.7100000000005</v>
      </c>
      <c r="F47" s="29">
        <v>-72.980000000000274</v>
      </c>
      <c r="G47" s="29">
        <v>7966.9000000000024</v>
      </c>
      <c r="H47" s="29">
        <v>-6884.57</v>
      </c>
      <c r="I47" s="29">
        <v>-3605.9400000000005</v>
      </c>
      <c r="J47" s="29">
        <v>738.92</v>
      </c>
      <c r="K47" s="29">
        <v>4321.99</v>
      </c>
      <c r="L47" s="29">
        <v>-2355.3200000000002</v>
      </c>
      <c r="M47" s="29">
        <v>1635.77</v>
      </c>
      <c r="N47" s="29">
        <f t="shared" si="0"/>
        <v>-1375.8199999999988</v>
      </c>
    </row>
    <row r="48" spans="1:14" x14ac:dyDescent="0.2">
      <c r="A48" s="38" t="s">
        <v>65</v>
      </c>
      <c r="B48" s="30">
        <v>-1500.19</v>
      </c>
      <c r="C48" s="30">
        <v>-44.15</v>
      </c>
      <c r="D48" s="30">
        <v>-149.91999999999999</v>
      </c>
      <c r="E48" s="30">
        <v>719.63</v>
      </c>
      <c r="F48" s="30">
        <v>901.77</v>
      </c>
      <c r="G48" s="30">
        <v>-310.51</v>
      </c>
      <c r="H48" s="30">
        <v>-975.06000000000006</v>
      </c>
      <c r="I48" s="30">
        <v>-175.91</v>
      </c>
      <c r="J48" s="30">
        <v>-159.91999999999999</v>
      </c>
      <c r="K48" s="30">
        <v>1199.3699999999999</v>
      </c>
      <c r="L48" s="30">
        <v>1142.4000000000001</v>
      </c>
      <c r="M48" s="30">
        <v>308.83</v>
      </c>
      <c r="N48" s="29">
        <f t="shared" si="0"/>
        <v>956.33999999999946</v>
      </c>
    </row>
    <row r="49" spans="1:14" x14ac:dyDescent="0.2">
      <c r="A49" s="38" t="s">
        <v>66</v>
      </c>
      <c r="B49" s="29">
        <v>350.59</v>
      </c>
      <c r="C49" s="29">
        <v>300.83999999999997</v>
      </c>
      <c r="D49" s="29">
        <v>440.48</v>
      </c>
      <c r="E49" s="29">
        <v>1677.92</v>
      </c>
      <c r="F49" s="29">
        <v>-343.36</v>
      </c>
      <c r="G49" s="29">
        <v>-644.3599999999999</v>
      </c>
      <c r="H49" s="29">
        <v>-44.98</v>
      </c>
      <c r="I49" s="29">
        <v>-1447.61</v>
      </c>
      <c r="J49" s="29">
        <v>-289.52</v>
      </c>
      <c r="K49" s="29">
        <v>364.5</v>
      </c>
      <c r="L49" s="29">
        <v>386.2</v>
      </c>
      <c r="M49" s="29">
        <v>217.14</v>
      </c>
      <c r="N49" s="29">
        <f t="shared" si="0"/>
        <v>967.84</v>
      </c>
    </row>
    <row r="50" spans="1:14" x14ac:dyDescent="0.2">
      <c r="A50" s="38" t="s">
        <v>67</v>
      </c>
      <c r="B50" s="29">
        <v>-23718.01</v>
      </c>
      <c r="C50" s="29">
        <v>6898.8199999999988</v>
      </c>
      <c r="D50" s="29">
        <v>9330.86</v>
      </c>
      <c r="E50" s="29">
        <v>6016.0400000000018</v>
      </c>
      <c r="F50" s="29">
        <v>-9206.1</v>
      </c>
      <c r="G50" s="29">
        <v>9946.26</v>
      </c>
      <c r="H50" s="29">
        <v>5548.87</v>
      </c>
      <c r="I50" s="29">
        <v>-32064.440000000002</v>
      </c>
      <c r="J50" s="29">
        <v>6457.92</v>
      </c>
      <c r="K50" s="29">
        <v>11172.9</v>
      </c>
      <c r="L50" s="29">
        <v>769.6400000000001</v>
      </c>
      <c r="M50" s="29">
        <v>11765.91</v>
      </c>
      <c r="N50" s="29">
        <f t="shared" si="0"/>
        <v>2918.67</v>
      </c>
    </row>
    <row r="51" spans="1:14" x14ac:dyDescent="0.2">
      <c r="A51" s="38" t="s">
        <v>68</v>
      </c>
      <c r="B51" s="30" t="s">
        <v>25</v>
      </c>
      <c r="C51" s="30" t="s">
        <v>25</v>
      </c>
      <c r="D51" s="30" t="s">
        <v>25</v>
      </c>
      <c r="E51" s="30" t="s">
        <v>25</v>
      </c>
      <c r="F51" s="30" t="s">
        <v>25</v>
      </c>
      <c r="G51" s="30" t="s">
        <v>25</v>
      </c>
      <c r="H51" s="30" t="s">
        <v>25</v>
      </c>
      <c r="I51" s="30" t="s">
        <v>25</v>
      </c>
      <c r="J51" s="30" t="s">
        <v>25</v>
      </c>
      <c r="K51" s="30" t="s">
        <v>25</v>
      </c>
      <c r="L51" s="30" t="s">
        <v>25</v>
      </c>
      <c r="M51" s="30">
        <v>160.79</v>
      </c>
      <c r="N51" s="29">
        <f t="shared" si="0"/>
        <v>160.79</v>
      </c>
    </row>
    <row r="52" spans="1:14" x14ac:dyDescent="0.2">
      <c r="A52" s="38" t="s">
        <v>69</v>
      </c>
      <c r="B52" s="29">
        <v>-2709.89</v>
      </c>
      <c r="C52" s="29">
        <v>-1041.0099999999998</v>
      </c>
      <c r="D52" s="29">
        <v>-766.01</v>
      </c>
      <c r="E52" s="29">
        <v>2800.49</v>
      </c>
      <c r="F52" s="29">
        <v>4151.41</v>
      </c>
      <c r="G52" s="29">
        <v>1062.81</v>
      </c>
      <c r="H52" s="29">
        <v>4987.6000000000004</v>
      </c>
      <c r="I52" s="29">
        <v>-8672.36</v>
      </c>
      <c r="J52" s="29">
        <v>-1104.97</v>
      </c>
      <c r="K52" s="29">
        <v>3411.61</v>
      </c>
      <c r="L52" s="29">
        <v>-885.69999999999982</v>
      </c>
      <c r="M52" s="29">
        <v>13.489999999999782</v>
      </c>
      <c r="N52" s="29">
        <f t="shared" si="0"/>
        <v>1247.4699999999993</v>
      </c>
    </row>
    <row r="53" spans="1:14" x14ac:dyDescent="0.2">
      <c r="A53" s="38" t="s">
        <v>70</v>
      </c>
      <c r="B53" s="29">
        <v>-1434.89</v>
      </c>
      <c r="C53" s="29">
        <v>-181.65999999999997</v>
      </c>
      <c r="D53" s="29">
        <v>161.14999999999998</v>
      </c>
      <c r="E53" s="29">
        <v>796.47</v>
      </c>
      <c r="F53" s="29">
        <v>193.85000000000005</v>
      </c>
      <c r="G53" s="29">
        <v>1196.5400000000002</v>
      </c>
      <c r="H53" s="29">
        <v>-1139.43</v>
      </c>
      <c r="I53" s="29">
        <v>-653.85</v>
      </c>
      <c r="J53" s="29">
        <v>-186.02000000000004</v>
      </c>
      <c r="K53" s="29">
        <v>-374.90999999999997</v>
      </c>
      <c r="L53" s="29">
        <v>999.53</v>
      </c>
      <c r="M53" s="29">
        <v>1514.3899999999999</v>
      </c>
      <c r="N53" s="29">
        <f t="shared" si="0"/>
        <v>891.16999999999985</v>
      </c>
    </row>
    <row r="54" spans="1:14" x14ac:dyDescent="0.2">
      <c r="A54" s="38" t="s">
        <v>71</v>
      </c>
      <c r="B54" s="30">
        <v>-81.3</v>
      </c>
      <c r="C54" s="30">
        <v>-122.65</v>
      </c>
      <c r="D54" s="30">
        <v>64.959999999999994</v>
      </c>
      <c r="E54" s="30">
        <v>-20.199999999999996</v>
      </c>
      <c r="F54" s="30">
        <v>-44.76</v>
      </c>
      <c r="G54" s="30">
        <v>152.91</v>
      </c>
      <c r="H54" s="30">
        <v>36.449999999999996</v>
      </c>
      <c r="I54" s="30">
        <v>-163.02000000000001</v>
      </c>
      <c r="J54" s="30">
        <v>-26.340000000000003</v>
      </c>
      <c r="K54" s="30">
        <v>0</v>
      </c>
      <c r="L54" s="30">
        <v>293.56</v>
      </c>
      <c r="M54" s="30">
        <v>-293.56</v>
      </c>
      <c r="N54" s="29">
        <f t="shared" si="0"/>
        <v>-203.95000000000002</v>
      </c>
    </row>
    <row r="55" spans="1:14" x14ac:dyDescent="0.2">
      <c r="A55" s="38" t="s">
        <v>72</v>
      </c>
      <c r="B55" s="29">
        <v>-3381.58</v>
      </c>
      <c r="C55" s="29">
        <v>-6.769999999999996</v>
      </c>
      <c r="D55" s="29">
        <v>217.94</v>
      </c>
      <c r="E55" s="29">
        <v>2.75</v>
      </c>
      <c r="F55" s="29">
        <v>2877.12</v>
      </c>
      <c r="G55" s="29">
        <v>381.84000000000003</v>
      </c>
      <c r="H55" s="29">
        <v>78</v>
      </c>
      <c r="I55" s="29">
        <v>-2683.17</v>
      </c>
      <c r="J55" s="29">
        <v>1323.47</v>
      </c>
      <c r="K55" s="29">
        <v>2013.4099999999996</v>
      </c>
      <c r="L55" s="29">
        <v>1476.4</v>
      </c>
      <c r="M55" s="29">
        <v>-2314.13</v>
      </c>
      <c r="N55" s="29">
        <f t="shared" si="0"/>
        <v>-14.720000000000255</v>
      </c>
    </row>
    <row r="56" spans="1:14" x14ac:dyDescent="0.2">
      <c r="A56" s="38" t="s">
        <v>74</v>
      </c>
      <c r="B56" s="29">
        <v>-3739.1800000000003</v>
      </c>
      <c r="C56" s="29">
        <v>-518.64</v>
      </c>
      <c r="D56" s="29">
        <v>4192.55</v>
      </c>
      <c r="E56" s="29">
        <v>2966.7399999999993</v>
      </c>
      <c r="F56" s="29">
        <v>-478.24999999999989</v>
      </c>
      <c r="G56" s="29">
        <v>-183.36999999999989</v>
      </c>
      <c r="H56" s="29">
        <v>7145.53</v>
      </c>
      <c r="I56" s="29">
        <v>-13189.55</v>
      </c>
      <c r="J56" s="29">
        <v>3023.66</v>
      </c>
      <c r="K56" s="29">
        <v>-2469.1400000000003</v>
      </c>
      <c r="L56" s="29">
        <v>2644.34</v>
      </c>
      <c r="M56" s="29">
        <v>1564.9999999999998</v>
      </c>
      <c r="N56" s="29">
        <f t="shared" si="0"/>
        <v>959.68999999999937</v>
      </c>
    </row>
    <row r="57" spans="1:14" x14ac:dyDescent="0.2">
      <c r="A57" s="38" t="s">
        <v>75</v>
      </c>
      <c r="B57" s="30">
        <v>-7802.57</v>
      </c>
      <c r="C57" s="30">
        <v>-1313.14</v>
      </c>
      <c r="D57" s="30">
        <v>2908.2900000000004</v>
      </c>
      <c r="E57" s="30">
        <v>865.17</v>
      </c>
      <c r="F57" s="30">
        <v>397.91000000000008</v>
      </c>
      <c r="G57" s="30">
        <v>5014.46</v>
      </c>
      <c r="H57" s="30">
        <v>4698.6500000000005</v>
      </c>
      <c r="I57" s="30">
        <v>-10080.75</v>
      </c>
      <c r="J57" s="30">
        <v>1768.69</v>
      </c>
      <c r="K57" s="30">
        <v>3401.0800000000004</v>
      </c>
      <c r="L57" s="30">
        <v>-1265.8400000000001</v>
      </c>
      <c r="M57" s="30">
        <v>1778.8799999999999</v>
      </c>
      <c r="N57" s="29">
        <f t="shared" si="0"/>
        <v>370.83000000000243</v>
      </c>
    </row>
    <row r="58" spans="1:14" x14ac:dyDescent="0.2">
      <c r="A58" s="38" t="s">
        <v>76</v>
      </c>
      <c r="B58" s="29">
        <v>-2625.01</v>
      </c>
      <c r="C58" s="29">
        <v>22.79</v>
      </c>
      <c r="D58" s="29">
        <v>1173.8499999999999</v>
      </c>
      <c r="E58" s="29">
        <v>782.57</v>
      </c>
      <c r="F58" s="29">
        <v>0</v>
      </c>
      <c r="G58" s="29">
        <v>782.57</v>
      </c>
      <c r="H58" s="29">
        <v>782.57</v>
      </c>
      <c r="I58" s="29">
        <v>-3521.56</v>
      </c>
      <c r="J58" s="29">
        <v>782.57</v>
      </c>
      <c r="K58" s="29">
        <v>1173.8599999999999</v>
      </c>
      <c r="L58" s="29">
        <v>391.27</v>
      </c>
      <c r="M58" s="29">
        <v>782.57</v>
      </c>
      <c r="N58" s="29">
        <f t="shared" si="0"/>
        <v>528.04999999999984</v>
      </c>
    </row>
    <row r="59" spans="1:14" x14ac:dyDescent="0.2">
      <c r="A59" s="38" t="s">
        <v>77</v>
      </c>
      <c r="B59" s="30">
        <v>-4040.7200000000003</v>
      </c>
      <c r="C59" s="30">
        <v>-149.41999999999999</v>
      </c>
      <c r="D59" s="30">
        <v>1864.3</v>
      </c>
      <c r="E59" s="30">
        <v>1242.8600000000001</v>
      </c>
      <c r="F59" s="30">
        <v>0</v>
      </c>
      <c r="G59" s="30">
        <v>1242.8499999999999</v>
      </c>
      <c r="H59" s="30">
        <v>1242.8800000000001</v>
      </c>
      <c r="I59" s="30">
        <v>-5592.9</v>
      </c>
      <c r="J59" s="30">
        <v>1244</v>
      </c>
      <c r="K59" s="30">
        <v>1863.17</v>
      </c>
      <c r="L59" s="30">
        <v>621.42999999999995</v>
      </c>
      <c r="M59" s="30">
        <v>1242.8800000000001</v>
      </c>
      <c r="N59" s="29">
        <f t="shared" si="0"/>
        <v>781.3300000000005</v>
      </c>
    </row>
    <row r="60" spans="1:14" x14ac:dyDescent="0.2">
      <c r="A60" s="38" t="s">
        <v>78</v>
      </c>
      <c r="B60" s="29">
        <v>-3852.42</v>
      </c>
      <c r="C60" s="29">
        <v>38.56</v>
      </c>
      <c r="D60" s="29">
        <v>1733.7</v>
      </c>
      <c r="E60" s="29">
        <v>1161.79</v>
      </c>
      <c r="F60" s="29">
        <v>0.03</v>
      </c>
      <c r="G60" s="29">
        <v>1149.76</v>
      </c>
      <c r="H60" s="29">
        <v>1100.73</v>
      </c>
      <c r="I60" s="29">
        <v>-5332.66</v>
      </c>
      <c r="J60" s="29">
        <v>678.98</v>
      </c>
      <c r="K60" s="29">
        <v>1569.05</v>
      </c>
      <c r="L60" s="29">
        <v>504.15</v>
      </c>
      <c r="M60" s="29">
        <v>982.71</v>
      </c>
      <c r="N60" s="29">
        <f t="shared" si="0"/>
        <v>-265.61999999999989</v>
      </c>
    </row>
    <row r="61" spans="1:14" x14ac:dyDescent="0.2">
      <c r="A61" s="38" t="s">
        <v>79</v>
      </c>
      <c r="B61" s="29">
        <v>-943.28</v>
      </c>
      <c r="C61" s="29">
        <v>668.69</v>
      </c>
      <c r="D61" s="29">
        <v>453.27</v>
      </c>
      <c r="E61" s="29">
        <v>152.5</v>
      </c>
      <c r="F61" s="29">
        <v>640.33000000000004</v>
      </c>
      <c r="G61" s="29">
        <v>1778.53</v>
      </c>
      <c r="H61" s="29">
        <v>-441.34</v>
      </c>
      <c r="I61" s="29">
        <v>-3189.07</v>
      </c>
      <c r="J61" s="29">
        <v>-55.739999999999995</v>
      </c>
      <c r="K61" s="29">
        <v>757.1</v>
      </c>
      <c r="L61" s="29">
        <v>-849.28</v>
      </c>
      <c r="M61" s="29">
        <v>903.38</v>
      </c>
      <c r="N61" s="29">
        <f t="shared" si="0"/>
        <v>-124.91000000000042</v>
      </c>
    </row>
    <row r="62" spans="1:14" x14ac:dyDescent="0.2">
      <c r="A62" s="38" t="s">
        <v>80</v>
      </c>
      <c r="B62" s="29">
        <v>-369.65</v>
      </c>
      <c r="C62" s="29">
        <v>39.25</v>
      </c>
      <c r="D62" s="29">
        <v>615.78</v>
      </c>
      <c r="E62" s="29">
        <v>339.3</v>
      </c>
      <c r="F62" s="29">
        <v>758.56</v>
      </c>
      <c r="G62" s="29">
        <v>1696.58</v>
      </c>
      <c r="H62" s="29">
        <v>-1788.88</v>
      </c>
      <c r="I62" s="29">
        <v>-1571.95</v>
      </c>
      <c r="J62" s="29">
        <v>144.94999999999999</v>
      </c>
      <c r="K62" s="29">
        <v>387.43</v>
      </c>
      <c r="L62" s="29">
        <v>-518.82000000000005</v>
      </c>
      <c r="M62" s="29">
        <v>452.84</v>
      </c>
      <c r="N62" s="29">
        <f t="shared" si="0"/>
        <v>185.38999999999947</v>
      </c>
    </row>
    <row r="63" spans="1:14" x14ac:dyDescent="0.2">
      <c r="A63" s="38" t="s">
        <v>81</v>
      </c>
      <c r="B63" s="30">
        <v>-98.54</v>
      </c>
      <c r="C63" s="30">
        <v>-184.89</v>
      </c>
      <c r="D63" s="30">
        <v>73.53</v>
      </c>
      <c r="E63" s="30">
        <v>-259.89</v>
      </c>
      <c r="F63" s="30">
        <v>127.66</v>
      </c>
      <c r="G63" s="30">
        <v>258.43</v>
      </c>
      <c r="H63" s="30">
        <v>805.16</v>
      </c>
      <c r="I63" s="30">
        <v>-958.95</v>
      </c>
      <c r="J63" s="30">
        <v>-376.18</v>
      </c>
      <c r="K63" s="30">
        <v>358.01</v>
      </c>
      <c r="L63" s="30">
        <v>-187.31</v>
      </c>
      <c r="M63" s="30">
        <v>152.61000000000001</v>
      </c>
      <c r="N63" s="29">
        <f t="shared" si="0"/>
        <v>-290.36000000000007</v>
      </c>
    </row>
    <row r="64" spans="1:14" x14ac:dyDescent="0.2">
      <c r="A64" s="38" t="s">
        <v>82</v>
      </c>
      <c r="B64" s="30" t="s">
        <v>25</v>
      </c>
      <c r="C64" s="29">
        <v>24.91</v>
      </c>
      <c r="D64" s="29">
        <v>53.65</v>
      </c>
      <c r="E64" s="29">
        <v>145.19</v>
      </c>
      <c r="F64" s="29">
        <v>-223.75</v>
      </c>
      <c r="G64" s="29">
        <v>234.22</v>
      </c>
      <c r="H64" s="29">
        <v>-65.69</v>
      </c>
      <c r="I64" s="29">
        <v>-168.53</v>
      </c>
      <c r="J64" s="30" t="s">
        <v>25</v>
      </c>
      <c r="K64" s="30" t="s">
        <v>25</v>
      </c>
      <c r="L64" s="30" t="s">
        <v>25</v>
      </c>
      <c r="M64" s="29">
        <v>277.68</v>
      </c>
      <c r="N64" s="29">
        <f t="shared" si="0"/>
        <v>277.68</v>
      </c>
    </row>
    <row r="65" spans="1:22" x14ac:dyDescent="0.2">
      <c r="A65" s="38" t="s">
        <v>83</v>
      </c>
      <c r="B65" s="29">
        <v>91.82</v>
      </c>
      <c r="C65" s="29">
        <v>623.97</v>
      </c>
      <c r="D65" s="29">
        <v>-549.34</v>
      </c>
      <c r="E65" s="29">
        <v>1857.79</v>
      </c>
      <c r="F65" s="29">
        <v>-1196.96</v>
      </c>
      <c r="G65" s="29">
        <v>3670.88</v>
      </c>
      <c r="H65" s="29">
        <v>-4049.6</v>
      </c>
      <c r="I65" s="29">
        <v>-428.5</v>
      </c>
      <c r="J65" s="29">
        <v>2.08</v>
      </c>
      <c r="K65" s="29">
        <v>-22.14</v>
      </c>
      <c r="L65" s="30" t="s">
        <v>25</v>
      </c>
      <c r="M65" s="30" t="s">
        <v>25</v>
      </c>
      <c r="N65" s="29">
        <f t="shared" si="0"/>
        <v>-5.6843418860808015E-14</v>
      </c>
      <c r="S65" s="1"/>
      <c r="T65" s="1"/>
      <c r="U65" s="1"/>
      <c r="V65" s="1"/>
    </row>
    <row r="66" spans="1:22" x14ac:dyDescent="0.2">
      <c r="A66" s="38" t="s">
        <v>85</v>
      </c>
      <c r="B66" s="29">
        <v>71.010000000000005</v>
      </c>
      <c r="C66" s="29">
        <v>-71.010000000000005</v>
      </c>
      <c r="D66" s="29">
        <v>735.53</v>
      </c>
      <c r="E66" s="29">
        <v>-593.23</v>
      </c>
      <c r="F66" s="29">
        <v>397.8</v>
      </c>
      <c r="G66" s="29">
        <v>-330.87</v>
      </c>
      <c r="H66" s="29">
        <v>-10.01</v>
      </c>
      <c r="I66" s="29">
        <v>-199.22</v>
      </c>
      <c r="J66" s="29">
        <v>132.81</v>
      </c>
      <c r="K66" s="29">
        <v>-132.81</v>
      </c>
      <c r="L66" s="30" t="s">
        <v>25</v>
      </c>
      <c r="M66" s="30" t="s">
        <v>25</v>
      </c>
      <c r="N66" s="29">
        <f t="shared" si="0"/>
        <v>0</v>
      </c>
    </row>
    <row r="67" spans="1:22" x14ac:dyDescent="0.2">
      <c r="A67" s="38" t="s">
        <v>86</v>
      </c>
      <c r="B67" s="30" t="s">
        <v>25</v>
      </c>
      <c r="C67" s="30" t="s">
        <v>25</v>
      </c>
      <c r="D67" s="30" t="s">
        <v>25</v>
      </c>
      <c r="E67" s="30" t="s">
        <v>25</v>
      </c>
      <c r="F67" s="30" t="s">
        <v>25</v>
      </c>
      <c r="G67" s="29">
        <v>398.43</v>
      </c>
      <c r="H67" s="29">
        <v>-398.43</v>
      </c>
      <c r="I67" s="30" t="s">
        <v>25</v>
      </c>
      <c r="J67" s="29">
        <v>132.81</v>
      </c>
      <c r="K67" s="29">
        <v>-132.81</v>
      </c>
      <c r="L67" s="29">
        <v>61.55</v>
      </c>
      <c r="M67" s="29">
        <v>-61.55</v>
      </c>
      <c r="N67" s="29">
        <f t="shared" si="0"/>
        <v>0</v>
      </c>
    </row>
    <row r="68" spans="1:22" x14ac:dyDescent="0.2">
      <c r="A68" s="38" t="s">
        <v>87</v>
      </c>
      <c r="B68" s="30" t="s">
        <v>25</v>
      </c>
      <c r="C68" s="29">
        <v>31.62</v>
      </c>
      <c r="D68" s="29">
        <v>-31.62</v>
      </c>
      <c r="E68" s="30" t="s">
        <v>25</v>
      </c>
      <c r="F68" s="30" t="s">
        <v>25</v>
      </c>
      <c r="G68" s="30" t="s">
        <v>25</v>
      </c>
      <c r="H68" s="30" t="s">
        <v>25</v>
      </c>
      <c r="I68" s="29">
        <v>21.08</v>
      </c>
      <c r="J68" s="29">
        <v>-21.08</v>
      </c>
      <c r="K68" s="30" t="s">
        <v>25</v>
      </c>
      <c r="L68" s="30" t="s">
        <v>25</v>
      </c>
      <c r="M68" s="30" t="s">
        <v>25</v>
      </c>
      <c r="N68" s="29">
        <f t="shared" si="0"/>
        <v>0</v>
      </c>
      <c r="S68" s="1"/>
      <c r="T68" s="1"/>
      <c r="U68" s="1"/>
      <c r="V68" s="1"/>
    </row>
    <row r="69" spans="1:22" x14ac:dyDescent="0.2">
      <c r="A69" s="38" t="s">
        <v>88</v>
      </c>
      <c r="B69" s="29">
        <v>1301.24</v>
      </c>
      <c r="C69" s="29">
        <v>516.83000000000004</v>
      </c>
      <c r="D69" s="29">
        <v>3020.61</v>
      </c>
      <c r="E69" s="29">
        <v>2222.94</v>
      </c>
      <c r="F69" s="29">
        <v>-3736.92</v>
      </c>
      <c r="G69" s="29">
        <v>-877.97</v>
      </c>
      <c r="H69" s="29">
        <v>3960.13</v>
      </c>
      <c r="I69" s="29">
        <v>-4175.8</v>
      </c>
      <c r="J69" s="29">
        <v>2018.19</v>
      </c>
      <c r="K69" s="29">
        <v>1870.02</v>
      </c>
      <c r="L69" s="29">
        <v>143.16999999999999</v>
      </c>
      <c r="M69" s="29">
        <v>-1384.53</v>
      </c>
      <c r="N69" s="29">
        <f t="shared" si="0"/>
        <v>4877.9100000000008</v>
      </c>
    </row>
    <row r="70" spans="1:22" x14ac:dyDescent="0.2">
      <c r="A70" s="38" t="s">
        <v>89</v>
      </c>
      <c r="B70" s="30">
        <v>-7319.51</v>
      </c>
      <c r="C70" s="30">
        <v>-1295.6300000000001</v>
      </c>
      <c r="D70" s="30">
        <v>-762.97</v>
      </c>
      <c r="E70" s="30">
        <v>3908.2</v>
      </c>
      <c r="F70" s="30">
        <v>768.23</v>
      </c>
      <c r="G70" s="30">
        <v>1.1599999999999999</v>
      </c>
      <c r="H70" s="30">
        <v>2388.73</v>
      </c>
      <c r="I70" s="30">
        <v>-7253.17</v>
      </c>
      <c r="J70" s="30">
        <v>647.48</v>
      </c>
      <c r="K70" s="30">
        <v>1797.3799999999999</v>
      </c>
      <c r="L70" s="30">
        <v>1974.25</v>
      </c>
      <c r="M70" s="29">
        <v>5716.54</v>
      </c>
      <c r="N70" s="29">
        <f t="shared" si="0"/>
        <v>570.69000000000051</v>
      </c>
    </row>
    <row r="71" spans="1:22" x14ac:dyDescent="0.2">
      <c r="A71" s="38" t="s">
        <v>90</v>
      </c>
      <c r="B71" s="29">
        <v>-762.06999999999994</v>
      </c>
      <c r="C71" s="29">
        <v>-62.04</v>
      </c>
      <c r="D71" s="29">
        <v>-164.35</v>
      </c>
      <c r="E71" s="29">
        <v>-93.48</v>
      </c>
      <c r="F71" s="29">
        <v>308.56</v>
      </c>
      <c r="G71" s="29">
        <v>2019.37</v>
      </c>
      <c r="H71" s="29">
        <v>-1619.91</v>
      </c>
      <c r="I71" s="29">
        <v>-457.31</v>
      </c>
      <c r="J71" s="29">
        <v>139.86000000000001</v>
      </c>
      <c r="K71" s="29">
        <v>-27.63</v>
      </c>
      <c r="L71" s="29">
        <v>-647.05999999999995</v>
      </c>
      <c r="M71" s="29">
        <v>177.56</v>
      </c>
      <c r="N71" s="29">
        <f t="shared" si="0"/>
        <v>-1188.5</v>
      </c>
    </row>
    <row r="72" spans="1:22" x14ac:dyDescent="0.2">
      <c r="A72" s="38" t="s">
        <v>91</v>
      </c>
      <c r="B72" s="30" t="s">
        <v>25</v>
      </c>
      <c r="C72" s="30" t="s">
        <v>25</v>
      </c>
      <c r="D72" s="30" t="s">
        <v>25</v>
      </c>
      <c r="E72" s="30" t="s">
        <v>25</v>
      </c>
      <c r="F72" s="30" t="s">
        <v>25</v>
      </c>
      <c r="G72" s="30" t="s">
        <v>25</v>
      </c>
      <c r="H72" s="30" t="s">
        <v>25</v>
      </c>
      <c r="I72" s="30" t="s">
        <v>25</v>
      </c>
      <c r="J72" s="30" t="s">
        <v>25</v>
      </c>
      <c r="K72" s="30" t="s">
        <v>25</v>
      </c>
      <c r="L72" s="30" t="s">
        <v>25</v>
      </c>
      <c r="M72" s="29">
        <v>575.70000000000005</v>
      </c>
      <c r="N72" s="29">
        <f t="shared" si="0"/>
        <v>575.70000000000005</v>
      </c>
    </row>
    <row r="73" spans="1:22" x14ac:dyDescent="0.2">
      <c r="A73" s="38" t="s">
        <v>92</v>
      </c>
      <c r="B73" s="30">
        <v>135.87</v>
      </c>
      <c r="C73" s="30">
        <v>-656.04</v>
      </c>
      <c r="D73" s="30">
        <v>-49.1</v>
      </c>
      <c r="E73" s="30">
        <v>0</v>
      </c>
      <c r="F73" s="30">
        <v>0</v>
      </c>
      <c r="G73" s="30">
        <v>0</v>
      </c>
      <c r="H73" s="30">
        <v>88.54</v>
      </c>
      <c r="I73" s="30">
        <v>52.28</v>
      </c>
      <c r="J73" s="30">
        <v>-140.82</v>
      </c>
      <c r="K73" s="30">
        <v>413.47</v>
      </c>
      <c r="L73" s="30">
        <v>18.61</v>
      </c>
      <c r="M73" s="30">
        <v>-155.96</v>
      </c>
      <c r="N73" s="29">
        <f t="shared" si="0"/>
        <v>-293.14999999999998</v>
      </c>
    </row>
    <row r="74" spans="1:22" x14ac:dyDescent="0.2">
      <c r="A74" s="38" t="s">
        <v>93</v>
      </c>
      <c r="B74" s="30" t="s">
        <v>25</v>
      </c>
      <c r="C74" s="30" t="s">
        <v>25</v>
      </c>
      <c r="D74" s="29">
        <v>39.79</v>
      </c>
      <c r="E74" s="29">
        <v>-39.79</v>
      </c>
      <c r="F74" s="30" t="s">
        <v>25</v>
      </c>
      <c r="G74" s="30" t="s">
        <v>25</v>
      </c>
      <c r="H74" s="30" t="s">
        <v>25</v>
      </c>
      <c r="I74" s="29">
        <v>403.82</v>
      </c>
      <c r="J74" s="29">
        <v>-226.74</v>
      </c>
      <c r="K74" s="29">
        <v>-177.08</v>
      </c>
      <c r="L74" s="30" t="s">
        <v>25</v>
      </c>
      <c r="M74" s="30" t="s">
        <v>25</v>
      </c>
      <c r="N74" s="29">
        <f t="shared" si="0"/>
        <v>0</v>
      </c>
    </row>
    <row r="75" spans="1:22" x14ac:dyDescent="0.2">
      <c r="A75" s="38" t="s">
        <v>94</v>
      </c>
      <c r="B75" s="29">
        <v>-18683.560000000001</v>
      </c>
      <c r="C75" s="29">
        <v>-663.68000000000006</v>
      </c>
      <c r="D75" s="29">
        <v>13404.099999999999</v>
      </c>
      <c r="E75" s="29">
        <v>8233.48</v>
      </c>
      <c r="F75" s="29">
        <v>-7587.6</v>
      </c>
      <c r="G75" s="29">
        <v>3837.6000000000004</v>
      </c>
      <c r="H75" s="29">
        <v>9117.869999999999</v>
      </c>
      <c r="I75" s="29">
        <v>-28982.260000000002</v>
      </c>
      <c r="J75" s="29">
        <v>4443.7800000000007</v>
      </c>
      <c r="K75" s="29">
        <v>9794.6200000000008</v>
      </c>
      <c r="L75" s="29">
        <v>-2479.6099999999997</v>
      </c>
      <c r="M75" s="29">
        <v>10514.91</v>
      </c>
      <c r="N75" s="29">
        <f t="shared" si="0"/>
        <v>949.64999999999782</v>
      </c>
    </row>
    <row r="76" spans="1:22" x14ac:dyDescent="0.2">
      <c r="A76" s="38" t="s">
        <v>96</v>
      </c>
      <c r="B76" s="29">
        <v>9.11</v>
      </c>
      <c r="C76" s="29">
        <v>-9.11</v>
      </c>
      <c r="D76" s="30" t="s">
        <v>25</v>
      </c>
      <c r="E76" s="30" t="s">
        <v>25</v>
      </c>
      <c r="F76" s="30" t="s">
        <v>25</v>
      </c>
      <c r="G76" s="30" t="s">
        <v>25</v>
      </c>
      <c r="H76" s="30" t="s">
        <v>25</v>
      </c>
      <c r="I76" s="30" t="s">
        <v>25</v>
      </c>
      <c r="J76" s="30" t="s">
        <v>25</v>
      </c>
      <c r="K76" s="30" t="s">
        <v>25</v>
      </c>
      <c r="L76" s="30" t="s">
        <v>25</v>
      </c>
      <c r="M76" s="30" t="s">
        <v>25</v>
      </c>
      <c r="N76" s="29">
        <f t="shared" ref="N76:N82" si="1">SUM(B76:M76)</f>
        <v>0</v>
      </c>
    </row>
    <row r="77" spans="1:22" x14ac:dyDescent="0.2">
      <c r="A77" s="38" t="s">
        <v>97</v>
      </c>
      <c r="B77" s="29">
        <v>409107.14</v>
      </c>
      <c r="C77" s="29">
        <v>267946.48</v>
      </c>
      <c r="D77" s="29">
        <v>309183.11</v>
      </c>
      <c r="E77" s="29">
        <v>301857.45</v>
      </c>
      <c r="F77" s="29">
        <v>244774.05</v>
      </c>
      <c r="G77" s="29">
        <v>234825.35</v>
      </c>
      <c r="H77" s="29">
        <v>273454.27</v>
      </c>
      <c r="I77" s="29">
        <v>391341.9</v>
      </c>
      <c r="J77" s="29">
        <v>273010.67</v>
      </c>
      <c r="K77" s="29">
        <v>276690.65000000002</v>
      </c>
      <c r="L77" s="29">
        <v>280063.95</v>
      </c>
      <c r="M77" s="29">
        <v>312322.78999999998</v>
      </c>
      <c r="N77" s="29">
        <f t="shared" si="1"/>
        <v>3574577.81</v>
      </c>
    </row>
    <row r="78" spans="1:22" x14ac:dyDescent="0.2">
      <c r="A78" s="38" t="s">
        <v>98</v>
      </c>
      <c r="B78" s="29">
        <v>-411482.31</v>
      </c>
      <c r="C78" s="29">
        <v>-270383.88999999996</v>
      </c>
      <c r="D78" s="29">
        <v>-313245.10000000003</v>
      </c>
      <c r="E78" s="29">
        <v>-303704.45999999996</v>
      </c>
      <c r="F78" s="29">
        <v>-251534.88999999998</v>
      </c>
      <c r="G78" s="29">
        <v>-236258.84</v>
      </c>
      <c r="H78" s="29">
        <v>-274174.08000000002</v>
      </c>
      <c r="I78" s="29">
        <v>-389878.7</v>
      </c>
      <c r="J78" s="29">
        <v>-271323.34999999998</v>
      </c>
      <c r="K78" s="29">
        <v>-273472.97000000003</v>
      </c>
      <c r="L78" s="29">
        <v>-273265.96000000002</v>
      </c>
      <c r="M78" s="29">
        <v>-316237.34999999998</v>
      </c>
      <c r="N78" s="29">
        <f t="shared" si="1"/>
        <v>-3584961.9000000004</v>
      </c>
    </row>
    <row r="79" spans="1:22" x14ac:dyDescent="0.2">
      <c r="A79" s="38" t="s">
        <v>99</v>
      </c>
      <c r="B79" s="30" t="s">
        <v>25</v>
      </c>
      <c r="C79" s="30" t="s">
        <v>25</v>
      </c>
      <c r="D79" s="30" t="s">
        <v>25</v>
      </c>
      <c r="E79" s="30" t="s">
        <v>25</v>
      </c>
      <c r="F79" s="30" t="s">
        <v>25</v>
      </c>
      <c r="G79" s="30" t="s">
        <v>25</v>
      </c>
      <c r="H79" s="30">
        <v>1036.3399999999999</v>
      </c>
      <c r="I79" s="30">
        <v>1677.87</v>
      </c>
      <c r="J79" s="30">
        <v>937.63</v>
      </c>
      <c r="K79" s="30">
        <v>1233.72</v>
      </c>
      <c r="L79" s="30">
        <v>-4885.5600000000004</v>
      </c>
      <c r="M79" s="30">
        <v>538.81000000000006</v>
      </c>
      <c r="N79" s="29">
        <f t="shared" si="1"/>
        <v>538.81000000000006</v>
      </c>
    </row>
    <row r="80" spans="1:22" x14ac:dyDescent="0.2">
      <c r="A80" s="38" t="s">
        <v>100</v>
      </c>
      <c r="B80" s="29">
        <v>2849.88</v>
      </c>
      <c r="C80" s="29">
        <v>8222.32</v>
      </c>
      <c r="D80" s="29">
        <v>799.53</v>
      </c>
      <c r="E80" s="29">
        <v>0</v>
      </c>
      <c r="F80" s="29">
        <v>0</v>
      </c>
      <c r="G80" s="29">
        <v>0</v>
      </c>
      <c r="H80" s="29">
        <v>0</v>
      </c>
      <c r="I80" s="29">
        <v>1429.2</v>
      </c>
      <c r="J80" s="29">
        <v>0</v>
      </c>
      <c r="K80" s="29">
        <v>0</v>
      </c>
      <c r="L80" s="29">
        <v>816.85</v>
      </c>
      <c r="M80" s="29">
        <v>383.92</v>
      </c>
      <c r="N80" s="29">
        <f t="shared" si="1"/>
        <v>14501.700000000003</v>
      </c>
    </row>
    <row r="81" spans="1:14" x14ac:dyDescent="0.2">
      <c r="A81" s="38" t="s">
        <v>101</v>
      </c>
      <c r="B81" s="30" t="s">
        <v>25</v>
      </c>
      <c r="C81" s="30" t="s">
        <v>25</v>
      </c>
      <c r="D81" s="30" t="s">
        <v>25</v>
      </c>
      <c r="E81" s="30" t="s">
        <v>25</v>
      </c>
      <c r="F81" s="30" t="s">
        <v>25</v>
      </c>
      <c r="G81" s="30" t="s">
        <v>25</v>
      </c>
      <c r="H81" s="29">
        <v>-888.29</v>
      </c>
      <c r="I81" s="29">
        <v>0</v>
      </c>
      <c r="J81" s="29">
        <v>-937.63</v>
      </c>
      <c r="K81" s="29">
        <v>0</v>
      </c>
      <c r="L81" s="29">
        <v>1825.92</v>
      </c>
      <c r="M81" s="29">
        <v>-45.32</v>
      </c>
      <c r="N81" s="29">
        <f t="shared" si="1"/>
        <v>-45.32</v>
      </c>
    </row>
    <row r="82" spans="1:14" s="28" customFormat="1" x14ac:dyDescent="0.2">
      <c r="A82" s="20" t="s">
        <v>102</v>
      </c>
      <c r="B82" s="26">
        <v>-2849.88</v>
      </c>
      <c r="C82" s="26">
        <v>-8222.32</v>
      </c>
      <c r="D82" s="26">
        <v>-799.53</v>
      </c>
      <c r="E82" s="26">
        <v>0</v>
      </c>
      <c r="F82" s="26">
        <v>0</v>
      </c>
      <c r="G82" s="26">
        <v>0</v>
      </c>
      <c r="H82" s="26">
        <v>0</v>
      </c>
      <c r="I82" s="26">
        <v>-1429.2</v>
      </c>
      <c r="J82" s="26">
        <v>0</v>
      </c>
      <c r="K82" s="26">
        <v>0</v>
      </c>
      <c r="L82" s="26">
        <v>-816.85</v>
      </c>
      <c r="M82" s="26">
        <v>-383.92</v>
      </c>
      <c r="N82" s="35">
        <f t="shared" si="1"/>
        <v>-14501.700000000003</v>
      </c>
    </row>
    <row r="83" spans="1:14" s="1" customFormat="1" x14ac:dyDescent="0.2">
      <c r="A83" s="39" t="s">
        <v>0</v>
      </c>
      <c r="B83" s="37">
        <f>SUM(B11:B82)</f>
        <v>479357.13999999996</v>
      </c>
      <c r="C83" s="37">
        <f t="shared" ref="C83:N83" si="2">SUM(C11:C82)</f>
        <v>414404.82</v>
      </c>
      <c r="D83" s="37">
        <f t="shared" si="2"/>
        <v>425328.77000000008</v>
      </c>
      <c r="E83" s="37">
        <f t="shared" si="2"/>
        <v>472394.10000000009</v>
      </c>
      <c r="F83" s="37">
        <f t="shared" si="2"/>
        <v>380106.94999999995</v>
      </c>
      <c r="G83" s="37">
        <f t="shared" si="2"/>
        <v>510703.22000000009</v>
      </c>
      <c r="H83" s="37">
        <f t="shared" si="2"/>
        <v>423776.91</v>
      </c>
      <c r="I83" s="37">
        <f t="shared" si="2"/>
        <v>398162.12000000017</v>
      </c>
      <c r="J83" s="37">
        <f t="shared" si="2"/>
        <v>405125.07999999996</v>
      </c>
      <c r="K83" s="37">
        <f t="shared" si="2"/>
        <v>417950.79</v>
      </c>
      <c r="L83" s="37">
        <f t="shared" si="2"/>
        <v>358994.13999999996</v>
      </c>
      <c r="M83" s="37">
        <f t="shared" si="2"/>
        <v>408571.16000000003</v>
      </c>
      <c r="N83" s="37">
        <f t="shared" si="2"/>
        <v>5094875.1999999965</v>
      </c>
    </row>
    <row r="84" spans="1:14" x14ac:dyDescent="0.2">
      <c r="A84" s="40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">
      <c r="A85" s="38" t="s">
        <v>104</v>
      </c>
      <c r="B85" s="31">
        <v>41363.360000000001</v>
      </c>
      <c r="C85" s="31">
        <v>35256.71</v>
      </c>
      <c r="D85" s="31">
        <v>36840.99</v>
      </c>
      <c r="E85" s="31">
        <v>41009.170000000006</v>
      </c>
      <c r="F85" s="31">
        <v>32988.31</v>
      </c>
      <c r="G85" s="31">
        <v>44342.240000000005</v>
      </c>
      <c r="H85" s="31">
        <v>36690.360000000008</v>
      </c>
      <c r="I85" s="31">
        <v>34293.590000000004</v>
      </c>
      <c r="J85" s="31">
        <v>35091.909999999996</v>
      </c>
      <c r="K85" s="31">
        <v>36174.080000000002</v>
      </c>
      <c r="L85" s="31">
        <v>31513.500000000007</v>
      </c>
      <c r="M85" s="31">
        <v>35389.21</v>
      </c>
      <c r="N85" s="29">
        <f t="shared" ref="N85:N101" si="3">SUM(B85:M85)</f>
        <v>440953.43000000005</v>
      </c>
    </row>
    <row r="86" spans="1:14" x14ac:dyDescent="0.2">
      <c r="A86" s="38" t="s">
        <v>105</v>
      </c>
      <c r="B86" s="31">
        <v>61997.719999999994</v>
      </c>
      <c r="C86" s="31">
        <v>52827.51</v>
      </c>
      <c r="D86" s="31">
        <v>55134.03</v>
      </c>
      <c r="E86" s="31">
        <v>61490.28</v>
      </c>
      <c r="F86" s="31">
        <v>49387.350000000013</v>
      </c>
      <c r="G86" s="31">
        <v>66548.709999999992</v>
      </c>
      <c r="H86" s="31">
        <v>54946.340000000018</v>
      </c>
      <c r="I86" s="31">
        <v>51407.13</v>
      </c>
      <c r="J86" s="31">
        <v>52649.55000000001</v>
      </c>
      <c r="K86" s="31">
        <v>54226.66</v>
      </c>
      <c r="L86" s="31">
        <v>47215.54</v>
      </c>
      <c r="M86" s="31">
        <v>53069.3</v>
      </c>
      <c r="N86" s="29">
        <f t="shared" si="3"/>
        <v>660900.12000000011</v>
      </c>
    </row>
    <row r="87" spans="1:14" x14ac:dyDescent="0.2">
      <c r="A87" s="38" t="s">
        <v>185</v>
      </c>
      <c r="B87" s="31">
        <v>83719.5</v>
      </c>
      <c r="C87" s="31">
        <v>71360.579999999987</v>
      </c>
      <c r="D87" s="31">
        <v>74570.950000000012</v>
      </c>
      <c r="E87" s="31">
        <v>83001.300000000017</v>
      </c>
      <c r="F87" s="31">
        <v>66771.56</v>
      </c>
      <c r="G87" s="31">
        <v>89743.950000000012</v>
      </c>
      <c r="H87" s="31">
        <v>74263.950000000012</v>
      </c>
      <c r="I87" s="31">
        <v>69409.959999999992</v>
      </c>
      <c r="J87" s="31">
        <v>71023.220000000016</v>
      </c>
      <c r="K87" s="31">
        <v>73216.009999999995</v>
      </c>
      <c r="L87" s="31">
        <v>63784.399999999994</v>
      </c>
      <c r="M87" s="31">
        <v>71626.36</v>
      </c>
      <c r="N87" s="29">
        <f t="shared" si="3"/>
        <v>892491.74</v>
      </c>
    </row>
    <row r="88" spans="1:14" x14ac:dyDescent="0.2">
      <c r="A88" s="38" t="s">
        <v>186</v>
      </c>
      <c r="B88" s="31">
        <v>500.14</v>
      </c>
      <c r="C88" s="31">
        <v>1443.02</v>
      </c>
      <c r="D88" s="31">
        <v>140.32</v>
      </c>
      <c r="E88" s="31">
        <v>0</v>
      </c>
      <c r="F88" s="31">
        <v>0</v>
      </c>
      <c r="G88" s="31">
        <v>0</v>
      </c>
      <c r="H88" s="31">
        <v>181.87</v>
      </c>
      <c r="I88" s="31">
        <v>545.29</v>
      </c>
      <c r="J88" s="31">
        <v>164.55</v>
      </c>
      <c r="K88" s="31">
        <v>216.52</v>
      </c>
      <c r="L88" s="31">
        <v>-714.05</v>
      </c>
      <c r="M88" s="31">
        <v>161.94</v>
      </c>
      <c r="N88" s="29">
        <f t="shared" si="3"/>
        <v>2639.6</v>
      </c>
    </row>
    <row r="89" spans="1:14" x14ac:dyDescent="0.2">
      <c r="A89" s="38" t="s">
        <v>187</v>
      </c>
      <c r="B89" s="31">
        <v>18544.039999999997</v>
      </c>
      <c r="C89" s="31">
        <v>15806.319999999998</v>
      </c>
      <c r="D89" s="31">
        <v>16516.769999999997</v>
      </c>
      <c r="E89" s="31">
        <v>18385.169999999998</v>
      </c>
      <c r="F89" s="31">
        <v>14789.449999999999</v>
      </c>
      <c r="G89" s="31">
        <v>19879.299999999996</v>
      </c>
      <c r="H89" s="31">
        <v>16449.14</v>
      </c>
      <c r="I89" s="31">
        <v>15374.470000000003</v>
      </c>
      <c r="J89" s="31">
        <v>15732.300000000001</v>
      </c>
      <c r="K89" s="31">
        <v>16217.539999999999</v>
      </c>
      <c r="L89" s="31">
        <v>14128.179999999998</v>
      </c>
      <c r="M89" s="31">
        <v>15865.630000000001</v>
      </c>
      <c r="N89" s="29">
        <f t="shared" si="3"/>
        <v>197688.31</v>
      </c>
    </row>
    <row r="90" spans="1:14" x14ac:dyDescent="0.2">
      <c r="A90" s="38" t="s">
        <v>188</v>
      </c>
      <c r="B90" s="31">
        <v>112.28</v>
      </c>
      <c r="C90" s="31">
        <v>323.95</v>
      </c>
      <c r="D90" s="31">
        <v>31.51</v>
      </c>
      <c r="E90" s="31">
        <v>0</v>
      </c>
      <c r="F90" s="31">
        <v>0</v>
      </c>
      <c r="G90" s="31">
        <v>0</v>
      </c>
      <c r="H90" s="31">
        <v>40.83</v>
      </c>
      <c r="I90" s="31">
        <v>122.42</v>
      </c>
      <c r="J90" s="31">
        <v>36.94</v>
      </c>
      <c r="K90" s="31">
        <v>48.6</v>
      </c>
      <c r="L90" s="31">
        <v>-160.29</v>
      </c>
      <c r="M90" s="31">
        <v>36.36</v>
      </c>
      <c r="N90" s="29">
        <f t="shared" si="3"/>
        <v>592.60000000000014</v>
      </c>
    </row>
    <row r="91" spans="1:14" x14ac:dyDescent="0.2">
      <c r="A91" s="38" t="s">
        <v>189</v>
      </c>
      <c r="B91" s="32">
        <v>939.75000000000011</v>
      </c>
      <c r="C91" s="32">
        <v>800.7600000000001</v>
      </c>
      <c r="D91" s="32">
        <v>835.73</v>
      </c>
      <c r="E91" s="32">
        <v>932.03</v>
      </c>
      <c r="F91" s="32">
        <v>748.65</v>
      </c>
      <c r="G91" s="32">
        <v>1008.6899999999998</v>
      </c>
      <c r="H91" s="32">
        <v>832.88000000000011</v>
      </c>
      <c r="I91" s="32">
        <v>779.28</v>
      </c>
      <c r="J91" s="32">
        <v>797.98000000000025</v>
      </c>
      <c r="K91" s="32">
        <v>821.96999999999991</v>
      </c>
      <c r="L91" s="32">
        <v>715.69999999999993</v>
      </c>
      <c r="M91" s="31">
        <v>804.43000000000018</v>
      </c>
      <c r="N91" s="29">
        <f t="shared" si="3"/>
        <v>10017.85</v>
      </c>
    </row>
    <row r="92" spans="1:14" x14ac:dyDescent="0.2">
      <c r="A92" s="38" t="s">
        <v>190</v>
      </c>
      <c r="B92" s="31">
        <v>6.33</v>
      </c>
      <c r="C92" s="31">
        <v>7.39</v>
      </c>
      <c r="D92" s="31">
        <v>0.72</v>
      </c>
      <c r="E92" s="31">
        <v>0</v>
      </c>
      <c r="F92" s="31">
        <v>0</v>
      </c>
      <c r="G92" s="31">
        <v>0</v>
      </c>
      <c r="H92" s="31">
        <v>0.93</v>
      </c>
      <c r="I92" s="31">
        <v>2.8</v>
      </c>
      <c r="J92" s="31">
        <v>0.84</v>
      </c>
      <c r="K92" s="31">
        <v>1.1100000000000001</v>
      </c>
      <c r="L92" s="31">
        <v>-3.6499999999999995</v>
      </c>
      <c r="M92" s="31">
        <v>0.83000000000000007</v>
      </c>
      <c r="N92" s="29">
        <f t="shared" si="3"/>
        <v>17.299999999999997</v>
      </c>
    </row>
    <row r="93" spans="1:14" x14ac:dyDescent="0.2">
      <c r="A93" s="38" t="s">
        <v>191</v>
      </c>
      <c r="B93" s="31">
        <v>1482.54</v>
      </c>
      <c r="C93" s="31">
        <v>1264.9600000000005</v>
      </c>
      <c r="D93" s="31">
        <v>1326.7699999999998</v>
      </c>
      <c r="E93" s="31">
        <v>1468.0900000000001</v>
      </c>
      <c r="F93" s="31">
        <v>1186.6299999999999</v>
      </c>
      <c r="G93" s="31">
        <v>1582.9300000000003</v>
      </c>
      <c r="H93" s="31">
        <v>1318.5299999999997</v>
      </c>
      <c r="I93" s="31">
        <v>1228.72</v>
      </c>
      <c r="J93" s="31">
        <v>1253.93</v>
      </c>
      <c r="K93" s="31">
        <v>1296.03</v>
      </c>
      <c r="L93" s="31">
        <v>1130.8900000000001</v>
      </c>
      <c r="M93" s="31">
        <v>1266.5</v>
      </c>
      <c r="N93" s="29">
        <f t="shared" si="3"/>
        <v>15806.52</v>
      </c>
    </row>
    <row r="94" spans="1:14" x14ac:dyDescent="0.2">
      <c r="A94" s="38" t="s">
        <v>192</v>
      </c>
      <c r="B94" s="31">
        <v>11.2</v>
      </c>
      <c r="C94" s="31">
        <v>24.68</v>
      </c>
      <c r="D94" s="31">
        <v>2.4</v>
      </c>
      <c r="E94" s="31">
        <v>0</v>
      </c>
      <c r="F94" s="31">
        <v>0</v>
      </c>
      <c r="G94" s="31">
        <v>0</v>
      </c>
      <c r="H94" s="31">
        <v>3.1</v>
      </c>
      <c r="I94" s="31">
        <v>9.32</v>
      </c>
      <c r="J94" s="31">
        <v>2.81</v>
      </c>
      <c r="K94" s="31">
        <v>3.7</v>
      </c>
      <c r="L94" s="31">
        <v>-12.190000000000001</v>
      </c>
      <c r="M94" s="31">
        <v>2.7800000000000002</v>
      </c>
      <c r="N94" s="29">
        <f t="shared" si="3"/>
        <v>47.8</v>
      </c>
    </row>
    <row r="95" spans="1:14" x14ac:dyDescent="0.2">
      <c r="A95" s="38" t="s">
        <v>193</v>
      </c>
      <c r="B95" s="31">
        <v>2382.5500000000002</v>
      </c>
      <c r="C95" s="31">
        <v>2030.9200000000003</v>
      </c>
      <c r="D95" s="31">
        <v>2122.65</v>
      </c>
      <c r="E95" s="31">
        <v>2361.9700000000003</v>
      </c>
      <c r="F95" s="31">
        <v>1900.5500000000002</v>
      </c>
      <c r="G95" s="31">
        <v>2553.5200000000004</v>
      </c>
      <c r="H95" s="31">
        <v>2113.69</v>
      </c>
      <c r="I95" s="31">
        <v>1975.2499999999998</v>
      </c>
      <c r="J95" s="31">
        <v>2020.9099999999999</v>
      </c>
      <c r="K95" s="31">
        <v>2083.56</v>
      </c>
      <c r="L95" s="31">
        <v>1815.3099999999997</v>
      </c>
      <c r="M95" s="31">
        <v>2038.22</v>
      </c>
      <c r="N95" s="29">
        <f t="shared" si="3"/>
        <v>25399.100000000002</v>
      </c>
    </row>
    <row r="96" spans="1:14" x14ac:dyDescent="0.2">
      <c r="A96" s="38" t="s">
        <v>194</v>
      </c>
      <c r="B96" s="31">
        <v>15.1</v>
      </c>
      <c r="C96" s="31">
        <v>43.57</v>
      </c>
      <c r="D96" s="31">
        <v>4.24</v>
      </c>
      <c r="E96" s="31">
        <v>0</v>
      </c>
      <c r="F96" s="31">
        <v>0</v>
      </c>
      <c r="G96" s="31">
        <v>0</v>
      </c>
      <c r="H96" s="31">
        <v>5.49</v>
      </c>
      <c r="I96" s="31">
        <v>16.46</v>
      </c>
      <c r="J96" s="31">
        <v>4.97</v>
      </c>
      <c r="K96" s="31">
        <v>6.54</v>
      </c>
      <c r="L96" s="31">
        <v>-21.560000000000002</v>
      </c>
      <c r="M96" s="31">
        <v>4.9000000000000004</v>
      </c>
      <c r="N96" s="29">
        <f t="shared" si="3"/>
        <v>79.710000000000022</v>
      </c>
    </row>
    <row r="97" spans="1:14" x14ac:dyDescent="0.2">
      <c r="A97" s="38" t="s">
        <v>195</v>
      </c>
      <c r="B97" s="31">
        <v>3812.0300000000007</v>
      </c>
      <c r="C97" s="31">
        <v>3249.4600000000009</v>
      </c>
      <c r="D97" s="31">
        <v>3396.2599999999993</v>
      </c>
      <c r="E97" s="31">
        <v>3779.14</v>
      </c>
      <c r="F97" s="31">
        <v>3040.8699999999994</v>
      </c>
      <c r="G97" s="31">
        <v>4085.6399999999994</v>
      </c>
      <c r="H97" s="31">
        <v>3381.91</v>
      </c>
      <c r="I97" s="31">
        <v>3160.4500000000003</v>
      </c>
      <c r="J97" s="31">
        <v>3233.51</v>
      </c>
      <c r="K97" s="31">
        <v>3333.7399999999993</v>
      </c>
      <c r="L97" s="31">
        <v>2904.51</v>
      </c>
      <c r="M97" s="31">
        <v>3261.21</v>
      </c>
      <c r="N97" s="29">
        <f t="shared" si="3"/>
        <v>40638.729999999996</v>
      </c>
    </row>
    <row r="98" spans="1:14" x14ac:dyDescent="0.2">
      <c r="A98" s="38" t="s">
        <v>196</v>
      </c>
      <c r="B98" s="31">
        <v>21.94</v>
      </c>
      <c r="C98" s="31">
        <v>63.31</v>
      </c>
      <c r="D98" s="31">
        <v>6.16</v>
      </c>
      <c r="E98" s="31">
        <v>0</v>
      </c>
      <c r="F98" s="31">
        <v>0</v>
      </c>
      <c r="G98" s="31">
        <v>0</v>
      </c>
      <c r="H98" s="31">
        <v>7.98</v>
      </c>
      <c r="I98" s="31">
        <v>23.93</v>
      </c>
      <c r="J98" s="31">
        <v>7.22</v>
      </c>
      <c r="K98" s="31">
        <v>9.5</v>
      </c>
      <c r="L98" s="31">
        <v>-31.33</v>
      </c>
      <c r="M98" s="31">
        <v>7.1099999999999994</v>
      </c>
      <c r="N98" s="29">
        <f t="shared" si="3"/>
        <v>115.82</v>
      </c>
    </row>
    <row r="99" spans="1:14" x14ac:dyDescent="0.2">
      <c r="A99" s="38" t="s">
        <v>106</v>
      </c>
      <c r="B99" s="31">
        <v>271.99</v>
      </c>
      <c r="C99" s="31">
        <v>716.98</v>
      </c>
      <c r="D99" s="31">
        <v>69.72</v>
      </c>
      <c r="E99" s="31">
        <v>0</v>
      </c>
      <c r="F99" s="31">
        <v>0</v>
      </c>
      <c r="G99" s="31">
        <v>0</v>
      </c>
      <c r="H99" s="31">
        <v>90.37</v>
      </c>
      <c r="I99" s="31">
        <v>270.93</v>
      </c>
      <c r="J99" s="31">
        <v>81.760000000000005</v>
      </c>
      <c r="K99" s="31">
        <v>107.58</v>
      </c>
      <c r="L99" s="31">
        <v>-354.78999999999996</v>
      </c>
      <c r="M99" s="31">
        <v>80.460000000000008</v>
      </c>
      <c r="N99" s="29">
        <f t="shared" si="3"/>
        <v>1335</v>
      </c>
    </row>
    <row r="100" spans="1:14" x14ac:dyDescent="0.2">
      <c r="A100" s="38" t="s">
        <v>107</v>
      </c>
      <c r="B100" s="31">
        <v>423.02</v>
      </c>
      <c r="C100" s="31">
        <v>1082.8699999999999</v>
      </c>
      <c r="D100" s="31">
        <v>105.3</v>
      </c>
      <c r="E100" s="31">
        <v>0</v>
      </c>
      <c r="F100" s="31">
        <v>0</v>
      </c>
      <c r="G100" s="31">
        <v>0</v>
      </c>
      <c r="H100" s="31">
        <v>136.49</v>
      </c>
      <c r="I100" s="31">
        <v>409.2</v>
      </c>
      <c r="J100" s="31">
        <v>123.49</v>
      </c>
      <c r="K100" s="31">
        <v>162.47999999999999</v>
      </c>
      <c r="L100" s="31">
        <v>-535.84999999999991</v>
      </c>
      <c r="M100" s="31">
        <v>121.53</v>
      </c>
      <c r="N100" s="29">
        <f t="shared" si="3"/>
        <v>2028.5299999999995</v>
      </c>
    </row>
    <row r="101" spans="1:14" x14ac:dyDescent="0.2">
      <c r="A101" s="38" t="s">
        <v>197</v>
      </c>
      <c r="B101" s="34">
        <v>77.290000000000006</v>
      </c>
      <c r="C101" s="34">
        <v>220.36</v>
      </c>
      <c r="D101" s="34">
        <v>21.43</v>
      </c>
      <c r="E101" s="34">
        <v>0</v>
      </c>
      <c r="F101" s="34">
        <v>0</v>
      </c>
      <c r="G101" s="34">
        <v>0</v>
      </c>
      <c r="H101" s="34">
        <v>27.78</v>
      </c>
      <c r="I101" s="34">
        <v>83.259999999999991</v>
      </c>
      <c r="J101" s="34">
        <v>25.13</v>
      </c>
      <c r="K101" s="34">
        <v>33.06</v>
      </c>
      <c r="L101" s="34">
        <v>-109.04</v>
      </c>
      <c r="M101" s="34">
        <v>24.73</v>
      </c>
      <c r="N101" s="35">
        <f t="shared" si="3"/>
        <v>404</v>
      </c>
    </row>
    <row r="102" spans="1:14" s="1" customFormat="1" x14ac:dyDescent="0.2">
      <c r="A102" s="39" t="s">
        <v>1</v>
      </c>
      <c r="B102" s="25">
        <f>SUM(B85:B101)</f>
        <v>215680.78</v>
      </c>
      <c r="C102" s="25">
        <f t="shared" ref="C102:N102" si="4">SUM(C85:C101)</f>
        <v>186523.35</v>
      </c>
      <c r="D102" s="25">
        <f t="shared" si="4"/>
        <v>191125.94999999998</v>
      </c>
      <c r="E102" s="25">
        <f t="shared" si="4"/>
        <v>212427.15000000005</v>
      </c>
      <c r="F102" s="25">
        <f t="shared" si="4"/>
        <v>170813.37</v>
      </c>
      <c r="G102" s="25">
        <f t="shared" si="4"/>
        <v>229744.97999999998</v>
      </c>
      <c r="H102" s="25">
        <f t="shared" si="4"/>
        <v>190491.64</v>
      </c>
      <c r="I102" s="25">
        <f t="shared" si="4"/>
        <v>179112.46000000002</v>
      </c>
      <c r="J102" s="25">
        <f t="shared" si="4"/>
        <v>182251.02000000002</v>
      </c>
      <c r="K102" s="25">
        <f t="shared" si="4"/>
        <v>187958.68</v>
      </c>
      <c r="L102" s="25">
        <f t="shared" si="4"/>
        <v>161265.28000000003</v>
      </c>
      <c r="M102" s="25">
        <f t="shared" si="4"/>
        <v>183761.49999999994</v>
      </c>
      <c r="N102" s="25">
        <f t="shared" si="4"/>
        <v>2291156.1599999997</v>
      </c>
    </row>
    <row r="103" spans="1:14" x14ac:dyDescent="0.2">
      <c r="A103" s="38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29"/>
    </row>
    <row r="104" spans="1:14" x14ac:dyDescent="0.2">
      <c r="A104" s="38" t="s">
        <v>376</v>
      </c>
      <c r="B104" s="31">
        <v>349.1</v>
      </c>
      <c r="C104" s="31">
        <v>507.68</v>
      </c>
      <c r="D104" s="31">
        <v>648.22</v>
      </c>
      <c r="E104" s="31">
        <v>350.8</v>
      </c>
      <c r="F104" s="31">
        <v>0</v>
      </c>
      <c r="G104" s="31">
        <v>0</v>
      </c>
      <c r="H104" s="31">
        <v>150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29">
        <f t="shared" ref="N104:N138" si="5">SUM(B104:M104)</f>
        <v>2005.8</v>
      </c>
    </row>
    <row r="105" spans="1:14" x14ac:dyDescent="0.2">
      <c r="A105" s="38" t="s">
        <v>252</v>
      </c>
      <c r="B105" s="32" t="s">
        <v>25</v>
      </c>
      <c r="C105" s="32" t="s">
        <v>25</v>
      </c>
      <c r="D105" s="32" t="s">
        <v>25</v>
      </c>
      <c r="E105" s="32" t="s">
        <v>25</v>
      </c>
      <c r="F105" s="32" t="s">
        <v>25</v>
      </c>
      <c r="G105" s="31">
        <v>106</v>
      </c>
      <c r="H105" s="31">
        <v>150</v>
      </c>
      <c r="I105" s="31">
        <v>36.020000000000003</v>
      </c>
      <c r="J105" s="31">
        <v>0</v>
      </c>
      <c r="K105" s="31">
        <v>0</v>
      </c>
      <c r="L105" s="31">
        <v>150</v>
      </c>
      <c r="M105" s="31">
        <v>0</v>
      </c>
      <c r="N105" s="29">
        <f t="shared" si="5"/>
        <v>442.02</v>
      </c>
    </row>
    <row r="106" spans="1:14" x14ac:dyDescent="0.2">
      <c r="A106" s="38" t="s">
        <v>108</v>
      </c>
      <c r="B106" s="31">
        <v>405.99</v>
      </c>
      <c r="C106" s="31">
        <v>836.38</v>
      </c>
      <c r="D106" s="31">
        <v>3268.43</v>
      </c>
      <c r="E106" s="31">
        <v>1674.4</v>
      </c>
      <c r="F106" s="31">
        <v>828.28</v>
      </c>
      <c r="G106" s="31">
        <v>904.41000000000008</v>
      </c>
      <c r="H106" s="31">
        <v>304.69</v>
      </c>
      <c r="I106" s="31">
        <v>437.78999999999996</v>
      </c>
      <c r="J106" s="31">
        <v>150</v>
      </c>
      <c r="K106" s="31">
        <v>298.39</v>
      </c>
      <c r="L106" s="31">
        <v>682.56999999999994</v>
      </c>
      <c r="M106" s="31">
        <v>292.65999999999997</v>
      </c>
      <c r="N106" s="29">
        <f t="shared" si="5"/>
        <v>10083.989999999998</v>
      </c>
    </row>
    <row r="107" spans="1:14" x14ac:dyDescent="0.2">
      <c r="A107" s="38" t="s">
        <v>377</v>
      </c>
      <c r="B107" s="32" t="s">
        <v>25</v>
      </c>
      <c r="C107" s="31">
        <v>111.25</v>
      </c>
      <c r="D107" s="31">
        <v>317.86</v>
      </c>
      <c r="E107" s="31">
        <v>0</v>
      </c>
      <c r="F107" s="31">
        <v>0</v>
      </c>
      <c r="G107" s="31">
        <v>290.67</v>
      </c>
      <c r="H107" s="31">
        <v>272.35000000000002</v>
      </c>
      <c r="I107" s="31">
        <v>111.29</v>
      </c>
      <c r="J107" s="31">
        <v>0</v>
      </c>
      <c r="K107" s="31">
        <v>0</v>
      </c>
      <c r="L107" s="31">
        <v>0</v>
      </c>
      <c r="M107" s="31">
        <v>0</v>
      </c>
      <c r="N107" s="29">
        <f t="shared" si="5"/>
        <v>1103.42</v>
      </c>
    </row>
    <row r="108" spans="1:14" x14ac:dyDescent="0.2">
      <c r="A108" s="38" t="s">
        <v>677</v>
      </c>
      <c r="B108" s="32" t="s">
        <v>25</v>
      </c>
      <c r="C108" s="32" t="s">
        <v>25</v>
      </c>
      <c r="D108" s="31">
        <v>57.5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29">
        <f t="shared" si="5"/>
        <v>57.5</v>
      </c>
    </row>
    <row r="109" spans="1:14" x14ac:dyDescent="0.2">
      <c r="A109" s="11" t="s">
        <v>678</v>
      </c>
      <c r="B109" s="32" t="s">
        <v>25</v>
      </c>
      <c r="C109" s="32" t="s">
        <v>25</v>
      </c>
      <c r="D109" s="32">
        <v>150.63999999999999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1">
        <v>0</v>
      </c>
      <c r="N109" s="29">
        <f t="shared" si="5"/>
        <v>150.63999999999999</v>
      </c>
    </row>
    <row r="110" spans="1:14" x14ac:dyDescent="0.2">
      <c r="A110" s="11" t="s">
        <v>378</v>
      </c>
      <c r="B110" s="31">
        <v>-385.26</v>
      </c>
      <c r="C110" s="31">
        <v>255.92</v>
      </c>
      <c r="D110" s="31">
        <v>183.07</v>
      </c>
      <c r="E110" s="31">
        <v>150</v>
      </c>
      <c r="F110" s="31">
        <v>0</v>
      </c>
      <c r="G110" s="31">
        <v>300</v>
      </c>
      <c r="H110" s="31">
        <v>23.5</v>
      </c>
      <c r="I110" s="31">
        <v>150</v>
      </c>
      <c r="J110" s="31">
        <v>0</v>
      </c>
      <c r="K110" s="31">
        <v>0</v>
      </c>
      <c r="L110" s="31">
        <v>0</v>
      </c>
      <c r="M110" s="31">
        <v>291.63</v>
      </c>
      <c r="N110" s="29">
        <f t="shared" si="5"/>
        <v>968.86</v>
      </c>
    </row>
    <row r="111" spans="1:14" x14ac:dyDescent="0.2">
      <c r="A111" s="11" t="s">
        <v>679</v>
      </c>
      <c r="B111" s="32" t="s">
        <v>25</v>
      </c>
      <c r="C111" s="32" t="s">
        <v>25</v>
      </c>
      <c r="D111" s="32" t="s">
        <v>25</v>
      </c>
      <c r="E111" s="32" t="s">
        <v>25</v>
      </c>
      <c r="F111" s="32" t="s">
        <v>25</v>
      </c>
      <c r="G111" s="32" t="s">
        <v>25</v>
      </c>
      <c r="H111" s="31">
        <v>85.25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29">
        <f t="shared" si="5"/>
        <v>85.25</v>
      </c>
    </row>
    <row r="112" spans="1:14" x14ac:dyDescent="0.2">
      <c r="A112" s="11" t="s">
        <v>336</v>
      </c>
      <c r="B112" s="31">
        <v>5594.43</v>
      </c>
      <c r="C112" s="31">
        <v>5343.5500000000011</v>
      </c>
      <c r="D112" s="31">
        <v>17455.899999999998</v>
      </c>
      <c r="E112" s="31">
        <v>14080.540000000005</v>
      </c>
      <c r="F112" s="31">
        <v>6327.73</v>
      </c>
      <c r="G112" s="31">
        <v>4293.01</v>
      </c>
      <c r="H112" s="31">
        <v>2619.6999999999998</v>
      </c>
      <c r="I112" s="31">
        <v>1666.4999999999998</v>
      </c>
      <c r="J112" s="31">
        <v>1756.79</v>
      </c>
      <c r="K112" s="31">
        <v>859.31000000000006</v>
      </c>
      <c r="L112" s="31">
        <v>3014.7900000000004</v>
      </c>
      <c r="M112" s="31">
        <v>1403.8600000000001</v>
      </c>
      <c r="N112" s="29">
        <f t="shared" si="5"/>
        <v>64416.109999999993</v>
      </c>
    </row>
    <row r="113" spans="1:18" x14ac:dyDescent="0.2">
      <c r="A113" s="11" t="s">
        <v>379</v>
      </c>
      <c r="B113" s="31">
        <v>207.82</v>
      </c>
      <c r="C113" s="31">
        <v>-124.26</v>
      </c>
      <c r="D113" s="31">
        <v>-97.05</v>
      </c>
      <c r="E113" s="31">
        <v>-94.52</v>
      </c>
      <c r="F113" s="31">
        <v>0</v>
      </c>
      <c r="G113" s="31">
        <v>-159.93</v>
      </c>
      <c r="H113" s="31">
        <v>-12.64</v>
      </c>
      <c r="I113" s="31">
        <v>-79.959999999999994</v>
      </c>
      <c r="J113" s="31">
        <v>0</v>
      </c>
      <c r="K113" s="31">
        <v>0</v>
      </c>
      <c r="L113" s="31">
        <v>0</v>
      </c>
      <c r="M113" s="31">
        <v>-188.99</v>
      </c>
      <c r="N113" s="29">
        <f t="shared" si="5"/>
        <v>-549.53</v>
      </c>
    </row>
    <row r="114" spans="1:18" x14ac:dyDescent="0.2">
      <c r="A114" s="11" t="s">
        <v>680</v>
      </c>
      <c r="B114" s="32" t="s">
        <v>25</v>
      </c>
      <c r="C114" s="32" t="s">
        <v>25</v>
      </c>
      <c r="D114" s="32" t="s">
        <v>25</v>
      </c>
      <c r="E114" s="32" t="s">
        <v>25</v>
      </c>
      <c r="F114" s="32" t="s">
        <v>25</v>
      </c>
      <c r="G114" s="32" t="s">
        <v>25</v>
      </c>
      <c r="H114" s="31">
        <v>-45.85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29">
        <f t="shared" si="5"/>
        <v>-45.85</v>
      </c>
    </row>
    <row r="115" spans="1:18" x14ac:dyDescent="0.2">
      <c r="A115" s="11" t="s">
        <v>337</v>
      </c>
      <c r="B115" s="31">
        <v>-3253.34</v>
      </c>
      <c r="C115" s="31">
        <v>-3195.7299999999991</v>
      </c>
      <c r="D115" s="31">
        <v>-10790.23</v>
      </c>
      <c r="E115" s="31">
        <v>-7620.68</v>
      </c>
      <c r="F115" s="31">
        <v>-4061.49</v>
      </c>
      <c r="G115" s="31">
        <v>-2435.27</v>
      </c>
      <c r="H115" s="31">
        <v>-1400.5400000000002</v>
      </c>
      <c r="I115" s="31">
        <v>-1035.96</v>
      </c>
      <c r="J115" s="31">
        <v>-1124.23</v>
      </c>
      <c r="K115" s="31">
        <v>-539.58999999999992</v>
      </c>
      <c r="L115" s="31">
        <v>-2008.2400000000002</v>
      </c>
      <c r="M115" s="31">
        <v>-813.57</v>
      </c>
      <c r="N115" s="29">
        <f t="shared" si="5"/>
        <v>-38278.870000000003</v>
      </c>
    </row>
    <row r="116" spans="1:18" x14ac:dyDescent="0.2">
      <c r="A116" s="11" t="s">
        <v>380</v>
      </c>
      <c r="B116" s="31">
        <v>-61.2</v>
      </c>
      <c r="C116" s="31">
        <v>-98.47</v>
      </c>
      <c r="D116" s="31">
        <v>-166.46</v>
      </c>
      <c r="E116" s="31">
        <v>-17.68</v>
      </c>
      <c r="F116" s="31">
        <v>0</v>
      </c>
      <c r="G116" s="31">
        <v>0</v>
      </c>
      <c r="H116" s="31">
        <v>-7.99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29">
        <f t="shared" si="5"/>
        <v>-351.8</v>
      </c>
    </row>
    <row r="117" spans="1:18" x14ac:dyDescent="0.2">
      <c r="A117" s="11" t="s">
        <v>253</v>
      </c>
      <c r="B117" s="32" t="s">
        <v>25</v>
      </c>
      <c r="C117" s="32" t="s">
        <v>25</v>
      </c>
      <c r="D117" s="32" t="s">
        <v>25</v>
      </c>
      <c r="E117" s="32" t="s">
        <v>25</v>
      </c>
      <c r="F117" s="32" t="s">
        <v>25</v>
      </c>
      <c r="G117" s="31">
        <v>-37.93</v>
      </c>
      <c r="H117" s="31">
        <v>-67</v>
      </c>
      <c r="I117" s="31">
        <v>-20.69</v>
      </c>
      <c r="J117" s="31">
        <v>0</v>
      </c>
      <c r="K117" s="31">
        <v>0</v>
      </c>
      <c r="L117" s="31">
        <v>-80.86</v>
      </c>
      <c r="M117" s="31">
        <v>0</v>
      </c>
      <c r="N117" s="29">
        <f t="shared" si="5"/>
        <v>-206.48000000000002</v>
      </c>
    </row>
    <row r="118" spans="1:18" x14ac:dyDescent="0.2">
      <c r="A118" s="11" t="s">
        <v>254</v>
      </c>
      <c r="B118" s="31">
        <v>-249.67000000000002</v>
      </c>
      <c r="C118" s="31">
        <v>-429.65</v>
      </c>
      <c r="D118" s="31">
        <v>-1661.25</v>
      </c>
      <c r="E118" s="31">
        <v>-879.86999999999989</v>
      </c>
      <c r="F118" s="31">
        <v>-323.39</v>
      </c>
      <c r="G118" s="31">
        <v>-450.3</v>
      </c>
      <c r="H118" s="31">
        <v>-152.14999999999998</v>
      </c>
      <c r="I118" s="31">
        <v>-254.97</v>
      </c>
      <c r="J118" s="31">
        <v>-103.41</v>
      </c>
      <c r="K118" s="31">
        <v>-180.51</v>
      </c>
      <c r="L118" s="31">
        <v>-433.02</v>
      </c>
      <c r="M118" s="31">
        <v>-175.87</v>
      </c>
      <c r="N118" s="29">
        <f t="shared" si="5"/>
        <v>-5294.06</v>
      </c>
    </row>
    <row r="119" spans="1:18" x14ac:dyDescent="0.2">
      <c r="A119" s="11" t="s">
        <v>381</v>
      </c>
      <c r="B119" s="32" t="s">
        <v>25</v>
      </c>
      <c r="C119" s="31">
        <v>-54.02</v>
      </c>
      <c r="D119" s="31">
        <v>-168.5</v>
      </c>
      <c r="E119" s="31">
        <v>0</v>
      </c>
      <c r="F119" s="31">
        <v>0</v>
      </c>
      <c r="G119" s="31">
        <v>-154.94999999999999</v>
      </c>
      <c r="H119" s="31">
        <v>-150.12</v>
      </c>
      <c r="I119" s="31">
        <v>-59.32</v>
      </c>
      <c r="J119" s="31">
        <v>0</v>
      </c>
      <c r="K119" s="31">
        <v>0</v>
      </c>
      <c r="L119" s="31">
        <v>0</v>
      </c>
      <c r="M119" s="31">
        <v>0</v>
      </c>
      <c r="N119" s="29">
        <f t="shared" si="5"/>
        <v>-586.91000000000008</v>
      </c>
    </row>
    <row r="120" spans="1:18" x14ac:dyDescent="0.2">
      <c r="A120" s="11" t="s">
        <v>681</v>
      </c>
      <c r="B120" s="32" t="s">
        <v>25</v>
      </c>
      <c r="C120" s="32" t="s">
        <v>25</v>
      </c>
      <c r="D120" s="31">
        <v>-30.48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29">
        <f t="shared" si="5"/>
        <v>-30.48</v>
      </c>
    </row>
    <row r="121" spans="1:18" x14ac:dyDescent="0.2">
      <c r="A121" s="11" t="s">
        <v>682</v>
      </c>
      <c r="B121" s="32" t="s">
        <v>25</v>
      </c>
      <c r="C121" s="32" t="s">
        <v>25</v>
      </c>
      <c r="D121" s="31">
        <v>-79.849999999999994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29">
        <f t="shared" si="5"/>
        <v>-79.849999999999994</v>
      </c>
      <c r="R121" s="1"/>
    </row>
    <row r="122" spans="1:18" x14ac:dyDescent="0.2">
      <c r="A122" s="11" t="s">
        <v>109</v>
      </c>
      <c r="B122" s="31">
        <v>1038.1099999999999</v>
      </c>
      <c r="C122" s="31">
        <v>0</v>
      </c>
      <c r="D122" s="31">
        <v>1038.0999999999999</v>
      </c>
      <c r="E122" s="31">
        <v>1038.0899999999999</v>
      </c>
      <c r="F122" s="31">
        <v>937.64</v>
      </c>
      <c r="G122" s="31">
        <v>1038.0899999999999</v>
      </c>
      <c r="H122" s="31">
        <v>1004.61</v>
      </c>
      <c r="I122" s="31">
        <v>3189.86</v>
      </c>
      <c r="J122" s="31">
        <v>1269.17</v>
      </c>
      <c r="K122" s="31">
        <v>9133.4699999999993</v>
      </c>
      <c r="L122" s="31">
        <v>0</v>
      </c>
      <c r="M122" s="31">
        <v>1004.6</v>
      </c>
      <c r="N122" s="29">
        <f t="shared" si="5"/>
        <v>20691.739999999998</v>
      </c>
    </row>
    <row r="123" spans="1:18" x14ac:dyDescent="0.2">
      <c r="A123" s="11" t="s">
        <v>110</v>
      </c>
      <c r="B123" s="31">
        <v>899.89</v>
      </c>
      <c r="C123" s="31">
        <v>0</v>
      </c>
      <c r="D123" s="31">
        <v>899.89</v>
      </c>
      <c r="E123" s="31">
        <v>899.9</v>
      </c>
      <c r="F123" s="31">
        <v>812.81</v>
      </c>
      <c r="G123" s="31">
        <v>899.89</v>
      </c>
      <c r="H123" s="31">
        <v>870.86</v>
      </c>
      <c r="I123" s="31">
        <v>1073.92</v>
      </c>
      <c r="J123" s="31">
        <v>884.13</v>
      </c>
      <c r="K123" s="31">
        <v>2711.32</v>
      </c>
      <c r="L123" s="31">
        <v>0</v>
      </c>
      <c r="M123" s="31">
        <v>870.86</v>
      </c>
      <c r="N123" s="29">
        <f t="shared" si="5"/>
        <v>10823.470000000001</v>
      </c>
    </row>
    <row r="124" spans="1:18" x14ac:dyDescent="0.2">
      <c r="A124" s="11" t="s">
        <v>111</v>
      </c>
      <c r="B124" s="31">
        <v>236.9</v>
      </c>
      <c r="C124" s="31">
        <v>0</v>
      </c>
      <c r="D124" s="31">
        <v>143.61000000000001</v>
      </c>
      <c r="E124" s="31">
        <v>143.61000000000001</v>
      </c>
      <c r="F124" s="31">
        <v>129.9</v>
      </c>
      <c r="G124" s="31">
        <v>143.61000000000001</v>
      </c>
      <c r="H124" s="31">
        <v>138.97</v>
      </c>
      <c r="I124" s="31">
        <v>143.61000000000001</v>
      </c>
      <c r="J124" s="31">
        <v>138.97999999999999</v>
      </c>
      <c r="K124" s="31">
        <v>425.25</v>
      </c>
      <c r="L124" s="31">
        <v>0</v>
      </c>
      <c r="M124" s="31">
        <v>280.23</v>
      </c>
      <c r="N124" s="29">
        <f t="shared" si="5"/>
        <v>1924.67</v>
      </c>
    </row>
    <row r="125" spans="1:18" x14ac:dyDescent="0.2">
      <c r="A125" s="11" t="s">
        <v>383</v>
      </c>
      <c r="B125" s="32" t="s">
        <v>25</v>
      </c>
      <c r="C125" s="32" t="s">
        <v>25</v>
      </c>
      <c r="D125" s="32" t="s">
        <v>25</v>
      </c>
      <c r="E125" s="32" t="s">
        <v>25</v>
      </c>
      <c r="F125" s="31">
        <v>17.7</v>
      </c>
      <c r="G125" s="31">
        <v>0</v>
      </c>
      <c r="H125" s="31">
        <v>6.87</v>
      </c>
      <c r="I125" s="31">
        <v>0</v>
      </c>
      <c r="J125" s="31">
        <v>0</v>
      </c>
      <c r="K125" s="31">
        <v>104.99</v>
      </c>
      <c r="L125" s="31">
        <v>0</v>
      </c>
      <c r="M125" s="31">
        <v>0</v>
      </c>
      <c r="N125" s="29">
        <f t="shared" si="5"/>
        <v>129.56</v>
      </c>
    </row>
    <row r="126" spans="1:18" x14ac:dyDescent="0.2">
      <c r="A126" s="11" t="s">
        <v>230</v>
      </c>
      <c r="B126" s="31">
        <v>38</v>
      </c>
      <c r="C126" s="31">
        <v>100.04</v>
      </c>
      <c r="D126" s="31">
        <v>0</v>
      </c>
      <c r="E126" s="31">
        <v>26.5</v>
      </c>
      <c r="F126" s="31">
        <v>26.5</v>
      </c>
      <c r="G126" s="31">
        <v>26.5</v>
      </c>
      <c r="H126" s="31">
        <v>26.5</v>
      </c>
      <c r="I126" s="31">
        <v>784.34999999999991</v>
      </c>
      <c r="J126" s="31">
        <v>81.19</v>
      </c>
      <c r="K126" s="31">
        <v>223.65</v>
      </c>
      <c r="L126" s="31">
        <v>111.30000000000001</v>
      </c>
      <c r="M126" s="31">
        <v>28.62</v>
      </c>
      <c r="N126" s="29">
        <f t="shared" si="5"/>
        <v>1473.1499999999999</v>
      </c>
    </row>
    <row r="127" spans="1:18" x14ac:dyDescent="0.2">
      <c r="A127" s="11" t="s">
        <v>112</v>
      </c>
      <c r="B127" s="32" t="s">
        <v>25</v>
      </c>
      <c r="C127" s="32" t="s">
        <v>25</v>
      </c>
      <c r="D127" s="32" t="s">
        <v>25</v>
      </c>
      <c r="E127" s="32" t="s">
        <v>25</v>
      </c>
      <c r="F127" s="32" t="s">
        <v>25</v>
      </c>
      <c r="G127" s="32" t="s">
        <v>25</v>
      </c>
      <c r="H127" s="32" t="s">
        <v>25</v>
      </c>
      <c r="I127" s="32" t="s">
        <v>25</v>
      </c>
      <c r="J127" s="32" t="s">
        <v>25</v>
      </c>
      <c r="K127" s="32" t="s">
        <v>25</v>
      </c>
      <c r="L127" s="32" t="s">
        <v>25</v>
      </c>
      <c r="M127" s="31">
        <v>12.89</v>
      </c>
      <c r="N127" s="29">
        <f t="shared" si="5"/>
        <v>12.89</v>
      </c>
    </row>
    <row r="128" spans="1:18" x14ac:dyDescent="0.2">
      <c r="A128" s="11" t="s">
        <v>345</v>
      </c>
      <c r="B128" s="32" t="s">
        <v>25</v>
      </c>
      <c r="C128" s="32" t="s">
        <v>25</v>
      </c>
      <c r="D128" s="32" t="s">
        <v>25</v>
      </c>
      <c r="E128" s="32" t="s">
        <v>25</v>
      </c>
      <c r="F128" s="32" t="s">
        <v>25</v>
      </c>
      <c r="G128" s="32" t="s">
        <v>25</v>
      </c>
      <c r="H128" s="32" t="s">
        <v>25</v>
      </c>
      <c r="I128" s="32" t="s">
        <v>25</v>
      </c>
      <c r="J128" s="32" t="s">
        <v>25</v>
      </c>
      <c r="K128" s="32" t="s">
        <v>25</v>
      </c>
      <c r="L128" s="31">
        <v>106.92</v>
      </c>
      <c r="M128" s="31">
        <v>0</v>
      </c>
      <c r="N128" s="29">
        <f t="shared" si="5"/>
        <v>106.92</v>
      </c>
    </row>
    <row r="129" spans="1:26" x14ac:dyDescent="0.2">
      <c r="A129" s="11" t="s">
        <v>338</v>
      </c>
      <c r="B129" s="31">
        <v>107.28</v>
      </c>
      <c r="C129" s="31">
        <v>265.91999999999996</v>
      </c>
      <c r="D129" s="31">
        <v>499.97</v>
      </c>
      <c r="E129" s="31">
        <v>0</v>
      </c>
      <c r="F129" s="31">
        <v>354.44</v>
      </c>
      <c r="G129" s="31">
        <v>63.58</v>
      </c>
      <c r="H129" s="31">
        <v>50.97</v>
      </c>
      <c r="I129" s="31">
        <v>177.1</v>
      </c>
      <c r="J129" s="31">
        <v>175.92</v>
      </c>
      <c r="K129" s="31">
        <v>836.67</v>
      </c>
      <c r="L129" s="31">
        <v>805.32</v>
      </c>
      <c r="M129" s="31">
        <v>1958.3400000000001</v>
      </c>
      <c r="N129" s="29">
        <f t="shared" si="5"/>
        <v>5295.51</v>
      </c>
    </row>
    <row r="130" spans="1:26" x14ac:dyDescent="0.2">
      <c r="A130" s="11" t="s">
        <v>113</v>
      </c>
      <c r="B130" s="31">
        <v>5347.7800000000007</v>
      </c>
      <c r="C130" s="31">
        <v>3119.67</v>
      </c>
      <c r="D130" s="31">
        <v>3439.2400000000002</v>
      </c>
      <c r="E130" s="31">
        <v>3932.2999999999997</v>
      </c>
      <c r="F130" s="31">
        <v>5373.920000000001</v>
      </c>
      <c r="G130" s="31">
        <v>5408.7699999999995</v>
      </c>
      <c r="H130" s="31">
        <v>4511.84</v>
      </c>
      <c r="I130" s="31">
        <v>6736.7300000000005</v>
      </c>
      <c r="J130" s="31">
        <v>2881.86</v>
      </c>
      <c r="K130" s="31">
        <v>3027.4500000000007</v>
      </c>
      <c r="L130" s="31">
        <v>3013.3</v>
      </c>
      <c r="M130" s="31">
        <v>4360.8900000000003</v>
      </c>
      <c r="N130" s="29">
        <f t="shared" si="5"/>
        <v>51153.75</v>
      </c>
    </row>
    <row r="131" spans="1:26" x14ac:dyDescent="0.2">
      <c r="A131" s="11" t="s">
        <v>683</v>
      </c>
      <c r="B131" s="32" t="s">
        <v>25</v>
      </c>
      <c r="C131" s="31">
        <v>1360.8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29">
        <f t="shared" si="5"/>
        <v>1360.8</v>
      </c>
    </row>
    <row r="132" spans="1:26" x14ac:dyDescent="0.2">
      <c r="A132" s="11" t="s">
        <v>114</v>
      </c>
      <c r="B132" s="32" t="s">
        <v>25</v>
      </c>
      <c r="C132" s="32" t="s">
        <v>25</v>
      </c>
      <c r="D132" s="32" t="s">
        <v>25</v>
      </c>
      <c r="E132" s="32" t="s">
        <v>25</v>
      </c>
      <c r="F132" s="32" t="s">
        <v>25</v>
      </c>
      <c r="G132" s="32" t="s">
        <v>25</v>
      </c>
      <c r="H132" s="32" t="s">
        <v>25</v>
      </c>
      <c r="I132" s="32" t="s">
        <v>25</v>
      </c>
      <c r="J132" s="32" t="s">
        <v>25</v>
      </c>
      <c r="K132" s="32" t="s">
        <v>25</v>
      </c>
      <c r="L132" s="32" t="s">
        <v>25</v>
      </c>
      <c r="M132" s="31">
        <v>150</v>
      </c>
      <c r="N132" s="29">
        <f t="shared" si="5"/>
        <v>150</v>
      </c>
      <c r="Z132" s="1"/>
    </row>
    <row r="133" spans="1:26" x14ac:dyDescent="0.2">
      <c r="A133" s="11" t="s">
        <v>684</v>
      </c>
      <c r="B133" s="32" t="s">
        <v>25</v>
      </c>
      <c r="C133" s="32" t="s">
        <v>25</v>
      </c>
      <c r="D133" s="32" t="s">
        <v>25</v>
      </c>
      <c r="E133" s="32" t="s">
        <v>25</v>
      </c>
      <c r="F133" s="31">
        <v>60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30</v>
      </c>
      <c r="N133" s="29">
        <f t="shared" si="5"/>
        <v>90</v>
      </c>
    </row>
    <row r="134" spans="1:26" x14ac:dyDescent="0.2">
      <c r="A134" s="11" t="s">
        <v>630</v>
      </c>
      <c r="B134" s="32" t="s">
        <v>25</v>
      </c>
      <c r="C134" s="32" t="s">
        <v>25</v>
      </c>
      <c r="D134" s="32" t="s">
        <v>25</v>
      </c>
      <c r="E134" s="32" t="s">
        <v>25</v>
      </c>
      <c r="F134" s="31">
        <v>112.2</v>
      </c>
      <c r="G134" s="31">
        <v>6.73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29">
        <f t="shared" si="5"/>
        <v>118.93</v>
      </c>
    </row>
    <row r="135" spans="1:26" x14ac:dyDescent="0.2">
      <c r="A135" s="11" t="s">
        <v>115</v>
      </c>
      <c r="B135" s="31">
        <v>884.71</v>
      </c>
      <c r="C135" s="31">
        <v>0</v>
      </c>
      <c r="D135" s="31">
        <v>90</v>
      </c>
      <c r="E135" s="31">
        <v>992.79</v>
      </c>
      <c r="F135" s="31">
        <v>24.97</v>
      </c>
      <c r="G135" s="31">
        <v>612.66999999999996</v>
      </c>
      <c r="H135" s="31">
        <v>49.85</v>
      </c>
      <c r="I135" s="31">
        <v>369.75</v>
      </c>
      <c r="J135" s="31">
        <v>1020.1</v>
      </c>
      <c r="K135" s="31">
        <v>74.400000000000006</v>
      </c>
      <c r="L135" s="31">
        <v>340.19</v>
      </c>
      <c r="M135" s="31">
        <v>207.52</v>
      </c>
      <c r="N135" s="29">
        <f t="shared" si="5"/>
        <v>4666.95</v>
      </c>
    </row>
    <row r="136" spans="1:26" x14ac:dyDescent="0.2">
      <c r="A136" s="11" t="s">
        <v>255</v>
      </c>
      <c r="B136" s="31">
        <v>63</v>
      </c>
      <c r="C136" s="31">
        <v>21.95</v>
      </c>
      <c r="D136" s="31">
        <v>0</v>
      </c>
      <c r="E136" s="31">
        <v>0</v>
      </c>
      <c r="F136" s="31">
        <v>496.92</v>
      </c>
      <c r="G136" s="31">
        <v>686.32</v>
      </c>
      <c r="H136" s="31">
        <v>0</v>
      </c>
      <c r="I136" s="31">
        <v>0</v>
      </c>
      <c r="J136" s="31">
        <v>0</v>
      </c>
      <c r="K136" s="31">
        <v>334.88</v>
      </c>
      <c r="L136" s="31">
        <v>0</v>
      </c>
      <c r="M136" s="31">
        <v>170</v>
      </c>
      <c r="N136" s="29">
        <f t="shared" si="5"/>
        <v>1773.0700000000002</v>
      </c>
    </row>
    <row r="137" spans="1:26" x14ac:dyDescent="0.2">
      <c r="A137" s="11" t="s">
        <v>631</v>
      </c>
      <c r="B137" s="32" t="s">
        <v>25</v>
      </c>
      <c r="C137" s="32" t="s">
        <v>25</v>
      </c>
      <c r="D137" s="32" t="s">
        <v>25</v>
      </c>
      <c r="E137" s="31">
        <v>16.420000000000002</v>
      </c>
      <c r="F137" s="31">
        <v>0</v>
      </c>
      <c r="G137" s="31">
        <v>0</v>
      </c>
      <c r="H137" s="31">
        <v>0</v>
      </c>
      <c r="I137" s="31">
        <v>150</v>
      </c>
      <c r="J137" s="31">
        <v>0</v>
      </c>
      <c r="K137" s="31">
        <v>0</v>
      </c>
      <c r="L137" s="31">
        <v>0</v>
      </c>
      <c r="M137" s="31">
        <v>0</v>
      </c>
      <c r="N137" s="29">
        <f t="shared" si="5"/>
        <v>166.42000000000002</v>
      </c>
    </row>
    <row r="138" spans="1:26" x14ac:dyDescent="0.2">
      <c r="A138" s="11" t="s">
        <v>199</v>
      </c>
      <c r="B138" s="34">
        <v>14.67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40</v>
      </c>
      <c r="K138" s="34">
        <v>0</v>
      </c>
      <c r="L138" s="34">
        <v>80</v>
      </c>
      <c r="M138" s="34">
        <v>0</v>
      </c>
      <c r="N138" s="35">
        <f t="shared" si="5"/>
        <v>134.67000000000002</v>
      </c>
    </row>
    <row r="139" spans="1:26" s="1" customFormat="1" x14ac:dyDescent="0.2">
      <c r="A139" s="24" t="s">
        <v>7</v>
      </c>
      <c r="B139" s="25">
        <f>SUM(B104:B138)</f>
        <v>11238.210000000001</v>
      </c>
      <c r="C139" s="25">
        <f t="shared" ref="C139:N139" si="6">SUM(C104:C138)</f>
        <v>8021.0300000000016</v>
      </c>
      <c r="D139" s="25">
        <f t="shared" si="6"/>
        <v>15198.609999999997</v>
      </c>
      <c r="E139" s="25">
        <f t="shared" si="6"/>
        <v>14692.600000000004</v>
      </c>
      <c r="F139" s="25">
        <f t="shared" si="6"/>
        <v>11118.130000000001</v>
      </c>
      <c r="G139" s="25">
        <f t="shared" si="6"/>
        <v>11541.869999999999</v>
      </c>
      <c r="H139" s="25">
        <f t="shared" si="6"/>
        <v>8429.67</v>
      </c>
      <c r="I139" s="25">
        <f t="shared" si="6"/>
        <v>13576.02</v>
      </c>
      <c r="J139" s="25">
        <f t="shared" si="6"/>
        <v>7170.5000000000009</v>
      </c>
      <c r="K139" s="25">
        <f t="shared" si="6"/>
        <v>17309.680000000004</v>
      </c>
      <c r="L139" s="25">
        <f t="shared" si="6"/>
        <v>5782.27</v>
      </c>
      <c r="M139" s="25">
        <f t="shared" si="6"/>
        <v>9883.6700000000019</v>
      </c>
      <c r="N139" s="25">
        <f t="shared" si="6"/>
        <v>133962.26</v>
      </c>
    </row>
    <row r="140" spans="1:26" x14ac:dyDescent="0.2">
      <c r="A140" s="1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29"/>
    </row>
    <row r="141" spans="1:26" x14ac:dyDescent="0.2">
      <c r="A141" s="11" t="s">
        <v>116</v>
      </c>
      <c r="B141" s="31">
        <v>31110.93</v>
      </c>
      <c r="C141" s="31">
        <v>31110.93</v>
      </c>
      <c r="D141" s="31">
        <v>31110.93</v>
      </c>
      <c r="E141" s="31">
        <v>31110.93</v>
      </c>
      <c r="F141" s="31">
        <v>31110.93</v>
      </c>
      <c r="G141" s="31">
        <v>31530.58</v>
      </c>
      <c r="H141" s="31">
        <v>31530.58</v>
      </c>
      <c r="I141" s="31">
        <v>31530.58</v>
      </c>
      <c r="J141" s="31">
        <v>31530.58</v>
      </c>
      <c r="K141" s="31">
        <v>31530.58</v>
      </c>
      <c r="L141" s="31">
        <v>31530.58</v>
      </c>
      <c r="M141" s="31">
        <v>31530.58</v>
      </c>
      <c r="N141" s="29">
        <f t="shared" ref="N141:N148" si="7">SUM(B141:M141)</f>
        <v>376268.71000000008</v>
      </c>
    </row>
    <row r="142" spans="1:26" x14ac:dyDescent="0.2">
      <c r="A142" s="11" t="s">
        <v>117</v>
      </c>
      <c r="B142" s="32" t="s">
        <v>25</v>
      </c>
      <c r="C142" s="32" t="s">
        <v>25</v>
      </c>
      <c r="D142" s="32" t="s">
        <v>25</v>
      </c>
      <c r="E142" s="31">
        <v>936.56</v>
      </c>
      <c r="F142" s="31">
        <v>203.6</v>
      </c>
      <c r="G142" s="31">
        <v>547.67999999999995</v>
      </c>
      <c r="H142" s="31">
        <v>0</v>
      </c>
      <c r="I142" s="31">
        <v>0</v>
      </c>
      <c r="J142" s="31">
        <v>-200</v>
      </c>
      <c r="K142" s="31">
        <v>834.76</v>
      </c>
      <c r="L142" s="31">
        <v>0</v>
      </c>
      <c r="M142" s="31">
        <v>101.8</v>
      </c>
      <c r="N142" s="29">
        <f t="shared" si="7"/>
        <v>2424.3999999999996</v>
      </c>
    </row>
    <row r="143" spans="1:26" x14ac:dyDescent="0.2">
      <c r="A143" s="11" t="s">
        <v>256</v>
      </c>
      <c r="B143" s="31">
        <v>-17690.45</v>
      </c>
      <c r="C143" s="31">
        <v>-17336.39</v>
      </c>
      <c r="D143" s="31">
        <v>-17778.580000000002</v>
      </c>
      <c r="E143" s="31">
        <v>-17596.64</v>
      </c>
      <c r="F143" s="31">
        <v>-17773.740000000002</v>
      </c>
      <c r="G143" s="31">
        <v>-16961.41</v>
      </c>
      <c r="H143" s="31">
        <v>-17734.87</v>
      </c>
      <c r="I143" s="31">
        <v>-17755.77</v>
      </c>
      <c r="J143" s="31">
        <v>-18565.989999999998</v>
      </c>
      <c r="K143" s="31">
        <v>-18702.990000000002</v>
      </c>
      <c r="L143" s="31">
        <v>-18847.650000000001</v>
      </c>
      <c r="M143" s="31">
        <v>-18958.3</v>
      </c>
      <c r="N143" s="29">
        <f t="shared" si="7"/>
        <v>-215702.77999999997</v>
      </c>
    </row>
    <row r="144" spans="1:26" x14ac:dyDescent="0.2">
      <c r="A144" s="11" t="s">
        <v>685</v>
      </c>
      <c r="B144" s="32" t="s">
        <v>25</v>
      </c>
      <c r="C144" s="32" t="s">
        <v>25</v>
      </c>
      <c r="D144" s="32" t="s">
        <v>25</v>
      </c>
      <c r="E144" s="32" t="s">
        <v>25</v>
      </c>
      <c r="F144" s="32" t="s">
        <v>25</v>
      </c>
      <c r="G144" s="31">
        <v>5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29">
        <f t="shared" si="7"/>
        <v>5</v>
      </c>
    </row>
    <row r="145" spans="1:14" x14ac:dyDescent="0.2">
      <c r="A145" s="11" t="s">
        <v>686</v>
      </c>
      <c r="B145" s="32" t="s">
        <v>25</v>
      </c>
      <c r="C145" s="32" t="s">
        <v>25</v>
      </c>
      <c r="D145" s="32">
        <v>500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1">
        <v>0</v>
      </c>
      <c r="N145" s="29">
        <f t="shared" si="7"/>
        <v>500</v>
      </c>
    </row>
    <row r="146" spans="1:14" x14ac:dyDescent="0.2">
      <c r="A146" s="11" t="s">
        <v>687</v>
      </c>
      <c r="B146" s="32" t="s">
        <v>25</v>
      </c>
      <c r="C146" s="32" t="s">
        <v>25</v>
      </c>
      <c r="D146" s="32" t="s">
        <v>25</v>
      </c>
      <c r="E146" s="32" t="s">
        <v>25</v>
      </c>
      <c r="F146" s="32" t="s">
        <v>25</v>
      </c>
      <c r="G146" s="32" t="s">
        <v>25</v>
      </c>
      <c r="H146" s="32" t="s">
        <v>25</v>
      </c>
      <c r="I146" s="32" t="s">
        <v>25</v>
      </c>
      <c r="J146" s="32" t="s">
        <v>25</v>
      </c>
      <c r="K146" s="32" t="s">
        <v>25</v>
      </c>
      <c r="L146" s="31">
        <v>445.53</v>
      </c>
      <c r="M146" s="31">
        <v>0</v>
      </c>
      <c r="N146" s="29">
        <f t="shared" si="7"/>
        <v>445.53</v>
      </c>
    </row>
    <row r="147" spans="1:14" x14ac:dyDescent="0.2">
      <c r="A147" s="11" t="s">
        <v>257</v>
      </c>
      <c r="B147" s="32" t="s">
        <v>25</v>
      </c>
      <c r="C147" s="32" t="s">
        <v>25</v>
      </c>
      <c r="D147" s="31">
        <v>9491.06</v>
      </c>
      <c r="E147" s="31">
        <v>0</v>
      </c>
      <c r="F147" s="31">
        <v>700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1429.24</v>
      </c>
      <c r="M147" s="31">
        <v>0</v>
      </c>
      <c r="N147" s="29">
        <f t="shared" si="7"/>
        <v>11620.3</v>
      </c>
    </row>
    <row r="148" spans="1:14" x14ac:dyDescent="0.2">
      <c r="A148" s="11" t="s">
        <v>386</v>
      </c>
      <c r="B148" s="34">
        <v>668.26</v>
      </c>
      <c r="C148" s="34">
        <v>119.18</v>
      </c>
      <c r="D148" s="34">
        <v>0</v>
      </c>
      <c r="E148" s="34">
        <v>0</v>
      </c>
      <c r="F148" s="34">
        <v>2331.0100000000002</v>
      </c>
      <c r="G148" s="34">
        <v>269.24</v>
      </c>
      <c r="H148" s="34">
        <v>427.86</v>
      </c>
      <c r="I148" s="34">
        <v>0</v>
      </c>
      <c r="J148" s="34">
        <v>505.45</v>
      </c>
      <c r="K148" s="34">
        <v>410.75</v>
      </c>
      <c r="L148" s="34">
        <v>25.79</v>
      </c>
      <c r="M148" s="34">
        <v>864.53</v>
      </c>
      <c r="N148" s="35">
        <f t="shared" si="7"/>
        <v>5622.0700000000006</v>
      </c>
    </row>
    <row r="149" spans="1:14" s="1" customFormat="1" x14ac:dyDescent="0.2">
      <c r="A149" s="24" t="s">
        <v>5</v>
      </c>
      <c r="B149" s="25">
        <f>SUM(B141:B148)</f>
        <v>14088.74</v>
      </c>
      <c r="C149" s="25">
        <f t="shared" ref="C149:N149" si="8">SUM(C141:C148)</f>
        <v>13893.720000000001</v>
      </c>
      <c r="D149" s="25">
        <f t="shared" si="8"/>
        <v>23323.409999999996</v>
      </c>
      <c r="E149" s="25">
        <f t="shared" si="8"/>
        <v>14450.850000000002</v>
      </c>
      <c r="F149" s="25">
        <f t="shared" si="8"/>
        <v>16571.799999999996</v>
      </c>
      <c r="G149" s="25">
        <f t="shared" si="8"/>
        <v>15391.090000000002</v>
      </c>
      <c r="H149" s="25">
        <f t="shared" si="8"/>
        <v>14223.570000000003</v>
      </c>
      <c r="I149" s="25">
        <f t="shared" si="8"/>
        <v>13774.810000000001</v>
      </c>
      <c r="J149" s="25">
        <f t="shared" si="8"/>
        <v>13270.040000000005</v>
      </c>
      <c r="K149" s="25">
        <f t="shared" si="8"/>
        <v>14073.099999999999</v>
      </c>
      <c r="L149" s="25">
        <f t="shared" si="8"/>
        <v>14583.490000000002</v>
      </c>
      <c r="M149" s="25">
        <f t="shared" si="8"/>
        <v>13538.610000000002</v>
      </c>
      <c r="N149" s="25">
        <f t="shared" si="8"/>
        <v>181183.23000000013</v>
      </c>
    </row>
    <row r="150" spans="1:14" x14ac:dyDescent="0.2">
      <c r="A150" s="1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29"/>
    </row>
    <row r="151" spans="1:14" x14ac:dyDescent="0.2">
      <c r="A151" s="11" t="s">
        <v>258</v>
      </c>
      <c r="B151" s="31">
        <v>-111.67</v>
      </c>
      <c r="C151" s="31">
        <v>0</v>
      </c>
      <c r="D151" s="31">
        <v>-21.06</v>
      </c>
      <c r="E151" s="31">
        <v>-23.03</v>
      </c>
      <c r="F151" s="31">
        <v>-9.65</v>
      </c>
      <c r="G151" s="31">
        <v>0</v>
      </c>
      <c r="H151" s="31">
        <v>-4.26</v>
      </c>
      <c r="I151" s="31">
        <v>-39.950000000000003</v>
      </c>
      <c r="J151" s="31">
        <v>-168.19</v>
      </c>
      <c r="K151" s="31">
        <v>3.99</v>
      </c>
      <c r="L151" s="31">
        <v>0</v>
      </c>
      <c r="M151" s="31">
        <v>-1.23</v>
      </c>
      <c r="N151" s="29">
        <f t="shared" ref="N151:N193" si="9">SUM(B151:M151)</f>
        <v>-375.05</v>
      </c>
    </row>
    <row r="152" spans="1:14" x14ac:dyDescent="0.2">
      <c r="A152" s="11" t="s">
        <v>688</v>
      </c>
      <c r="B152" s="32" t="s">
        <v>25</v>
      </c>
      <c r="C152" s="32" t="s">
        <v>25</v>
      </c>
      <c r="D152" s="32" t="s">
        <v>25</v>
      </c>
      <c r="E152" s="31">
        <v>-5303.34</v>
      </c>
      <c r="F152" s="31">
        <v>5590.46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29">
        <f t="shared" si="9"/>
        <v>287.11999999999989</v>
      </c>
    </row>
    <row r="153" spans="1:14" x14ac:dyDescent="0.2">
      <c r="A153" s="11" t="s">
        <v>259</v>
      </c>
      <c r="B153" s="31">
        <v>-39602.559999999998</v>
      </c>
      <c r="C153" s="31">
        <v>-39555.72</v>
      </c>
      <c r="D153" s="31">
        <v>-41090.81</v>
      </c>
      <c r="E153" s="31">
        <v>-39874.149999999994</v>
      </c>
      <c r="F153" s="31">
        <v>-38596.300000000003</v>
      </c>
      <c r="G153" s="31">
        <v>-34366.219999999994</v>
      </c>
      <c r="H153" s="31">
        <v>-37333.89</v>
      </c>
      <c r="I153" s="31">
        <v>-38449.119999999995</v>
      </c>
      <c r="J153" s="31">
        <v>-40521.919999999998</v>
      </c>
      <c r="K153" s="31">
        <v>-41381.909999999996</v>
      </c>
      <c r="L153" s="31">
        <v>-42545.459999999992</v>
      </c>
      <c r="M153" s="31">
        <v>-42499.83</v>
      </c>
      <c r="N153" s="29">
        <f t="shared" si="9"/>
        <v>-475817.88999999996</v>
      </c>
    </row>
    <row r="154" spans="1:14" x14ac:dyDescent="0.2">
      <c r="A154" s="11" t="s">
        <v>261</v>
      </c>
      <c r="B154" s="32">
        <v>637</v>
      </c>
      <c r="C154" s="32">
        <v>0</v>
      </c>
      <c r="D154" s="32">
        <v>82</v>
      </c>
      <c r="E154" s="32">
        <v>457</v>
      </c>
      <c r="F154" s="32">
        <v>74</v>
      </c>
      <c r="G154" s="32">
        <v>0</v>
      </c>
      <c r="H154" s="32">
        <v>80</v>
      </c>
      <c r="I154" s="32">
        <v>170</v>
      </c>
      <c r="J154" s="32">
        <v>555.70000000000005</v>
      </c>
      <c r="K154" s="32">
        <v>-15</v>
      </c>
      <c r="L154" s="32">
        <v>0</v>
      </c>
      <c r="M154" s="31">
        <v>15</v>
      </c>
      <c r="N154" s="29">
        <f t="shared" si="9"/>
        <v>2055.6999999999998</v>
      </c>
    </row>
    <row r="155" spans="1:14" x14ac:dyDescent="0.2">
      <c r="A155" s="11" t="s">
        <v>689</v>
      </c>
      <c r="B155" s="32" t="s">
        <v>25</v>
      </c>
      <c r="C155" s="32" t="s">
        <v>25</v>
      </c>
      <c r="D155" s="32" t="s">
        <v>25</v>
      </c>
      <c r="E155" s="31">
        <v>10000</v>
      </c>
      <c r="F155" s="31">
        <v>-10000</v>
      </c>
      <c r="G155" s="32" t="s">
        <v>25</v>
      </c>
      <c r="H155" s="32" t="s">
        <v>25</v>
      </c>
      <c r="I155" s="32" t="s">
        <v>25</v>
      </c>
      <c r="J155" s="32" t="s">
        <v>25</v>
      </c>
      <c r="K155" s="32" t="s">
        <v>25</v>
      </c>
      <c r="L155" s="32" t="s">
        <v>25</v>
      </c>
      <c r="M155" s="32" t="s">
        <v>25</v>
      </c>
      <c r="N155" s="29">
        <f t="shared" si="9"/>
        <v>0</v>
      </c>
    </row>
    <row r="156" spans="1:14" x14ac:dyDescent="0.2">
      <c r="A156" s="11" t="s">
        <v>118</v>
      </c>
      <c r="B156" s="31">
        <v>67403.88</v>
      </c>
      <c r="C156" s="31">
        <v>67836.600000000006</v>
      </c>
      <c r="D156" s="31">
        <v>69008.600000000006</v>
      </c>
      <c r="E156" s="31">
        <v>71252.680000000008</v>
      </c>
      <c r="F156" s="31">
        <v>65466.600000000006</v>
      </c>
      <c r="G156" s="31">
        <v>65954.600000000006</v>
      </c>
      <c r="H156" s="31">
        <v>65292.38</v>
      </c>
      <c r="I156" s="31">
        <v>66469.48</v>
      </c>
      <c r="J156" s="31">
        <v>66118.600000000006</v>
      </c>
      <c r="K156" s="31">
        <v>66274.570000000007</v>
      </c>
      <c r="L156" s="31">
        <v>66074.570000000007</v>
      </c>
      <c r="M156" s="31">
        <v>69174.570000000007</v>
      </c>
      <c r="N156" s="29">
        <f t="shared" si="9"/>
        <v>806327.13000000012</v>
      </c>
    </row>
    <row r="157" spans="1:14" x14ac:dyDescent="0.2">
      <c r="A157" s="11" t="s">
        <v>119</v>
      </c>
      <c r="B157" s="31">
        <v>1205.95</v>
      </c>
      <c r="C157" s="31">
        <v>1205.95</v>
      </c>
      <c r="D157" s="31">
        <v>1205.95</v>
      </c>
      <c r="E157" s="31">
        <v>1205.95</v>
      </c>
      <c r="F157" s="31">
        <v>1205.95</v>
      </c>
      <c r="G157" s="31">
        <v>1205.95</v>
      </c>
      <c r="H157" s="31">
        <v>1218.99</v>
      </c>
      <c r="I157" s="31">
        <v>1205.95</v>
      </c>
      <c r="J157" s="31">
        <v>1218.99</v>
      </c>
      <c r="K157" s="31">
        <v>1269.0899999999999</v>
      </c>
      <c r="L157" s="31">
        <v>1262.26</v>
      </c>
      <c r="M157" s="31">
        <v>1262.26</v>
      </c>
      <c r="N157" s="29">
        <f t="shared" si="9"/>
        <v>14673.240000000002</v>
      </c>
    </row>
    <row r="158" spans="1:14" x14ac:dyDescent="0.2">
      <c r="A158" s="11" t="s">
        <v>262</v>
      </c>
      <c r="B158" s="32" t="s">
        <v>25</v>
      </c>
      <c r="C158" s="31">
        <v>16549.41</v>
      </c>
      <c r="D158" s="31">
        <v>-7177.77</v>
      </c>
      <c r="E158" s="31">
        <v>333.05</v>
      </c>
      <c r="F158" s="31">
        <v>11980</v>
      </c>
      <c r="G158" s="31">
        <v>185</v>
      </c>
      <c r="H158" s="31">
        <v>1840</v>
      </c>
      <c r="I158" s="31">
        <v>0</v>
      </c>
      <c r="J158" s="31">
        <v>6195</v>
      </c>
      <c r="K158" s="31">
        <v>1747</v>
      </c>
      <c r="L158" s="31">
        <v>6875</v>
      </c>
      <c r="M158" s="31">
        <v>4235</v>
      </c>
      <c r="N158" s="29">
        <f t="shared" si="9"/>
        <v>42761.69</v>
      </c>
    </row>
    <row r="159" spans="1:14" x14ac:dyDescent="0.2">
      <c r="A159" s="11" t="s">
        <v>690</v>
      </c>
      <c r="B159" s="32" t="s">
        <v>25</v>
      </c>
      <c r="C159" s="32" t="s">
        <v>25</v>
      </c>
      <c r="D159" s="32" t="s">
        <v>25</v>
      </c>
      <c r="E159" s="32" t="s">
        <v>25</v>
      </c>
      <c r="F159" s="32" t="s">
        <v>25</v>
      </c>
      <c r="G159" s="31">
        <v>867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29">
        <f t="shared" si="9"/>
        <v>867</v>
      </c>
    </row>
    <row r="160" spans="1:14" x14ac:dyDescent="0.2">
      <c r="A160" s="11" t="s">
        <v>339</v>
      </c>
      <c r="B160" s="31">
        <v>511.24</v>
      </c>
      <c r="C160" s="31">
        <v>12.55</v>
      </c>
      <c r="D160" s="31">
        <v>173</v>
      </c>
      <c r="E160" s="31">
        <v>31.33</v>
      </c>
      <c r="F160" s="31">
        <v>0</v>
      </c>
      <c r="G160" s="31">
        <v>63.57</v>
      </c>
      <c r="H160" s="31">
        <v>0</v>
      </c>
      <c r="I160" s="31">
        <v>133</v>
      </c>
      <c r="J160" s="31">
        <v>38</v>
      </c>
      <c r="K160" s="31">
        <v>135</v>
      </c>
      <c r="L160" s="31">
        <v>2778.75</v>
      </c>
      <c r="M160" s="31">
        <v>25</v>
      </c>
      <c r="N160" s="29">
        <f t="shared" si="9"/>
        <v>3901.44</v>
      </c>
    </row>
    <row r="161" spans="1:14" x14ac:dyDescent="0.2">
      <c r="A161" s="11" t="s">
        <v>393</v>
      </c>
      <c r="B161" s="31">
        <v>591</v>
      </c>
      <c r="C161" s="31">
        <v>277</v>
      </c>
      <c r="D161" s="31">
        <v>0</v>
      </c>
      <c r="E161" s="31">
        <v>0</v>
      </c>
      <c r="F161" s="31">
        <v>0</v>
      </c>
      <c r="G161" s="31">
        <v>0</v>
      </c>
      <c r="H161" s="31">
        <v>160</v>
      </c>
      <c r="I161" s="31">
        <v>570</v>
      </c>
      <c r="J161" s="31">
        <v>696</v>
      </c>
      <c r="K161" s="31">
        <v>0</v>
      </c>
      <c r="L161" s="31">
        <v>2030.5</v>
      </c>
      <c r="M161" s="31">
        <v>0</v>
      </c>
      <c r="N161" s="29">
        <f t="shared" si="9"/>
        <v>4324.5</v>
      </c>
    </row>
    <row r="162" spans="1:14" x14ac:dyDescent="0.2">
      <c r="A162" s="11" t="s">
        <v>394</v>
      </c>
      <c r="B162" s="31">
        <v>430</v>
      </c>
      <c r="C162" s="31">
        <v>25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29">
        <f t="shared" si="9"/>
        <v>455</v>
      </c>
    </row>
    <row r="163" spans="1:14" x14ac:dyDescent="0.2">
      <c r="A163" s="11" t="s">
        <v>396</v>
      </c>
      <c r="B163" s="31">
        <v>63.32</v>
      </c>
      <c r="C163" s="31">
        <v>191.87</v>
      </c>
      <c r="D163" s="31">
        <v>90</v>
      </c>
      <c r="E163" s="31">
        <v>19.190000000000001</v>
      </c>
      <c r="F163" s="31">
        <v>143.81</v>
      </c>
      <c r="G163" s="31">
        <v>129.01</v>
      </c>
      <c r="H163" s="31">
        <v>0</v>
      </c>
      <c r="I163" s="31">
        <v>48.19</v>
      </c>
      <c r="J163" s="31">
        <v>90</v>
      </c>
      <c r="K163" s="31">
        <v>0</v>
      </c>
      <c r="L163" s="31">
        <v>0</v>
      </c>
      <c r="M163" s="31">
        <v>0</v>
      </c>
      <c r="N163" s="29">
        <f t="shared" si="9"/>
        <v>775.3900000000001</v>
      </c>
    </row>
    <row r="164" spans="1:14" x14ac:dyDescent="0.2">
      <c r="A164" s="11" t="s">
        <v>263</v>
      </c>
      <c r="B164" s="31">
        <v>16326.15</v>
      </c>
      <c r="C164" s="31">
        <v>13871.660000000002</v>
      </c>
      <c r="D164" s="31">
        <v>25465.08</v>
      </c>
      <c r="E164" s="31">
        <v>27942.55</v>
      </c>
      <c r="F164" s="31">
        <v>19567.48</v>
      </c>
      <c r="G164" s="31">
        <v>21195.22</v>
      </c>
      <c r="H164" s="31">
        <v>21579.71</v>
      </c>
      <c r="I164" s="31">
        <v>38275.520000000004</v>
      </c>
      <c r="J164" s="31">
        <v>22204.68</v>
      </c>
      <c r="K164" s="31">
        <v>34076.449999999997</v>
      </c>
      <c r="L164" s="31">
        <v>40989.279999999999</v>
      </c>
      <c r="M164" s="31">
        <v>66127.14</v>
      </c>
      <c r="N164" s="29">
        <f t="shared" si="9"/>
        <v>347620.92000000004</v>
      </c>
    </row>
    <row r="165" spans="1:14" x14ac:dyDescent="0.2">
      <c r="A165" s="11" t="s">
        <v>397</v>
      </c>
      <c r="B165" s="31">
        <v>32.01</v>
      </c>
      <c r="C165" s="31">
        <v>260.27999999999997</v>
      </c>
      <c r="D165" s="31">
        <v>83.419999999999987</v>
      </c>
      <c r="E165" s="31">
        <v>171.03</v>
      </c>
      <c r="F165" s="31">
        <v>259.02</v>
      </c>
      <c r="G165" s="31">
        <v>11626.65</v>
      </c>
      <c r="H165" s="31">
        <v>8.27</v>
      </c>
      <c r="I165" s="31">
        <v>621.80999999999995</v>
      </c>
      <c r="J165" s="31">
        <v>221.49</v>
      </c>
      <c r="K165" s="31">
        <v>88.94</v>
      </c>
      <c r="L165" s="31">
        <v>41.27</v>
      </c>
      <c r="M165" s="31">
        <v>32.01</v>
      </c>
      <c r="N165" s="29">
        <f t="shared" si="9"/>
        <v>13446.2</v>
      </c>
    </row>
    <row r="166" spans="1:14" x14ac:dyDescent="0.2">
      <c r="A166" s="11" t="s">
        <v>558</v>
      </c>
      <c r="B166" s="32" t="s">
        <v>25</v>
      </c>
      <c r="C166" s="32" t="s">
        <v>25</v>
      </c>
      <c r="D166" s="32" t="s">
        <v>25</v>
      </c>
      <c r="E166" s="32" t="s">
        <v>25</v>
      </c>
      <c r="F166" s="32" t="s">
        <v>25</v>
      </c>
      <c r="G166" s="32" t="s">
        <v>25</v>
      </c>
      <c r="H166" s="32" t="s">
        <v>25</v>
      </c>
      <c r="I166" s="32" t="s">
        <v>25</v>
      </c>
      <c r="J166" s="32" t="s">
        <v>25</v>
      </c>
      <c r="K166" s="32" t="s">
        <v>25</v>
      </c>
      <c r="L166" s="31">
        <v>280.12</v>
      </c>
      <c r="M166" s="31">
        <v>0</v>
      </c>
      <c r="N166" s="29">
        <f t="shared" si="9"/>
        <v>280.12</v>
      </c>
    </row>
    <row r="167" spans="1:14" x14ac:dyDescent="0.2">
      <c r="A167" s="11" t="s">
        <v>346</v>
      </c>
      <c r="B167" s="32" t="s">
        <v>25</v>
      </c>
      <c r="C167" s="32" t="s">
        <v>25</v>
      </c>
      <c r="D167" s="31">
        <v>20000</v>
      </c>
      <c r="E167" s="31">
        <v>0</v>
      </c>
      <c r="F167" s="31">
        <v>0</v>
      </c>
      <c r="G167" s="31">
        <v>663.81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29">
        <f t="shared" si="9"/>
        <v>20663.810000000001</v>
      </c>
    </row>
    <row r="168" spans="1:14" x14ac:dyDescent="0.2">
      <c r="A168" s="11" t="s">
        <v>347</v>
      </c>
      <c r="B168" s="31">
        <v>1901.0700000000002</v>
      </c>
      <c r="C168" s="31">
        <v>481.18</v>
      </c>
      <c r="D168" s="31">
        <v>1138.51</v>
      </c>
      <c r="E168" s="31">
        <v>1562.13</v>
      </c>
      <c r="F168" s="31">
        <v>577.18999999999994</v>
      </c>
      <c r="G168" s="31">
        <v>906.34</v>
      </c>
      <c r="H168" s="31">
        <v>1243.73</v>
      </c>
      <c r="I168" s="31">
        <v>655.51</v>
      </c>
      <c r="J168" s="31">
        <v>811.05</v>
      </c>
      <c r="K168" s="31">
        <v>801.41000000000008</v>
      </c>
      <c r="L168" s="31">
        <v>1049.48</v>
      </c>
      <c r="M168" s="31">
        <v>1817.9</v>
      </c>
      <c r="N168" s="29">
        <f t="shared" si="9"/>
        <v>12945.499999999998</v>
      </c>
    </row>
    <row r="169" spans="1:14" x14ac:dyDescent="0.2">
      <c r="A169" s="11" t="s">
        <v>237</v>
      </c>
      <c r="B169" s="32" t="s">
        <v>25</v>
      </c>
      <c r="C169" s="32" t="s">
        <v>25</v>
      </c>
      <c r="D169" s="32" t="s">
        <v>25</v>
      </c>
      <c r="E169" s="32" t="s">
        <v>25</v>
      </c>
      <c r="F169" s="31">
        <v>79.099999999999994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29">
        <f t="shared" si="9"/>
        <v>79.099999999999994</v>
      </c>
    </row>
    <row r="170" spans="1:14" x14ac:dyDescent="0.2">
      <c r="A170" s="11" t="s">
        <v>264</v>
      </c>
      <c r="B170" s="31">
        <v>601.71</v>
      </c>
      <c r="C170" s="31">
        <v>344.40999999999997</v>
      </c>
      <c r="D170" s="31">
        <v>719.29</v>
      </c>
      <c r="E170" s="31">
        <v>506.58</v>
      </c>
      <c r="F170" s="31">
        <v>483.25</v>
      </c>
      <c r="G170" s="31">
        <v>853.06999999999994</v>
      </c>
      <c r="H170" s="31">
        <v>688.12</v>
      </c>
      <c r="I170" s="31">
        <v>471.03999999999996</v>
      </c>
      <c r="J170" s="31">
        <v>599.42000000000007</v>
      </c>
      <c r="K170" s="31">
        <v>504.74</v>
      </c>
      <c r="L170" s="31">
        <v>680.73</v>
      </c>
      <c r="M170" s="31">
        <v>673.25</v>
      </c>
      <c r="N170" s="29">
        <f t="shared" si="9"/>
        <v>7125.6099999999988</v>
      </c>
    </row>
    <row r="171" spans="1:14" x14ac:dyDescent="0.2">
      <c r="A171" s="11" t="s">
        <v>265</v>
      </c>
      <c r="B171" s="31">
        <v>81.31</v>
      </c>
      <c r="C171" s="31">
        <v>125.99</v>
      </c>
      <c r="D171" s="31">
        <v>125.88</v>
      </c>
      <c r="E171" s="31">
        <v>135.22999999999999</v>
      </c>
      <c r="F171" s="31">
        <v>180.19</v>
      </c>
      <c r="G171" s="31">
        <v>112.21</v>
      </c>
      <c r="H171" s="31">
        <v>124.13</v>
      </c>
      <c r="I171" s="31">
        <v>113.4</v>
      </c>
      <c r="J171" s="31">
        <v>90.37</v>
      </c>
      <c r="K171" s="31">
        <v>119.37</v>
      </c>
      <c r="L171" s="31">
        <v>72.23</v>
      </c>
      <c r="M171" s="31">
        <v>95.85</v>
      </c>
      <c r="N171" s="29">
        <f t="shared" si="9"/>
        <v>1376.1599999999999</v>
      </c>
    </row>
    <row r="172" spans="1:14" x14ac:dyDescent="0.2">
      <c r="A172" s="11" t="s">
        <v>266</v>
      </c>
      <c r="B172" s="31">
        <v>93.09</v>
      </c>
      <c r="C172" s="31">
        <v>29.72</v>
      </c>
      <c r="D172" s="31">
        <v>102.5</v>
      </c>
      <c r="E172" s="31">
        <v>71.459999999999994</v>
      </c>
      <c r="F172" s="31">
        <v>72.75</v>
      </c>
      <c r="G172" s="31">
        <v>70.459999999999994</v>
      </c>
      <c r="H172" s="31">
        <v>82.35</v>
      </c>
      <c r="I172" s="31">
        <v>49.26</v>
      </c>
      <c r="J172" s="31">
        <v>102.19</v>
      </c>
      <c r="K172" s="31">
        <v>75.569999999999993</v>
      </c>
      <c r="L172" s="31">
        <v>125.69</v>
      </c>
      <c r="M172" s="31">
        <v>39.380000000000003</v>
      </c>
      <c r="N172" s="29">
        <f t="shared" si="9"/>
        <v>914.42</v>
      </c>
    </row>
    <row r="173" spans="1:14" x14ac:dyDescent="0.2">
      <c r="A173" s="11" t="s">
        <v>267</v>
      </c>
      <c r="B173" s="31">
        <v>79.28</v>
      </c>
      <c r="C173" s="31">
        <v>72.63</v>
      </c>
      <c r="D173" s="31">
        <v>78.37</v>
      </c>
      <c r="E173" s="31">
        <v>83.95</v>
      </c>
      <c r="F173" s="31">
        <v>76.25</v>
      </c>
      <c r="G173" s="31">
        <v>88.48</v>
      </c>
      <c r="H173" s="31">
        <v>80.42</v>
      </c>
      <c r="I173" s="31">
        <v>77.91</v>
      </c>
      <c r="J173" s="31">
        <v>3.04</v>
      </c>
      <c r="K173" s="31">
        <v>82.04</v>
      </c>
      <c r="L173" s="31">
        <v>82.83</v>
      </c>
      <c r="M173" s="31">
        <v>79.12</v>
      </c>
      <c r="N173" s="29">
        <f t="shared" si="9"/>
        <v>884.31999999999994</v>
      </c>
    </row>
    <row r="174" spans="1:14" x14ac:dyDescent="0.2">
      <c r="A174" s="11" t="s">
        <v>268</v>
      </c>
      <c r="B174" s="31">
        <v>123.67</v>
      </c>
      <c r="C174" s="31">
        <v>134.21</v>
      </c>
      <c r="D174" s="31">
        <v>204.49</v>
      </c>
      <c r="E174" s="31">
        <v>252.31</v>
      </c>
      <c r="F174" s="31">
        <v>278.44</v>
      </c>
      <c r="G174" s="31">
        <v>300.77999999999997</v>
      </c>
      <c r="H174" s="31">
        <v>200.82</v>
      </c>
      <c r="I174" s="31">
        <v>117.91</v>
      </c>
      <c r="J174" s="31">
        <v>94.17</v>
      </c>
      <c r="K174" s="31">
        <v>94.56</v>
      </c>
      <c r="L174" s="31">
        <v>86.6</v>
      </c>
      <c r="M174" s="31">
        <v>86.83</v>
      </c>
      <c r="N174" s="29">
        <f t="shared" si="9"/>
        <v>1974.79</v>
      </c>
    </row>
    <row r="175" spans="1:14" x14ac:dyDescent="0.2">
      <c r="A175" s="11" t="s">
        <v>269</v>
      </c>
      <c r="B175" s="31">
        <v>119.83</v>
      </c>
      <c r="C175" s="31">
        <v>144.28</v>
      </c>
      <c r="D175" s="31">
        <v>149.22</v>
      </c>
      <c r="E175" s="31">
        <v>168.67</v>
      </c>
      <c r="F175" s="31">
        <v>270.83</v>
      </c>
      <c r="G175" s="31">
        <v>210.92</v>
      </c>
      <c r="H175" s="31">
        <v>232.09</v>
      </c>
      <c r="I175" s="31">
        <v>69.400000000000006</v>
      </c>
      <c r="J175" s="31">
        <v>394.08</v>
      </c>
      <c r="K175" s="31">
        <v>224.31</v>
      </c>
      <c r="L175" s="31">
        <v>30.41</v>
      </c>
      <c r="M175" s="31">
        <v>85.03</v>
      </c>
      <c r="N175" s="29">
        <f t="shared" si="9"/>
        <v>2099.0700000000002</v>
      </c>
    </row>
    <row r="176" spans="1:14" x14ac:dyDescent="0.2">
      <c r="A176" s="11" t="s">
        <v>270</v>
      </c>
      <c r="B176" s="31">
        <v>10177.040000000001</v>
      </c>
      <c r="C176" s="31">
        <v>5601.05</v>
      </c>
      <c r="D176" s="31">
        <v>7874.83</v>
      </c>
      <c r="E176" s="31">
        <v>5204.8099999999995</v>
      </c>
      <c r="F176" s="31">
        <v>4895.41</v>
      </c>
      <c r="G176" s="31">
        <v>7298.7999999999993</v>
      </c>
      <c r="H176" s="31">
        <v>9300.9000000000015</v>
      </c>
      <c r="I176" s="31">
        <v>5998.14</v>
      </c>
      <c r="J176" s="31">
        <v>7744.53</v>
      </c>
      <c r="K176" s="31">
        <v>6436.48</v>
      </c>
      <c r="L176" s="31">
        <v>11138.46</v>
      </c>
      <c r="M176" s="31">
        <v>8423.68</v>
      </c>
      <c r="N176" s="29">
        <f t="shared" si="9"/>
        <v>90094.13</v>
      </c>
    </row>
    <row r="177" spans="1:14" x14ac:dyDescent="0.2">
      <c r="A177" s="11" t="s">
        <v>398</v>
      </c>
      <c r="B177" s="31">
        <v>22.81</v>
      </c>
      <c r="C177" s="31">
        <v>66.930000000000007</v>
      </c>
      <c r="D177" s="31">
        <v>175.64</v>
      </c>
      <c r="E177" s="31">
        <v>44.05</v>
      </c>
      <c r="F177" s="31">
        <v>17.829999999999998</v>
      </c>
      <c r="G177" s="31">
        <v>44.53</v>
      </c>
      <c r="H177" s="31">
        <v>19.5</v>
      </c>
      <c r="I177" s="31">
        <v>21.6</v>
      </c>
      <c r="J177" s="31">
        <v>41.290000000000006</v>
      </c>
      <c r="K177" s="31">
        <v>41.41</v>
      </c>
      <c r="L177" s="31">
        <v>21.52</v>
      </c>
      <c r="M177" s="31">
        <v>38.47</v>
      </c>
      <c r="N177" s="29">
        <f t="shared" si="9"/>
        <v>555.58000000000004</v>
      </c>
    </row>
    <row r="178" spans="1:14" x14ac:dyDescent="0.2">
      <c r="A178" s="11" t="s">
        <v>271</v>
      </c>
      <c r="B178" s="31">
        <v>4423.7300000000005</v>
      </c>
      <c r="C178" s="31">
        <v>2379.6799999999994</v>
      </c>
      <c r="D178" s="31">
        <v>4523.3499999999995</v>
      </c>
      <c r="E178" s="31">
        <v>3226.3299999999995</v>
      </c>
      <c r="F178" s="31">
        <v>6060.48</v>
      </c>
      <c r="G178" s="31">
        <v>4304.7999999999993</v>
      </c>
      <c r="H178" s="31">
        <v>3587.1400000000003</v>
      </c>
      <c r="I178" s="31">
        <v>3507.7000000000003</v>
      </c>
      <c r="J178" s="31">
        <v>3572.7700000000009</v>
      </c>
      <c r="K178" s="31">
        <v>5419.9199999999992</v>
      </c>
      <c r="L178" s="31">
        <v>4400</v>
      </c>
      <c r="M178" s="31">
        <v>4204.3500000000013</v>
      </c>
      <c r="N178" s="29">
        <f t="shared" si="9"/>
        <v>49610.25</v>
      </c>
    </row>
    <row r="179" spans="1:14" x14ac:dyDescent="0.2">
      <c r="A179" s="11" t="s">
        <v>399</v>
      </c>
      <c r="B179" s="31">
        <v>98.51</v>
      </c>
      <c r="C179" s="31">
        <v>80.03</v>
      </c>
      <c r="D179" s="31">
        <v>92.53</v>
      </c>
      <c r="E179" s="31">
        <v>79.08</v>
      </c>
      <c r="F179" s="31">
        <v>81.69</v>
      </c>
      <c r="G179" s="31">
        <v>92.85</v>
      </c>
      <c r="H179" s="31">
        <v>81.84</v>
      </c>
      <c r="I179" s="31">
        <v>76.709999999999994</v>
      </c>
      <c r="J179" s="31">
        <v>85.800000000000011</v>
      </c>
      <c r="K179" s="31">
        <v>1535.52</v>
      </c>
      <c r="L179" s="31">
        <v>154.70999999999998</v>
      </c>
      <c r="M179" s="31">
        <v>1398.3400000000001</v>
      </c>
      <c r="N179" s="29">
        <f t="shared" si="9"/>
        <v>3857.6100000000006</v>
      </c>
    </row>
    <row r="180" spans="1:14" x14ac:dyDescent="0.2">
      <c r="A180" s="11" t="s">
        <v>400</v>
      </c>
      <c r="B180" s="31">
        <v>471.56</v>
      </c>
      <c r="C180" s="31">
        <v>79.300000000000011</v>
      </c>
      <c r="D180" s="31">
        <v>548.66</v>
      </c>
      <c r="E180" s="31">
        <v>81.91</v>
      </c>
      <c r="F180" s="31">
        <v>146.01999999999998</v>
      </c>
      <c r="G180" s="31">
        <v>2047.23</v>
      </c>
      <c r="H180" s="31">
        <v>408.71000000000004</v>
      </c>
      <c r="I180" s="31">
        <v>130.63</v>
      </c>
      <c r="J180" s="31">
        <v>179.37</v>
      </c>
      <c r="K180" s="31">
        <v>157.58999999999997</v>
      </c>
      <c r="L180" s="31">
        <v>166.70000000000002</v>
      </c>
      <c r="M180" s="31">
        <v>84.99</v>
      </c>
      <c r="N180" s="29">
        <f t="shared" si="9"/>
        <v>4502.67</v>
      </c>
    </row>
    <row r="181" spans="1:14" x14ac:dyDescent="0.2">
      <c r="A181" s="11" t="s">
        <v>401</v>
      </c>
      <c r="B181" s="31">
        <v>1218.03</v>
      </c>
      <c r="C181" s="31">
        <v>844.45999999999992</v>
      </c>
      <c r="D181" s="31">
        <v>1356.33</v>
      </c>
      <c r="E181" s="31">
        <v>1395.54</v>
      </c>
      <c r="F181" s="31">
        <v>5089.0499999999984</v>
      </c>
      <c r="G181" s="31">
        <v>970.48</v>
      </c>
      <c r="H181" s="31">
        <v>1349.54</v>
      </c>
      <c r="I181" s="31">
        <v>873.83</v>
      </c>
      <c r="J181" s="31">
        <v>615.86</v>
      </c>
      <c r="K181" s="31">
        <v>712.25</v>
      </c>
      <c r="L181" s="31">
        <v>748.91000000000008</v>
      </c>
      <c r="M181" s="31">
        <v>979.84</v>
      </c>
      <c r="N181" s="29">
        <f t="shared" si="9"/>
        <v>16154.119999999997</v>
      </c>
    </row>
    <row r="182" spans="1:14" x14ac:dyDescent="0.2">
      <c r="A182" s="11" t="s">
        <v>224</v>
      </c>
      <c r="B182" s="32" t="s">
        <v>25</v>
      </c>
      <c r="C182" s="32" t="s">
        <v>25</v>
      </c>
      <c r="D182" s="32" t="s">
        <v>25</v>
      </c>
      <c r="E182" s="32" t="s">
        <v>25</v>
      </c>
      <c r="F182" s="31">
        <v>170.9</v>
      </c>
      <c r="G182" s="31">
        <v>90</v>
      </c>
      <c r="H182" s="31">
        <v>0</v>
      </c>
      <c r="I182" s="31">
        <v>90</v>
      </c>
      <c r="J182" s="31">
        <v>0</v>
      </c>
      <c r="K182" s="31">
        <v>0</v>
      </c>
      <c r="L182" s="31">
        <v>0</v>
      </c>
      <c r="M182" s="31">
        <v>0</v>
      </c>
      <c r="N182" s="29">
        <f t="shared" si="9"/>
        <v>350.9</v>
      </c>
    </row>
    <row r="183" spans="1:14" x14ac:dyDescent="0.2">
      <c r="A183" s="11" t="s">
        <v>272</v>
      </c>
      <c r="B183" s="31">
        <v>51.75</v>
      </c>
      <c r="C183" s="31">
        <v>22.07</v>
      </c>
      <c r="D183" s="31">
        <v>22.16</v>
      </c>
      <c r="E183" s="31">
        <v>24.05</v>
      </c>
      <c r="F183" s="31">
        <v>53.86</v>
      </c>
      <c r="G183" s="31">
        <v>25.59</v>
      </c>
      <c r="H183" s="31">
        <v>24.74</v>
      </c>
      <c r="I183" s="31">
        <v>25.48</v>
      </c>
      <c r="J183" s="31">
        <v>52.61</v>
      </c>
      <c r="K183" s="31">
        <v>20.02</v>
      </c>
      <c r="L183" s="31">
        <v>0</v>
      </c>
      <c r="M183" s="31">
        <v>0</v>
      </c>
      <c r="N183" s="29">
        <f t="shared" si="9"/>
        <v>322.33</v>
      </c>
    </row>
    <row r="184" spans="1:14" x14ac:dyDescent="0.2">
      <c r="A184" s="11" t="s">
        <v>273</v>
      </c>
      <c r="B184" s="31">
        <v>213.92</v>
      </c>
      <c r="C184" s="31">
        <v>570.75</v>
      </c>
      <c r="D184" s="31">
        <v>1118.96</v>
      </c>
      <c r="E184" s="31">
        <v>1798.64</v>
      </c>
      <c r="F184" s="31">
        <v>1947.13</v>
      </c>
      <c r="G184" s="31">
        <v>2188.2199999999998</v>
      </c>
      <c r="H184" s="31">
        <v>827.73</v>
      </c>
      <c r="I184" s="31">
        <v>176.52</v>
      </c>
      <c r="J184" s="31">
        <v>293.66000000000003</v>
      </c>
      <c r="K184" s="31">
        <v>131.6</v>
      </c>
      <c r="L184" s="31">
        <v>106.18</v>
      </c>
      <c r="M184" s="31">
        <v>119.55</v>
      </c>
      <c r="N184" s="29">
        <f t="shared" si="9"/>
        <v>9492.86</v>
      </c>
    </row>
    <row r="185" spans="1:14" x14ac:dyDescent="0.2">
      <c r="A185" s="11" t="s">
        <v>691</v>
      </c>
      <c r="B185" s="32" t="s">
        <v>25</v>
      </c>
      <c r="C185" s="32" t="s">
        <v>25</v>
      </c>
      <c r="D185" s="32" t="s">
        <v>25</v>
      </c>
      <c r="E185" s="32" t="s">
        <v>25</v>
      </c>
      <c r="F185" s="32" t="s">
        <v>25</v>
      </c>
      <c r="G185" s="32" t="s">
        <v>25</v>
      </c>
      <c r="H185" s="32" t="s">
        <v>25</v>
      </c>
      <c r="I185" s="32" t="s">
        <v>25</v>
      </c>
      <c r="J185" s="32" t="s">
        <v>25</v>
      </c>
      <c r="K185" s="32" t="s">
        <v>25</v>
      </c>
      <c r="L185" s="31">
        <v>29.91</v>
      </c>
      <c r="M185" s="31">
        <v>30.28</v>
      </c>
      <c r="N185" s="29">
        <f t="shared" si="9"/>
        <v>60.19</v>
      </c>
    </row>
    <row r="186" spans="1:14" x14ac:dyDescent="0.2">
      <c r="A186" s="11" t="s">
        <v>274</v>
      </c>
      <c r="B186" s="31">
        <v>1911.99</v>
      </c>
      <c r="C186" s="31">
        <v>1600.19</v>
      </c>
      <c r="D186" s="31">
        <v>1818.97</v>
      </c>
      <c r="E186" s="31">
        <v>1546.9499999999998</v>
      </c>
      <c r="F186" s="31">
        <v>1314.1</v>
      </c>
      <c r="G186" s="31">
        <v>2388.39</v>
      </c>
      <c r="H186" s="31">
        <v>2102.09</v>
      </c>
      <c r="I186" s="31">
        <v>1872.1100000000001</v>
      </c>
      <c r="J186" s="31">
        <v>2028.65</v>
      </c>
      <c r="K186" s="31">
        <v>2552.5500000000002</v>
      </c>
      <c r="L186" s="31">
        <v>1685.18</v>
      </c>
      <c r="M186" s="31">
        <v>1775.56</v>
      </c>
      <c r="N186" s="29">
        <f t="shared" si="9"/>
        <v>22596.730000000003</v>
      </c>
    </row>
    <row r="187" spans="1:14" x14ac:dyDescent="0.2">
      <c r="A187" s="11" t="s">
        <v>275</v>
      </c>
      <c r="B187" s="32" t="s">
        <v>25</v>
      </c>
      <c r="C187" s="32" t="s">
        <v>25</v>
      </c>
      <c r="D187" s="32" t="s">
        <v>25</v>
      </c>
      <c r="E187" s="32" t="s">
        <v>25</v>
      </c>
      <c r="F187" s="32" t="s">
        <v>25</v>
      </c>
      <c r="G187" s="32" t="s">
        <v>25</v>
      </c>
      <c r="H187" s="32" t="s">
        <v>25</v>
      </c>
      <c r="I187" s="32" t="s">
        <v>25</v>
      </c>
      <c r="J187" s="32" t="s">
        <v>25</v>
      </c>
      <c r="K187" s="32" t="s">
        <v>25</v>
      </c>
      <c r="L187" s="31">
        <v>10.57</v>
      </c>
      <c r="M187" s="31">
        <v>0</v>
      </c>
      <c r="N187" s="29">
        <f t="shared" si="9"/>
        <v>10.57</v>
      </c>
    </row>
    <row r="188" spans="1:14" x14ac:dyDescent="0.2">
      <c r="A188" s="11" t="s">
        <v>560</v>
      </c>
      <c r="B188" s="32" t="s">
        <v>25</v>
      </c>
      <c r="C188" s="32" t="s">
        <v>25</v>
      </c>
      <c r="D188" s="32" t="s">
        <v>25</v>
      </c>
      <c r="E188" s="32" t="s">
        <v>25</v>
      </c>
      <c r="F188" s="32" t="s">
        <v>25</v>
      </c>
      <c r="G188" s="32" t="s">
        <v>25</v>
      </c>
      <c r="H188" s="31">
        <v>32.01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29">
        <f t="shared" si="9"/>
        <v>32.01</v>
      </c>
    </row>
    <row r="189" spans="1:14" x14ac:dyDescent="0.2">
      <c r="A189" s="11" t="s">
        <v>402</v>
      </c>
      <c r="B189" s="31">
        <v>-43.2</v>
      </c>
      <c r="C189" s="31">
        <v>-113.3</v>
      </c>
      <c r="D189" s="31">
        <v>-47.71</v>
      </c>
      <c r="E189" s="31">
        <v>-13.34</v>
      </c>
      <c r="F189" s="31">
        <v>-176.82000000000002</v>
      </c>
      <c r="G189" s="31">
        <v>-127.66</v>
      </c>
      <c r="H189" s="31">
        <v>0</v>
      </c>
      <c r="I189" s="31">
        <v>-79.179999999999993</v>
      </c>
      <c r="J189" s="31">
        <v>-49.78</v>
      </c>
      <c r="K189" s="31">
        <v>0</v>
      </c>
      <c r="L189" s="31">
        <v>0</v>
      </c>
      <c r="M189" s="31">
        <v>0</v>
      </c>
      <c r="N189" s="29">
        <f t="shared" si="9"/>
        <v>-650.9899999999999</v>
      </c>
    </row>
    <row r="190" spans="1:14" x14ac:dyDescent="0.2">
      <c r="A190" s="11" t="s">
        <v>276</v>
      </c>
      <c r="B190" s="31">
        <v>-11315.27</v>
      </c>
      <c r="C190" s="31">
        <v>-8952.3599999999988</v>
      </c>
      <c r="D190" s="31">
        <v>-16675.75</v>
      </c>
      <c r="E190" s="31">
        <v>-17407.560000000001</v>
      </c>
      <c r="F190" s="31">
        <v>-12324.550000000001</v>
      </c>
      <c r="G190" s="31">
        <v>-12973.050000000001</v>
      </c>
      <c r="H190" s="31">
        <v>-13233.010000000002</v>
      </c>
      <c r="I190" s="31">
        <v>-23423.869999999995</v>
      </c>
      <c r="J190" s="31">
        <v>-14382.729999999998</v>
      </c>
      <c r="K190" s="31">
        <v>-22123.87</v>
      </c>
      <c r="L190" s="31">
        <v>-27832.91</v>
      </c>
      <c r="M190" s="31">
        <v>-45255.910000000011</v>
      </c>
      <c r="N190" s="29">
        <f t="shared" si="9"/>
        <v>-225900.84000000003</v>
      </c>
    </row>
    <row r="191" spans="1:14" x14ac:dyDescent="0.2">
      <c r="A191" s="11" t="s">
        <v>277</v>
      </c>
      <c r="B191" s="31">
        <v>-6242.1200000000008</v>
      </c>
      <c r="C191" s="31">
        <v>-11102.8</v>
      </c>
      <c r="D191" s="31">
        <v>-2006.4899999999998</v>
      </c>
      <c r="E191" s="31">
        <v>-3343.83</v>
      </c>
      <c r="F191" s="31">
        <v>-10740.819999999998</v>
      </c>
      <c r="G191" s="31">
        <v>-4187.59</v>
      </c>
      <c r="H191" s="31">
        <v>-6572.1100000000006</v>
      </c>
      <c r="I191" s="31">
        <v>-3637.83</v>
      </c>
      <c r="J191" s="31">
        <v>-8800.9700000000012</v>
      </c>
      <c r="K191" s="31">
        <v>-5239.97</v>
      </c>
      <c r="L191" s="31">
        <v>-11924.84</v>
      </c>
      <c r="M191" s="31">
        <v>-8213.85</v>
      </c>
      <c r="N191" s="29">
        <f t="shared" si="9"/>
        <v>-82013.22</v>
      </c>
    </row>
    <row r="192" spans="1:14" x14ac:dyDescent="0.2">
      <c r="A192" s="11" t="s">
        <v>278</v>
      </c>
      <c r="B192" s="31">
        <v>-1163.49</v>
      </c>
      <c r="C192" s="31">
        <v>-985.37</v>
      </c>
      <c r="D192" s="31">
        <v>-1125.53</v>
      </c>
      <c r="E192" s="31">
        <v>-902.94</v>
      </c>
      <c r="F192" s="31">
        <v>-779.44</v>
      </c>
      <c r="G192" s="31">
        <v>-1440.0700000000002</v>
      </c>
      <c r="H192" s="31">
        <v>-1180.45</v>
      </c>
      <c r="I192" s="31">
        <v>-1106.45</v>
      </c>
      <c r="J192" s="31">
        <v>-1222.8800000000001</v>
      </c>
      <c r="K192" s="31">
        <v>-1618.72</v>
      </c>
      <c r="L192" s="31">
        <v>-1072.1099999999999</v>
      </c>
      <c r="M192" s="31">
        <v>-1135.8899999999999</v>
      </c>
      <c r="N192" s="29">
        <f t="shared" si="9"/>
        <v>-13733.339999999998</v>
      </c>
    </row>
    <row r="193" spans="1:14" x14ac:dyDescent="0.2">
      <c r="A193" s="11" t="s">
        <v>279</v>
      </c>
      <c r="B193" s="34">
        <v>-78.63</v>
      </c>
      <c r="C193" s="34">
        <v>-25.28</v>
      </c>
      <c r="D193" s="34">
        <v>-87.2</v>
      </c>
      <c r="E193" s="34">
        <v>-60.79</v>
      </c>
      <c r="F193" s="34">
        <v>-61.88</v>
      </c>
      <c r="G193" s="34">
        <v>-59.94</v>
      </c>
      <c r="H193" s="34">
        <v>-70.06</v>
      </c>
      <c r="I193" s="34">
        <v>-41.91</v>
      </c>
      <c r="J193" s="34">
        <v>-86.93</v>
      </c>
      <c r="K193" s="34">
        <v>-64.290000000000006</v>
      </c>
      <c r="L193" s="34">
        <v>-112.87</v>
      </c>
      <c r="M193" s="34">
        <v>-33.5</v>
      </c>
      <c r="N193" s="35">
        <f t="shared" si="9"/>
        <v>-783.28000000000009</v>
      </c>
    </row>
    <row r="194" spans="1:14" s="1" customFormat="1" x14ac:dyDescent="0.2">
      <c r="A194" s="24" t="s">
        <v>9</v>
      </c>
      <c r="B194" s="25">
        <f>SUM(B151:B193)</f>
        <v>50232.910000000011</v>
      </c>
      <c r="C194" s="25">
        <f t="shared" ref="C194:N194" si="10">SUM(C151:C193)</f>
        <v>52072.37</v>
      </c>
      <c r="D194" s="25">
        <f t="shared" si="10"/>
        <v>67925.420000000013</v>
      </c>
      <c r="E194" s="25">
        <f t="shared" si="10"/>
        <v>60665.490000000013</v>
      </c>
      <c r="F194" s="25">
        <f t="shared" si="10"/>
        <v>53392.33</v>
      </c>
      <c r="G194" s="25">
        <f t="shared" si="10"/>
        <v>70729.430000000008</v>
      </c>
      <c r="H194" s="25">
        <f t="shared" si="10"/>
        <v>52171.429999999986</v>
      </c>
      <c r="I194" s="25">
        <f t="shared" si="10"/>
        <v>55042.790000000008</v>
      </c>
      <c r="J194" s="25">
        <f t="shared" si="10"/>
        <v>48813.920000000013</v>
      </c>
      <c r="K194" s="25">
        <f t="shared" si="10"/>
        <v>52060.620000000017</v>
      </c>
      <c r="L194" s="25">
        <f t="shared" si="10"/>
        <v>57433.670000000006</v>
      </c>
      <c r="M194" s="25">
        <f t="shared" si="10"/>
        <v>63663.189999999995</v>
      </c>
      <c r="N194" s="25">
        <f t="shared" si="10"/>
        <v>684203.57</v>
      </c>
    </row>
    <row r="195" spans="1:14" x14ac:dyDescent="0.2">
      <c r="A195" s="1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</row>
    <row r="196" spans="1:14" x14ac:dyDescent="0.2">
      <c r="A196" s="11" t="s">
        <v>121</v>
      </c>
      <c r="B196" s="31">
        <v>66738.569999999992</v>
      </c>
      <c r="C196" s="31">
        <v>97239.35</v>
      </c>
      <c r="D196" s="31">
        <v>77893.450000000012</v>
      </c>
      <c r="E196" s="31">
        <v>80821.86</v>
      </c>
      <c r="F196" s="31">
        <v>92368.819999999992</v>
      </c>
      <c r="G196" s="31">
        <v>84606.590000000011</v>
      </c>
      <c r="H196" s="31">
        <v>77067.929999999993</v>
      </c>
      <c r="I196" s="31">
        <v>86114.82</v>
      </c>
      <c r="J196" s="31">
        <v>83240.259999999995</v>
      </c>
      <c r="K196" s="31">
        <v>90362.570000000022</v>
      </c>
      <c r="L196" s="31">
        <v>99843.340000000011</v>
      </c>
      <c r="M196" s="31">
        <v>84644.890000000014</v>
      </c>
      <c r="N196" s="29">
        <f t="shared" ref="N196:N235" si="11">SUM(B196:M196)</f>
        <v>1020942.4500000002</v>
      </c>
    </row>
    <row r="197" spans="1:14" x14ac:dyDescent="0.2">
      <c r="A197" s="11" t="s">
        <v>692</v>
      </c>
      <c r="B197" s="32" t="s">
        <v>25</v>
      </c>
      <c r="C197" s="32" t="s">
        <v>25</v>
      </c>
      <c r="D197" s="32" t="s">
        <v>25</v>
      </c>
      <c r="E197" s="32" t="s">
        <v>25</v>
      </c>
      <c r="F197" s="32" t="s">
        <v>25</v>
      </c>
      <c r="G197" s="31">
        <v>-1.43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29">
        <f t="shared" si="11"/>
        <v>-1.43</v>
      </c>
    </row>
    <row r="198" spans="1:14" x14ac:dyDescent="0.2">
      <c r="A198" s="11" t="s">
        <v>693</v>
      </c>
      <c r="B198" s="32" t="s">
        <v>25</v>
      </c>
      <c r="C198" s="32" t="s">
        <v>25</v>
      </c>
      <c r="D198" s="32" t="s">
        <v>25</v>
      </c>
      <c r="E198" s="32" t="s">
        <v>25</v>
      </c>
      <c r="F198" s="32" t="s">
        <v>25</v>
      </c>
      <c r="G198" s="32">
        <v>-0.47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1">
        <v>0</v>
      </c>
      <c r="N198" s="29">
        <f t="shared" si="11"/>
        <v>-0.47</v>
      </c>
    </row>
    <row r="199" spans="1:14" x14ac:dyDescent="0.2">
      <c r="A199" s="11" t="s">
        <v>694</v>
      </c>
      <c r="B199" s="32" t="s">
        <v>25</v>
      </c>
      <c r="C199" s="32" t="s">
        <v>25</v>
      </c>
      <c r="D199" s="32" t="s">
        <v>25</v>
      </c>
      <c r="E199" s="32" t="s">
        <v>25</v>
      </c>
      <c r="F199" s="31">
        <v>-1.04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29">
        <f t="shared" si="11"/>
        <v>-1.04</v>
      </c>
    </row>
    <row r="200" spans="1:14" x14ac:dyDescent="0.2">
      <c r="A200" s="11" t="s">
        <v>404</v>
      </c>
      <c r="B200" s="31">
        <v>-39.69</v>
      </c>
      <c r="C200" s="31">
        <v>0</v>
      </c>
      <c r="D200" s="31">
        <v>0</v>
      </c>
      <c r="E200" s="31">
        <v>0</v>
      </c>
      <c r="F200" s="31">
        <v>-312.83999999999997</v>
      </c>
      <c r="G200" s="31">
        <v>-230.04</v>
      </c>
      <c r="H200" s="31">
        <v>-556.11</v>
      </c>
      <c r="I200" s="31">
        <v>-72.239999999999995</v>
      </c>
      <c r="J200" s="31">
        <v>0</v>
      </c>
      <c r="K200" s="31">
        <v>0</v>
      </c>
      <c r="L200" s="31">
        <v>-13.88</v>
      </c>
      <c r="M200" s="31">
        <v>0</v>
      </c>
      <c r="N200" s="29">
        <f t="shared" si="11"/>
        <v>-1224.8</v>
      </c>
    </row>
    <row r="201" spans="1:14" x14ac:dyDescent="0.2">
      <c r="A201" s="11" t="s">
        <v>695</v>
      </c>
      <c r="B201" s="32" t="s">
        <v>25</v>
      </c>
      <c r="C201" s="32" t="s">
        <v>25</v>
      </c>
      <c r="D201" s="32" t="s">
        <v>25</v>
      </c>
      <c r="E201" s="32" t="s">
        <v>25</v>
      </c>
      <c r="F201" s="32" t="s">
        <v>25</v>
      </c>
      <c r="G201" s="32" t="s">
        <v>25</v>
      </c>
      <c r="H201" s="32" t="s">
        <v>25</v>
      </c>
      <c r="I201" s="31">
        <v>-1.88</v>
      </c>
      <c r="J201" s="31">
        <v>0</v>
      </c>
      <c r="K201" s="31">
        <v>0</v>
      </c>
      <c r="L201" s="31">
        <v>0</v>
      </c>
      <c r="M201" s="31">
        <v>0</v>
      </c>
      <c r="N201" s="29">
        <f t="shared" si="11"/>
        <v>-1.88</v>
      </c>
    </row>
    <row r="202" spans="1:14" x14ac:dyDescent="0.2">
      <c r="A202" s="11" t="s">
        <v>280</v>
      </c>
      <c r="B202" s="31">
        <v>-89.85</v>
      </c>
      <c r="C202" s="31">
        <v>-64.540000000000006</v>
      </c>
      <c r="D202" s="31">
        <v>-2414.4500000000003</v>
      </c>
      <c r="E202" s="31">
        <v>93.55</v>
      </c>
      <c r="F202" s="31">
        <v>-207.48</v>
      </c>
      <c r="G202" s="31">
        <v>-79.17</v>
      </c>
      <c r="H202" s="31">
        <v>-302.93</v>
      </c>
      <c r="I202" s="31">
        <v>-127.53</v>
      </c>
      <c r="J202" s="31">
        <v>-35.099999999999994</v>
      </c>
      <c r="K202" s="31">
        <v>-27.24</v>
      </c>
      <c r="L202" s="31">
        <v>-31.19</v>
      </c>
      <c r="M202" s="31">
        <v>-66.569999999999993</v>
      </c>
      <c r="N202" s="29">
        <f t="shared" si="11"/>
        <v>-3352.5</v>
      </c>
    </row>
    <row r="203" spans="1:14" x14ac:dyDescent="0.2">
      <c r="A203" s="11" t="s">
        <v>281</v>
      </c>
      <c r="B203" s="31">
        <v>-104133.85999999999</v>
      </c>
      <c r="C203" s="31">
        <v>-109114.47</v>
      </c>
      <c r="D203" s="31">
        <v>-96620.87999999999</v>
      </c>
      <c r="E203" s="31">
        <v>-96078.590000000011</v>
      </c>
      <c r="F203" s="31">
        <v>-101125.68000000002</v>
      </c>
      <c r="G203" s="31">
        <v>-86152.02</v>
      </c>
      <c r="H203" s="31">
        <v>-109056.43000000001</v>
      </c>
      <c r="I203" s="31">
        <v>-88348.95</v>
      </c>
      <c r="J203" s="31">
        <v>-97937.020000000019</v>
      </c>
      <c r="K203" s="31">
        <v>-115073.79999999999</v>
      </c>
      <c r="L203" s="31">
        <v>-116698.14000000003</v>
      </c>
      <c r="M203" s="31">
        <v>-112376.62</v>
      </c>
      <c r="N203" s="29">
        <f t="shared" si="11"/>
        <v>-1232716.46</v>
      </c>
    </row>
    <row r="204" spans="1:14" x14ac:dyDescent="0.2">
      <c r="A204" s="11" t="s">
        <v>282</v>
      </c>
      <c r="B204" s="32" t="s">
        <v>25</v>
      </c>
      <c r="C204" s="31">
        <v>-39.74</v>
      </c>
      <c r="D204" s="31">
        <v>0</v>
      </c>
      <c r="E204" s="31">
        <v>-8.26</v>
      </c>
      <c r="F204" s="31">
        <v>0</v>
      </c>
      <c r="G204" s="31">
        <v>0</v>
      </c>
      <c r="H204" s="31">
        <v>-313.01</v>
      </c>
      <c r="I204" s="31">
        <v>-391.84</v>
      </c>
      <c r="J204" s="31">
        <v>0</v>
      </c>
      <c r="K204" s="31">
        <v>0</v>
      </c>
      <c r="L204" s="31">
        <v>-8.09</v>
      </c>
      <c r="M204" s="31">
        <v>0</v>
      </c>
      <c r="N204" s="29">
        <f t="shared" si="11"/>
        <v>-760.93999999999994</v>
      </c>
    </row>
    <row r="205" spans="1:14" x14ac:dyDescent="0.2">
      <c r="A205" s="11" t="s">
        <v>405</v>
      </c>
      <c r="B205" s="31">
        <v>-328.95</v>
      </c>
      <c r="C205" s="31">
        <v>-49.9</v>
      </c>
      <c r="D205" s="31">
        <v>-611.01</v>
      </c>
      <c r="E205" s="31">
        <v>-171.39</v>
      </c>
      <c r="F205" s="31">
        <v>-146.13</v>
      </c>
      <c r="G205" s="31">
        <v>-142.80000000000001</v>
      </c>
      <c r="H205" s="31">
        <v>-39.25</v>
      </c>
      <c r="I205" s="31">
        <v>-128.72999999999999</v>
      </c>
      <c r="J205" s="31">
        <v>-296.68</v>
      </c>
      <c r="K205" s="31">
        <v>-517.31000000000006</v>
      </c>
      <c r="L205" s="31">
        <v>-224.10999999999999</v>
      </c>
      <c r="M205" s="31">
        <v>-972.66</v>
      </c>
      <c r="N205" s="29">
        <f t="shared" si="11"/>
        <v>-3628.92</v>
      </c>
    </row>
    <row r="206" spans="1:14" x14ac:dyDescent="0.2">
      <c r="A206" s="11" t="s">
        <v>407</v>
      </c>
      <c r="B206" s="32" t="s">
        <v>25</v>
      </c>
      <c r="C206" s="31">
        <v>-6.31</v>
      </c>
      <c r="D206" s="31">
        <v>-7.95</v>
      </c>
      <c r="E206" s="31">
        <v>0</v>
      </c>
      <c r="F206" s="31">
        <v>0</v>
      </c>
      <c r="G206" s="31">
        <v>-178.75</v>
      </c>
      <c r="H206" s="31">
        <v>-43.74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29">
        <f t="shared" si="11"/>
        <v>-236.75</v>
      </c>
    </row>
    <row r="207" spans="1:14" x14ac:dyDescent="0.2">
      <c r="A207" s="11" t="s">
        <v>696</v>
      </c>
      <c r="B207" s="32" t="s">
        <v>25</v>
      </c>
      <c r="C207" s="32" t="s">
        <v>25</v>
      </c>
      <c r="D207" s="32" t="s">
        <v>25</v>
      </c>
      <c r="E207" s="32" t="s">
        <v>25</v>
      </c>
      <c r="F207" s="32" t="s">
        <v>25</v>
      </c>
      <c r="G207" s="31">
        <v>48.37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29">
        <f t="shared" si="11"/>
        <v>48.37</v>
      </c>
    </row>
    <row r="208" spans="1:14" x14ac:dyDescent="0.2">
      <c r="A208" s="11" t="s">
        <v>697</v>
      </c>
      <c r="B208" s="32" t="s">
        <v>25</v>
      </c>
      <c r="C208" s="32" t="s">
        <v>25</v>
      </c>
      <c r="D208" s="32" t="s">
        <v>25</v>
      </c>
      <c r="E208" s="32" t="s">
        <v>25</v>
      </c>
      <c r="F208" s="32" t="s">
        <v>25</v>
      </c>
      <c r="G208" s="31">
        <v>15.89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29">
        <f t="shared" si="11"/>
        <v>15.89</v>
      </c>
    </row>
    <row r="209" spans="1:14" x14ac:dyDescent="0.2">
      <c r="A209" s="11" t="s">
        <v>698</v>
      </c>
      <c r="B209" s="32" t="s">
        <v>25</v>
      </c>
      <c r="C209" s="32" t="s">
        <v>25</v>
      </c>
      <c r="D209" s="32" t="s">
        <v>25</v>
      </c>
      <c r="E209" s="32" t="s">
        <v>25</v>
      </c>
      <c r="F209" s="31">
        <v>8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29">
        <f t="shared" si="11"/>
        <v>8</v>
      </c>
    </row>
    <row r="210" spans="1:14" x14ac:dyDescent="0.2">
      <c r="A210" s="11" t="s">
        <v>409</v>
      </c>
      <c r="B210" s="31">
        <v>226.39</v>
      </c>
      <c r="C210" s="31">
        <v>0</v>
      </c>
      <c r="D210" s="31">
        <v>0</v>
      </c>
      <c r="E210" s="31">
        <v>0</v>
      </c>
      <c r="F210" s="31">
        <v>2398.5300000000002</v>
      </c>
      <c r="G210" s="31">
        <v>7802.44</v>
      </c>
      <c r="H210" s="31">
        <v>10442.27</v>
      </c>
      <c r="I210" s="31">
        <v>307.39999999999998</v>
      </c>
      <c r="J210" s="31">
        <v>0</v>
      </c>
      <c r="K210" s="31">
        <v>0</v>
      </c>
      <c r="L210" s="31">
        <v>61.16</v>
      </c>
      <c r="M210" s="31">
        <v>0</v>
      </c>
      <c r="N210" s="29">
        <f t="shared" si="11"/>
        <v>21238.190000000002</v>
      </c>
    </row>
    <row r="211" spans="1:14" x14ac:dyDescent="0.2">
      <c r="A211" s="11" t="s">
        <v>699</v>
      </c>
      <c r="B211" s="32" t="s">
        <v>25</v>
      </c>
      <c r="C211" s="32" t="s">
        <v>25</v>
      </c>
      <c r="D211" s="32" t="s">
        <v>25</v>
      </c>
      <c r="E211" s="32" t="s">
        <v>25</v>
      </c>
      <c r="F211" s="32" t="s">
        <v>25</v>
      </c>
      <c r="G211" s="32" t="s">
        <v>25</v>
      </c>
      <c r="H211" s="32" t="s">
        <v>25</v>
      </c>
      <c r="I211" s="31">
        <v>8</v>
      </c>
      <c r="J211" s="31">
        <v>0</v>
      </c>
      <c r="K211" s="31">
        <v>0</v>
      </c>
      <c r="L211" s="31">
        <v>0</v>
      </c>
      <c r="M211" s="31">
        <v>0</v>
      </c>
      <c r="N211" s="29">
        <f t="shared" si="11"/>
        <v>8</v>
      </c>
    </row>
    <row r="212" spans="1:14" x14ac:dyDescent="0.2">
      <c r="A212" s="11" t="s">
        <v>283</v>
      </c>
      <c r="B212" s="31">
        <v>186.73</v>
      </c>
      <c r="C212" s="31">
        <v>136.23000000000002</v>
      </c>
      <c r="D212" s="31">
        <v>3678.99</v>
      </c>
      <c r="E212" s="31">
        <v>-143.81</v>
      </c>
      <c r="F212" s="31">
        <v>488.26</v>
      </c>
      <c r="G212" s="31">
        <v>180.63</v>
      </c>
      <c r="H212" s="31">
        <v>599.03</v>
      </c>
      <c r="I212" s="31">
        <v>251.62</v>
      </c>
      <c r="J212" s="31">
        <v>60.88</v>
      </c>
      <c r="K212" s="31">
        <v>42.58</v>
      </c>
      <c r="L212" s="31">
        <v>43.72</v>
      </c>
      <c r="M212" s="31">
        <v>108.07000000000001</v>
      </c>
      <c r="N212" s="29">
        <f t="shared" si="11"/>
        <v>5632.9299999999994</v>
      </c>
    </row>
    <row r="213" spans="1:14" x14ac:dyDescent="0.2">
      <c r="A213" s="11" t="s">
        <v>122</v>
      </c>
      <c r="B213" s="31">
        <v>117468.56999999999</v>
      </c>
      <c r="C213" s="31">
        <v>93873.27</v>
      </c>
      <c r="D213" s="31">
        <v>88270.060000000012</v>
      </c>
      <c r="E213" s="31">
        <v>99566.560000000012</v>
      </c>
      <c r="F213" s="31">
        <v>84108.12</v>
      </c>
      <c r="G213" s="31">
        <v>84359.29</v>
      </c>
      <c r="H213" s="31">
        <v>123988.44</v>
      </c>
      <c r="I213" s="31">
        <v>71941.659999999989</v>
      </c>
      <c r="J213" s="31">
        <v>78399.64</v>
      </c>
      <c r="K213" s="31">
        <v>99310.180000000008</v>
      </c>
      <c r="L213" s="31">
        <v>88740.89</v>
      </c>
      <c r="M213" s="31">
        <v>101234.8</v>
      </c>
      <c r="N213" s="29">
        <f t="shared" si="11"/>
        <v>1131261.4800000002</v>
      </c>
    </row>
    <row r="214" spans="1:14" x14ac:dyDescent="0.2">
      <c r="A214" s="11" t="s">
        <v>284</v>
      </c>
      <c r="B214" s="32" t="s">
        <v>25</v>
      </c>
      <c r="C214" s="31">
        <v>99.22</v>
      </c>
      <c r="D214" s="31">
        <v>0</v>
      </c>
      <c r="E214" s="31">
        <v>18.07</v>
      </c>
      <c r="F214" s="31">
        <v>0</v>
      </c>
      <c r="G214" s="31">
        <v>0</v>
      </c>
      <c r="H214" s="31">
        <v>716.67</v>
      </c>
      <c r="I214" s="31">
        <v>906.28</v>
      </c>
      <c r="J214" s="31">
        <v>0</v>
      </c>
      <c r="K214" s="31">
        <v>0</v>
      </c>
      <c r="L214" s="31">
        <v>15</v>
      </c>
      <c r="M214" s="31">
        <v>0</v>
      </c>
      <c r="N214" s="29">
        <f t="shared" si="11"/>
        <v>1755.2399999999998</v>
      </c>
    </row>
    <row r="215" spans="1:14" x14ac:dyDescent="0.2">
      <c r="A215" s="11" t="s">
        <v>410</v>
      </c>
      <c r="B215" s="31">
        <v>537.76</v>
      </c>
      <c r="C215" s="31">
        <v>78.28</v>
      </c>
      <c r="D215" s="31">
        <v>915.12999999999988</v>
      </c>
      <c r="E215" s="31">
        <v>296.67</v>
      </c>
      <c r="F215" s="31">
        <v>227.57</v>
      </c>
      <c r="G215" s="31">
        <v>238.85999999999999</v>
      </c>
      <c r="H215" s="31">
        <v>64.53</v>
      </c>
      <c r="I215" s="31">
        <v>204.46</v>
      </c>
      <c r="J215" s="31">
        <v>450.94</v>
      </c>
      <c r="K215" s="31">
        <v>801.33</v>
      </c>
      <c r="L215" s="31">
        <v>339.43999999999994</v>
      </c>
      <c r="M215" s="31">
        <v>1445.47</v>
      </c>
      <c r="N215" s="29">
        <f t="shared" si="11"/>
        <v>5600.4400000000005</v>
      </c>
    </row>
    <row r="216" spans="1:14" x14ac:dyDescent="0.2">
      <c r="A216" s="11" t="s">
        <v>412</v>
      </c>
      <c r="B216" s="32" t="s">
        <v>25</v>
      </c>
      <c r="C216" s="31">
        <v>10</v>
      </c>
      <c r="D216" s="31">
        <v>15</v>
      </c>
      <c r="E216" s="31">
        <v>0</v>
      </c>
      <c r="F216" s="31">
        <v>0</v>
      </c>
      <c r="G216" s="31">
        <v>310.05</v>
      </c>
      <c r="H216" s="31">
        <v>70.98</v>
      </c>
      <c r="I216" s="31">
        <v>0</v>
      </c>
      <c r="J216" s="31">
        <v>0</v>
      </c>
      <c r="K216" s="31">
        <v>0</v>
      </c>
      <c r="L216" s="31">
        <v>0</v>
      </c>
      <c r="M216" s="31">
        <v>0</v>
      </c>
      <c r="N216" s="29">
        <f t="shared" si="11"/>
        <v>406.03000000000003</v>
      </c>
    </row>
    <row r="217" spans="1:14" x14ac:dyDescent="0.2">
      <c r="A217" s="11" t="s">
        <v>123</v>
      </c>
      <c r="B217" s="31">
        <v>36681.859999999993</v>
      </c>
      <c r="C217" s="31">
        <v>34609.019999999997</v>
      </c>
      <c r="D217" s="31">
        <v>38001.74</v>
      </c>
      <c r="E217" s="31">
        <v>33524.31</v>
      </c>
      <c r="F217" s="31">
        <v>35667.61</v>
      </c>
      <c r="G217" s="31">
        <v>36456.35</v>
      </c>
      <c r="H217" s="31">
        <v>35980.299999999996</v>
      </c>
      <c r="I217" s="31">
        <v>36404.870000000003</v>
      </c>
      <c r="J217" s="31">
        <v>34636.130000000005</v>
      </c>
      <c r="K217" s="31">
        <v>36422.97</v>
      </c>
      <c r="L217" s="31">
        <v>43903.33</v>
      </c>
      <c r="M217" s="31">
        <v>39120.89</v>
      </c>
      <c r="N217" s="29">
        <f t="shared" si="11"/>
        <v>441409.38000000006</v>
      </c>
    </row>
    <row r="218" spans="1:14" x14ac:dyDescent="0.2">
      <c r="A218" s="11" t="s">
        <v>124</v>
      </c>
      <c r="B218" s="31">
        <v>51.65</v>
      </c>
      <c r="C218" s="31">
        <v>0</v>
      </c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29">
        <f t="shared" si="11"/>
        <v>51.65</v>
      </c>
    </row>
    <row r="219" spans="1:14" x14ac:dyDescent="0.2">
      <c r="A219" s="11" t="s">
        <v>413</v>
      </c>
      <c r="B219" s="32" t="s">
        <v>25</v>
      </c>
      <c r="C219" s="32" t="s">
        <v>25</v>
      </c>
      <c r="D219" s="32" t="s">
        <v>25</v>
      </c>
      <c r="E219" s="32" t="s">
        <v>25</v>
      </c>
      <c r="F219" s="31">
        <v>113.42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29">
        <f t="shared" si="11"/>
        <v>113.42</v>
      </c>
    </row>
    <row r="220" spans="1:14" x14ac:dyDescent="0.2">
      <c r="A220" s="11" t="s">
        <v>125</v>
      </c>
      <c r="B220" s="31">
        <v>27146.54</v>
      </c>
      <c r="C220" s="31">
        <v>12388.1</v>
      </c>
      <c r="D220" s="31">
        <v>8951.76</v>
      </c>
      <c r="E220" s="31">
        <v>7705.8799999999992</v>
      </c>
      <c r="F220" s="31">
        <v>10495.289999999999</v>
      </c>
      <c r="G220" s="31">
        <v>16016.799999999997</v>
      </c>
      <c r="H220" s="31">
        <v>20952.170000000002</v>
      </c>
      <c r="I220" s="31">
        <v>19425.93</v>
      </c>
      <c r="J220" s="31">
        <v>11247.33</v>
      </c>
      <c r="K220" s="31">
        <v>12606.23</v>
      </c>
      <c r="L220" s="31">
        <v>9093.1299999999992</v>
      </c>
      <c r="M220" s="31">
        <v>14808.64</v>
      </c>
      <c r="N220" s="29">
        <f t="shared" si="11"/>
        <v>170837.8</v>
      </c>
    </row>
    <row r="221" spans="1:14" x14ac:dyDescent="0.2">
      <c r="A221" s="11" t="s">
        <v>561</v>
      </c>
      <c r="B221" s="32" t="s">
        <v>25</v>
      </c>
      <c r="C221" s="32" t="s">
        <v>25</v>
      </c>
      <c r="D221" s="32" t="s">
        <v>25</v>
      </c>
      <c r="E221" s="32" t="s">
        <v>25</v>
      </c>
      <c r="F221" s="32" t="s">
        <v>25</v>
      </c>
      <c r="G221" s="32" t="s">
        <v>25</v>
      </c>
      <c r="H221" s="32" t="s">
        <v>25</v>
      </c>
      <c r="I221" s="32" t="s">
        <v>25</v>
      </c>
      <c r="J221" s="32" t="s">
        <v>25</v>
      </c>
      <c r="K221" s="32" t="s">
        <v>25</v>
      </c>
      <c r="L221" s="32" t="s">
        <v>25</v>
      </c>
      <c r="M221" s="31">
        <v>41.2</v>
      </c>
      <c r="N221" s="29">
        <f t="shared" si="11"/>
        <v>41.2</v>
      </c>
    </row>
    <row r="222" spans="1:14" x14ac:dyDescent="0.2">
      <c r="A222" s="11" t="s">
        <v>700</v>
      </c>
      <c r="B222" s="32" t="s">
        <v>25</v>
      </c>
      <c r="C222" s="32" t="s">
        <v>25</v>
      </c>
      <c r="D222" s="32" t="s">
        <v>25</v>
      </c>
      <c r="E222" s="31">
        <v>104.15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29">
        <f t="shared" si="11"/>
        <v>104.15</v>
      </c>
    </row>
    <row r="223" spans="1:14" x14ac:dyDescent="0.2">
      <c r="A223" s="11" t="s">
        <v>414</v>
      </c>
      <c r="B223" s="32" t="s">
        <v>25</v>
      </c>
      <c r="C223" s="31">
        <v>101.47</v>
      </c>
      <c r="D223" s="31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29">
        <f t="shared" si="11"/>
        <v>101.47</v>
      </c>
    </row>
    <row r="224" spans="1:14" x14ac:dyDescent="0.2">
      <c r="A224" s="11" t="s">
        <v>416</v>
      </c>
      <c r="B224" s="31">
        <v>2150.44</v>
      </c>
      <c r="C224" s="31">
        <v>0</v>
      </c>
      <c r="D224" s="31">
        <v>0</v>
      </c>
      <c r="E224" s="31">
        <v>2804.59</v>
      </c>
      <c r="F224" s="31">
        <v>0</v>
      </c>
      <c r="G224" s="31">
        <v>224.99</v>
      </c>
      <c r="H224" s="31">
        <v>111.9</v>
      </c>
      <c r="I224" s="31">
        <v>5468.8</v>
      </c>
      <c r="J224" s="31">
        <v>0</v>
      </c>
      <c r="K224" s="31">
        <v>0</v>
      </c>
      <c r="L224" s="31">
        <v>0</v>
      </c>
      <c r="M224" s="31">
        <v>1376.86</v>
      </c>
      <c r="N224" s="29">
        <f t="shared" si="11"/>
        <v>12137.580000000002</v>
      </c>
    </row>
    <row r="225" spans="1:14" x14ac:dyDescent="0.2">
      <c r="A225" s="11" t="s">
        <v>285</v>
      </c>
      <c r="B225" s="31">
        <v>10</v>
      </c>
      <c r="C225" s="31">
        <v>20.27</v>
      </c>
      <c r="D225" s="31">
        <v>0</v>
      </c>
      <c r="E225" s="31">
        <v>0</v>
      </c>
      <c r="F225" s="31">
        <v>545.71</v>
      </c>
      <c r="G225" s="31">
        <v>50.57</v>
      </c>
      <c r="H225" s="31">
        <v>21.81</v>
      </c>
      <c r="I225" s="31">
        <v>268.58999999999997</v>
      </c>
      <c r="J225" s="31">
        <v>0</v>
      </c>
      <c r="K225" s="31">
        <v>0</v>
      </c>
      <c r="L225" s="31">
        <v>170.9</v>
      </c>
      <c r="M225" s="31">
        <v>13.02</v>
      </c>
      <c r="N225" s="29">
        <f t="shared" si="11"/>
        <v>1100.8700000000001</v>
      </c>
    </row>
    <row r="226" spans="1:14" x14ac:dyDescent="0.2">
      <c r="A226" s="11" t="s">
        <v>420</v>
      </c>
      <c r="B226" s="32" t="s">
        <v>25</v>
      </c>
      <c r="C226" s="32" t="s">
        <v>25</v>
      </c>
      <c r="D226" s="31">
        <v>21.21</v>
      </c>
      <c r="E226" s="31">
        <v>0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29">
        <f t="shared" si="11"/>
        <v>21.21</v>
      </c>
    </row>
    <row r="227" spans="1:14" x14ac:dyDescent="0.2">
      <c r="A227" s="11" t="s">
        <v>425</v>
      </c>
      <c r="B227" s="31">
        <v>-2107.4299999999998</v>
      </c>
      <c r="C227" s="31">
        <v>0</v>
      </c>
      <c r="D227" s="31">
        <v>0</v>
      </c>
      <c r="E227" s="31">
        <v>-2748.5</v>
      </c>
      <c r="F227" s="31">
        <v>0</v>
      </c>
      <c r="G227" s="31">
        <v>-220.49</v>
      </c>
      <c r="H227" s="31">
        <v>-109.66</v>
      </c>
      <c r="I227" s="31">
        <v>-5359.42</v>
      </c>
      <c r="J227" s="31">
        <v>0</v>
      </c>
      <c r="K227" s="31">
        <v>0</v>
      </c>
      <c r="L227" s="31">
        <v>0</v>
      </c>
      <c r="M227" s="31">
        <v>-1349.32</v>
      </c>
      <c r="N227" s="29">
        <f t="shared" si="11"/>
        <v>-11894.82</v>
      </c>
    </row>
    <row r="228" spans="1:14" x14ac:dyDescent="0.2">
      <c r="A228" s="11" t="s">
        <v>286</v>
      </c>
      <c r="B228" s="31">
        <v>-9.8000000000000007</v>
      </c>
      <c r="C228" s="31">
        <v>-19.86</v>
      </c>
      <c r="D228" s="31">
        <v>0</v>
      </c>
      <c r="E228" s="31">
        <v>0</v>
      </c>
      <c r="F228" s="31">
        <v>-534.79</v>
      </c>
      <c r="G228" s="31">
        <v>-49.56</v>
      </c>
      <c r="H228" s="31">
        <v>-21.37</v>
      </c>
      <c r="I228" s="31">
        <v>-263.22000000000003</v>
      </c>
      <c r="J228" s="31">
        <v>0</v>
      </c>
      <c r="K228" s="31">
        <v>0</v>
      </c>
      <c r="L228" s="31">
        <v>-167.48</v>
      </c>
      <c r="M228" s="31">
        <v>-12.76</v>
      </c>
      <c r="N228" s="29">
        <f t="shared" si="11"/>
        <v>-1078.8399999999999</v>
      </c>
    </row>
    <row r="229" spans="1:14" x14ac:dyDescent="0.2">
      <c r="A229" s="11" t="s">
        <v>429</v>
      </c>
      <c r="B229" s="32" t="s">
        <v>25</v>
      </c>
      <c r="C229" s="32" t="s">
        <v>25</v>
      </c>
      <c r="D229" s="31">
        <v>-20.79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  <c r="K229" s="31">
        <v>0</v>
      </c>
      <c r="L229" s="31">
        <v>0</v>
      </c>
      <c r="M229" s="31">
        <v>0</v>
      </c>
      <c r="N229" s="29">
        <f t="shared" si="11"/>
        <v>-20.79</v>
      </c>
    </row>
    <row r="230" spans="1:14" x14ac:dyDescent="0.2">
      <c r="A230" s="11" t="s">
        <v>701</v>
      </c>
      <c r="B230" s="31">
        <v>-50.62</v>
      </c>
      <c r="C230" s="31">
        <v>0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0</v>
      </c>
      <c r="N230" s="29">
        <f t="shared" si="11"/>
        <v>-50.62</v>
      </c>
    </row>
    <row r="231" spans="1:14" x14ac:dyDescent="0.2">
      <c r="A231" s="11" t="s">
        <v>430</v>
      </c>
      <c r="B231" s="32" t="s">
        <v>25</v>
      </c>
      <c r="C231" s="32" t="s">
        <v>25</v>
      </c>
      <c r="D231" s="32" t="s">
        <v>25</v>
      </c>
      <c r="E231" s="32" t="s">
        <v>25</v>
      </c>
      <c r="F231" s="31">
        <v>-111.15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29">
        <f t="shared" si="11"/>
        <v>-111.15</v>
      </c>
    </row>
    <row r="232" spans="1:14" x14ac:dyDescent="0.2">
      <c r="A232" s="11" t="s">
        <v>287</v>
      </c>
      <c r="B232" s="31">
        <v>-62551.829999999994</v>
      </c>
      <c r="C232" s="31">
        <v>-46057.179999999993</v>
      </c>
      <c r="D232" s="31">
        <v>-46014.43</v>
      </c>
      <c r="E232" s="31">
        <v>-40405.579999999994</v>
      </c>
      <c r="F232" s="31">
        <v>-45239.649999999994</v>
      </c>
      <c r="G232" s="31">
        <v>-51423.680000000008</v>
      </c>
      <c r="H232" s="31">
        <v>-55793.82</v>
      </c>
      <c r="I232" s="31">
        <v>-54714.17</v>
      </c>
      <c r="J232" s="31">
        <v>-44965.77</v>
      </c>
      <c r="K232" s="31">
        <v>-48048.619999999995</v>
      </c>
      <c r="L232" s="31">
        <v>-51936.549999999988</v>
      </c>
      <c r="M232" s="31">
        <v>-52850.95</v>
      </c>
      <c r="N232" s="29">
        <f t="shared" si="11"/>
        <v>-600002.23</v>
      </c>
    </row>
    <row r="233" spans="1:14" x14ac:dyDescent="0.2">
      <c r="A233" s="11" t="s">
        <v>567</v>
      </c>
      <c r="B233" s="32" t="s">
        <v>25</v>
      </c>
      <c r="C233" s="32" t="s">
        <v>25</v>
      </c>
      <c r="D233" s="32" t="s">
        <v>25</v>
      </c>
      <c r="E233" s="32" t="s">
        <v>25</v>
      </c>
      <c r="F233" s="32" t="s">
        <v>25</v>
      </c>
      <c r="G233" s="32" t="s">
        <v>25</v>
      </c>
      <c r="H233" s="32" t="s">
        <v>25</v>
      </c>
      <c r="I233" s="32" t="s">
        <v>25</v>
      </c>
      <c r="J233" s="32" t="s">
        <v>25</v>
      </c>
      <c r="K233" s="32" t="s">
        <v>25</v>
      </c>
      <c r="L233" s="32" t="s">
        <v>25</v>
      </c>
      <c r="M233" s="31">
        <v>-40.380000000000003</v>
      </c>
      <c r="N233" s="29">
        <f t="shared" si="11"/>
        <v>-40.380000000000003</v>
      </c>
    </row>
    <row r="234" spans="1:14" x14ac:dyDescent="0.2">
      <c r="A234" s="11" t="s">
        <v>702</v>
      </c>
      <c r="B234" s="32" t="s">
        <v>25</v>
      </c>
      <c r="C234" s="32" t="s">
        <v>25</v>
      </c>
      <c r="D234" s="32" t="s">
        <v>25</v>
      </c>
      <c r="E234" s="31">
        <v>-102.07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  <c r="N234" s="29">
        <f t="shared" si="11"/>
        <v>-102.07</v>
      </c>
    </row>
    <row r="235" spans="1:14" x14ac:dyDescent="0.2">
      <c r="A235" s="11" t="s">
        <v>431</v>
      </c>
      <c r="B235" s="33" t="s">
        <v>25</v>
      </c>
      <c r="C235" s="34">
        <v>-99.44</v>
      </c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5">
        <f t="shared" si="11"/>
        <v>-99.44</v>
      </c>
    </row>
    <row r="236" spans="1:14" s="1" customFormat="1" x14ac:dyDescent="0.2">
      <c r="A236" s="24" t="s">
        <v>3</v>
      </c>
      <c r="B236" s="25">
        <f>SUM(B196:B235)</f>
        <v>81886.48000000004</v>
      </c>
      <c r="C236" s="25">
        <f t="shared" ref="C236:N236" si="12">SUM(C196:C235)</f>
        <v>83103.770000000019</v>
      </c>
      <c r="D236" s="25">
        <f t="shared" si="12"/>
        <v>72057.830000000045</v>
      </c>
      <c r="E236" s="25">
        <f t="shared" si="12"/>
        <v>85277.440000000002</v>
      </c>
      <c r="F236" s="25">
        <f t="shared" si="12"/>
        <v>78742.570000000007</v>
      </c>
      <c r="G236" s="25">
        <f t="shared" si="12"/>
        <v>91832.42</v>
      </c>
      <c r="H236" s="25">
        <f t="shared" si="12"/>
        <v>103779.70999999999</v>
      </c>
      <c r="I236" s="25">
        <f t="shared" si="12"/>
        <v>71894.449999999983</v>
      </c>
      <c r="J236" s="25">
        <f t="shared" si="12"/>
        <v>64800.609999999979</v>
      </c>
      <c r="K236" s="25">
        <f t="shared" si="12"/>
        <v>75878.890000000043</v>
      </c>
      <c r="L236" s="25">
        <f t="shared" si="12"/>
        <v>73131.47</v>
      </c>
      <c r="M236" s="25">
        <f t="shared" si="12"/>
        <v>75124.580000000016</v>
      </c>
      <c r="N236" s="25">
        <f t="shared" si="12"/>
        <v>957510.2200000002</v>
      </c>
    </row>
    <row r="237" spans="1:14" x14ac:dyDescent="0.2">
      <c r="A237" s="1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</row>
    <row r="238" spans="1:14" x14ac:dyDescent="0.2">
      <c r="A238" s="11" t="s">
        <v>703</v>
      </c>
      <c r="B238" s="32" t="s">
        <v>25</v>
      </c>
      <c r="C238" s="32" t="s">
        <v>25</v>
      </c>
      <c r="D238" s="32" t="s">
        <v>25</v>
      </c>
      <c r="E238" s="32" t="s">
        <v>25</v>
      </c>
      <c r="F238" s="32" t="s">
        <v>25</v>
      </c>
      <c r="G238" s="32" t="s">
        <v>25</v>
      </c>
      <c r="H238" s="32" t="s">
        <v>25</v>
      </c>
      <c r="I238" s="32" t="s">
        <v>25</v>
      </c>
      <c r="J238" s="32" t="s">
        <v>25</v>
      </c>
      <c r="K238" s="31">
        <v>75.06</v>
      </c>
      <c r="L238" s="31">
        <v>0</v>
      </c>
      <c r="M238" s="31">
        <v>0</v>
      </c>
      <c r="N238" s="29">
        <f t="shared" ref="N238:N298" si="13">SUM(B238:M238)</f>
        <v>75.06</v>
      </c>
    </row>
    <row r="239" spans="1:14" x14ac:dyDescent="0.2">
      <c r="A239" s="11" t="s">
        <v>435</v>
      </c>
      <c r="B239" s="32">
        <v>3132.59</v>
      </c>
      <c r="C239" s="32">
        <v>2038.25</v>
      </c>
      <c r="D239" s="32">
        <v>1683.25</v>
      </c>
      <c r="E239" s="32">
        <v>0</v>
      </c>
      <c r="F239" s="32">
        <v>178.38</v>
      </c>
      <c r="G239" s="32">
        <v>2383.8399999999997</v>
      </c>
      <c r="H239" s="32">
        <v>0</v>
      </c>
      <c r="I239" s="32">
        <v>587.97</v>
      </c>
      <c r="J239" s="32">
        <v>0</v>
      </c>
      <c r="K239" s="32">
        <v>0</v>
      </c>
      <c r="L239" s="32">
        <v>0</v>
      </c>
      <c r="M239" s="31">
        <v>2787.52</v>
      </c>
      <c r="N239" s="29">
        <f t="shared" si="13"/>
        <v>12791.8</v>
      </c>
    </row>
    <row r="240" spans="1:14" x14ac:dyDescent="0.2">
      <c r="A240" s="11" t="s">
        <v>436</v>
      </c>
      <c r="B240" s="32" t="s">
        <v>25</v>
      </c>
      <c r="C240" s="32" t="s">
        <v>25</v>
      </c>
      <c r="D240" s="32" t="s">
        <v>25</v>
      </c>
      <c r="E240" s="32" t="s">
        <v>25</v>
      </c>
      <c r="F240" s="32" t="s">
        <v>25</v>
      </c>
      <c r="G240" s="32" t="s">
        <v>25</v>
      </c>
      <c r="H240" s="32" t="s">
        <v>25</v>
      </c>
      <c r="I240" s="32" t="s">
        <v>25</v>
      </c>
      <c r="J240" s="32" t="s">
        <v>25</v>
      </c>
      <c r="K240" s="32" t="s">
        <v>25</v>
      </c>
      <c r="L240" s="32" t="s">
        <v>25</v>
      </c>
      <c r="M240" s="31">
        <v>5220.03</v>
      </c>
      <c r="N240" s="29">
        <f t="shared" si="13"/>
        <v>5220.03</v>
      </c>
    </row>
    <row r="241" spans="1:14" x14ac:dyDescent="0.2">
      <c r="A241" s="11" t="s">
        <v>438</v>
      </c>
      <c r="B241" s="31">
        <v>13590.55</v>
      </c>
      <c r="C241" s="31">
        <v>9144.4699999999993</v>
      </c>
      <c r="D241" s="31">
        <v>9459.09</v>
      </c>
      <c r="E241" s="31">
        <v>8242.9500000000007</v>
      </c>
      <c r="F241" s="31">
        <v>21208.300000000003</v>
      </c>
      <c r="G241" s="31">
        <v>8363.3000000000011</v>
      </c>
      <c r="H241" s="31">
        <v>13362.070000000002</v>
      </c>
      <c r="I241" s="31">
        <v>14524.160000000002</v>
      </c>
      <c r="J241" s="31">
        <v>22226.6</v>
      </c>
      <c r="K241" s="31">
        <v>37074.880000000005</v>
      </c>
      <c r="L241" s="31">
        <v>13738.34</v>
      </c>
      <c r="M241" s="31">
        <v>15540.990000000002</v>
      </c>
      <c r="N241" s="29">
        <f t="shared" si="13"/>
        <v>186475.7</v>
      </c>
    </row>
    <row r="242" spans="1:14" x14ac:dyDescent="0.2">
      <c r="A242" s="11" t="s">
        <v>439</v>
      </c>
      <c r="B242" s="32" t="s">
        <v>25</v>
      </c>
      <c r="C242" s="32" t="s">
        <v>25</v>
      </c>
      <c r="D242" s="32" t="s">
        <v>25</v>
      </c>
      <c r="E242" s="32" t="s">
        <v>25</v>
      </c>
      <c r="F242" s="32" t="s">
        <v>25</v>
      </c>
      <c r="G242" s="31">
        <v>254.36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29">
        <f t="shared" si="13"/>
        <v>254.36</v>
      </c>
    </row>
    <row r="243" spans="1:14" x14ac:dyDescent="0.2">
      <c r="A243" s="11" t="s">
        <v>440</v>
      </c>
      <c r="B243" s="32" t="s">
        <v>25</v>
      </c>
      <c r="C243" s="32" t="s">
        <v>25</v>
      </c>
      <c r="D243" s="32" t="s">
        <v>25</v>
      </c>
      <c r="E243" s="32" t="s">
        <v>25</v>
      </c>
      <c r="F243" s="32" t="s">
        <v>25</v>
      </c>
      <c r="G243" s="32" t="s">
        <v>25</v>
      </c>
      <c r="H243" s="32" t="s">
        <v>25</v>
      </c>
      <c r="I243" s="31">
        <v>541.47</v>
      </c>
      <c r="J243" s="31">
        <v>2308.7199999999998</v>
      </c>
      <c r="K243" s="31">
        <v>0</v>
      </c>
      <c r="L243" s="31">
        <v>0</v>
      </c>
      <c r="M243" s="31">
        <v>0</v>
      </c>
      <c r="N243" s="29">
        <f t="shared" si="13"/>
        <v>2850.1899999999996</v>
      </c>
    </row>
    <row r="244" spans="1:14" x14ac:dyDescent="0.2">
      <c r="A244" s="11" t="s">
        <v>441</v>
      </c>
      <c r="B244" s="32" t="s">
        <v>25</v>
      </c>
      <c r="C244" s="32" t="s">
        <v>25</v>
      </c>
      <c r="D244" s="32" t="s">
        <v>25</v>
      </c>
      <c r="E244" s="32" t="s">
        <v>25</v>
      </c>
      <c r="F244" s="32" t="s">
        <v>25</v>
      </c>
      <c r="G244" s="32" t="s">
        <v>25</v>
      </c>
      <c r="H244" s="32" t="s">
        <v>25</v>
      </c>
      <c r="I244" s="32" t="s">
        <v>25</v>
      </c>
      <c r="J244" s="32" t="s">
        <v>25</v>
      </c>
      <c r="K244" s="31">
        <v>2764.98</v>
      </c>
      <c r="L244" s="31">
        <v>139.5</v>
      </c>
      <c r="M244" s="31">
        <v>0</v>
      </c>
      <c r="N244" s="29">
        <f t="shared" si="13"/>
        <v>2904.48</v>
      </c>
    </row>
    <row r="245" spans="1:14" x14ac:dyDescent="0.2">
      <c r="A245" s="11" t="s">
        <v>444</v>
      </c>
      <c r="B245" s="31">
        <v>375.91</v>
      </c>
      <c r="C245" s="31">
        <v>244.59</v>
      </c>
      <c r="D245" s="31">
        <v>201.99</v>
      </c>
      <c r="E245" s="31">
        <v>0</v>
      </c>
      <c r="F245" s="31">
        <v>21.41</v>
      </c>
      <c r="G245" s="31">
        <v>286.06</v>
      </c>
      <c r="H245" s="31">
        <v>0</v>
      </c>
      <c r="I245" s="31">
        <v>70.56</v>
      </c>
      <c r="J245" s="31">
        <v>0</v>
      </c>
      <c r="K245" s="31">
        <v>0</v>
      </c>
      <c r="L245" s="31">
        <v>0</v>
      </c>
      <c r="M245" s="31">
        <v>557.5</v>
      </c>
      <c r="N245" s="29">
        <f t="shared" si="13"/>
        <v>1758.02</v>
      </c>
    </row>
    <row r="246" spans="1:14" x14ac:dyDescent="0.2">
      <c r="A246" s="11" t="s">
        <v>445</v>
      </c>
      <c r="B246" s="32" t="s">
        <v>25</v>
      </c>
      <c r="C246" s="32" t="s">
        <v>25</v>
      </c>
      <c r="D246" s="32" t="s">
        <v>25</v>
      </c>
      <c r="E246" s="32" t="s">
        <v>25</v>
      </c>
      <c r="F246" s="32" t="s">
        <v>25</v>
      </c>
      <c r="G246" s="32" t="s">
        <v>25</v>
      </c>
      <c r="H246" s="32" t="s">
        <v>25</v>
      </c>
      <c r="I246" s="32" t="s">
        <v>25</v>
      </c>
      <c r="J246" s="32" t="s">
        <v>25</v>
      </c>
      <c r="K246" s="32" t="s">
        <v>25</v>
      </c>
      <c r="L246" s="32" t="s">
        <v>25</v>
      </c>
      <c r="M246" s="31">
        <v>1044.01</v>
      </c>
      <c r="N246" s="29">
        <f t="shared" si="13"/>
        <v>1044.01</v>
      </c>
    </row>
    <row r="247" spans="1:14" x14ac:dyDescent="0.2">
      <c r="A247" s="11" t="s">
        <v>447</v>
      </c>
      <c r="B247" s="31">
        <v>1630.88</v>
      </c>
      <c r="C247" s="31">
        <v>1097.3400000000001</v>
      </c>
      <c r="D247" s="31">
        <v>1135.0899999999999</v>
      </c>
      <c r="E247" s="31">
        <v>989.17000000000007</v>
      </c>
      <c r="F247" s="31">
        <v>2545.0100000000002</v>
      </c>
      <c r="G247" s="31">
        <v>1003.6100000000001</v>
      </c>
      <c r="H247" s="31">
        <v>1603.4499999999998</v>
      </c>
      <c r="I247" s="31">
        <v>1742.8899999999999</v>
      </c>
      <c r="J247" s="31">
        <v>3334</v>
      </c>
      <c r="K247" s="31">
        <v>7414.9599999999991</v>
      </c>
      <c r="L247" s="31">
        <v>2747.6699999999996</v>
      </c>
      <c r="M247" s="31">
        <v>3108.2</v>
      </c>
      <c r="N247" s="29">
        <f t="shared" si="13"/>
        <v>28352.269999999997</v>
      </c>
    </row>
    <row r="248" spans="1:14" x14ac:dyDescent="0.2">
      <c r="A248" s="11" t="s">
        <v>448</v>
      </c>
      <c r="B248" s="32" t="s">
        <v>25</v>
      </c>
      <c r="C248" s="32" t="s">
        <v>25</v>
      </c>
      <c r="D248" s="32" t="s">
        <v>25</v>
      </c>
      <c r="E248" s="32" t="s">
        <v>25</v>
      </c>
      <c r="F248" s="32" t="s">
        <v>25</v>
      </c>
      <c r="G248" s="31">
        <v>30.52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29">
        <f t="shared" si="13"/>
        <v>30.52</v>
      </c>
    </row>
    <row r="249" spans="1:14" x14ac:dyDescent="0.2">
      <c r="A249" s="11" t="s">
        <v>449</v>
      </c>
      <c r="B249" s="32" t="s">
        <v>25</v>
      </c>
      <c r="C249" s="32" t="s">
        <v>25</v>
      </c>
      <c r="D249" s="32" t="s">
        <v>25</v>
      </c>
      <c r="E249" s="32" t="s">
        <v>25</v>
      </c>
      <c r="F249" s="32" t="s">
        <v>25</v>
      </c>
      <c r="G249" s="32" t="s">
        <v>25</v>
      </c>
      <c r="H249" s="32" t="s">
        <v>25</v>
      </c>
      <c r="I249" s="31">
        <v>64.98</v>
      </c>
      <c r="J249" s="31">
        <v>346.31</v>
      </c>
      <c r="K249" s="31">
        <v>0</v>
      </c>
      <c r="L249" s="31">
        <v>0</v>
      </c>
      <c r="M249" s="31">
        <v>0</v>
      </c>
      <c r="N249" s="29">
        <f t="shared" si="13"/>
        <v>411.29</v>
      </c>
    </row>
    <row r="250" spans="1:14" x14ac:dyDescent="0.2">
      <c r="A250" s="11" t="s">
        <v>450</v>
      </c>
      <c r="B250" s="32" t="s">
        <v>25</v>
      </c>
      <c r="C250" s="32" t="s">
        <v>25</v>
      </c>
      <c r="D250" s="32" t="s">
        <v>25</v>
      </c>
      <c r="E250" s="32" t="s">
        <v>25</v>
      </c>
      <c r="F250" s="32" t="s">
        <v>25</v>
      </c>
      <c r="G250" s="32" t="s">
        <v>25</v>
      </c>
      <c r="H250" s="32" t="s">
        <v>25</v>
      </c>
      <c r="I250" s="32" t="s">
        <v>25</v>
      </c>
      <c r="J250" s="32" t="s">
        <v>25</v>
      </c>
      <c r="K250" s="31">
        <v>553</v>
      </c>
      <c r="L250" s="31">
        <v>27.9</v>
      </c>
      <c r="M250" s="31">
        <v>0</v>
      </c>
      <c r="N250" s="29">
        <f t="shared" si="13"/>
        <v>580.9</v>
      </c>
    </row>
    <row r="251" spans="1:14" x14ac:dyDescent="0.2">
      <c r="A251" s="11" t="s">
        <v>704</v>
      </c>
      <c r="B251" s="32" t="s">
        <v>25</v>
      </c>
      <c r="C251" s="32" t="s">
        <v>25</v>
      </c>
      <c r="D251" s="32" t="s">
        <v>25</v>
      </c>
      <c r="E251" s="32" t="s">
        <v>25</v>
      </c>
      <c r="F251" s="32" t="s">
        <v>25</v>
      </c>
      <c r="G251" s="32" t="s">
        <v>25</v>
      </c>
      <c r="H251" s="32" t="s">
        <v>25</v>
      </c>
      <c r="I251" s="32" t="s">
        <v>25</v>
      </c>
      <c r="J251" s="32" t="s">
        <v>25</v>
      </c>
      <c r="K251" s="31">
        <v>15.01</v>
      </c>
      <c r="L251" s="31">
        <v>0</v>
      </c>
      <c r="M251" s="31">
        <v>0</v>
      </c>
      <c r="N251" s="29">
        <f t="shared" si="13"/>
        <v>15.01</v>
      </c>
    </row>
    <row r="252" spans="1:14" x14ac:dyDescent="0.2">
      <c r="A252" s="11" t="s">
        <v>289</v>
      </c>
      <c r="B252" s="31">
        <v>135.25</v>
      </c>
      <c r="C252" s="31">
        <v>0</v>
      </c>
      <c r="D252" s="31">
        <v>5869.36</v>
      </c>
      <c r="E252" s="31">
        <v>16366.15</v>
      </c>
      <c r="F252" s="31">
        <v>0</v>
      </c>
      <c r="G252" s="31">
        <v>0</v>
      </c>
      <c r="H252" s="31">
        <v>0</v>
      </c>
      <c r="I252" s="31">
        <v>0</v>
      </c>
      <c r="J252" s="31">
        <v>5985.9</v>
      </c>
      <c r="K252" s="31">
        <v>0</v>
      </c>
      <c r="L252" s="31">
        <v>0</v>
      </c>
      <c r="M252" s="31">
        <v>0</v>
      </c>
      <c r="N252" s="29">
        <f t="shared" si="13"/>
        <v>28356.659999999996</v>
      </c>
    </row>
    <row r="253" spans="1:14" x14ac:dyDescent="0.2">
      <c r="A253" s="11" t="s">
        <v>127</v>
      </c>
      <c r="B253" s="31">
        <v>11767.36</v>
      </c>
      <c r="C253" s="31">
        <v>8567.119999999999</v>
      </c>
      <c r="D253" s="31">
        <v>17617.78</v>
      </c>
      <c r="E253" s="31">
        <v>13458.829999999998</v>
      </c>
      <c r="F253" s="31">
        <v>17128.7</v>
      </c>
      <c r="G253" s="31">
        <v>17188.22</v>
      </c>
      <c r="H253" s="31">
        <v>12293.45</v>
      </c>
      <c r="I253" s="31">
        <v>19880.759999999998</v>
      </c>
      <c r="J253" s="31">
        <v>16651.069999999996</v>
      </c>
      <c r="K253" s="31">
        <v>14885.789999999999</v>
      </c>
      <c r="L253" s="31">
        <v>12920.45</v>
      </c>
      <c r="M253" s="31">
        <v>43071.310000000012</v>
      </c>
      <c r="N253" s="29">
        <f t="shared" si="13"/>
        <v>205430.84000000003</v>
      </c>
    </row>
    <row r="254" spans="1:14" x14ac:dyDescent="0.2">
      <c r="A254" s="11" t="s">
        <v>290</v>
      </c>
      <c r="B254" s="31">
        <v>7573.53</v>
      </c>
      <c r="C254" s="31">
        <v>557.7700000000001</v>
      </c>
      <c r="D254" s="31">
        <v>4192.95</v>
      </c>
      <c r="E254" s="31">
        <v>1726.8500000000001</v>
      </c>
      <c r="F254" s="31">
        <v>934.66</v>
      </c>
      <c r="G254" s="31">
        <v>582.23999999999978</v>
      </c>
      <c r="H254" s="31">
        <v>1519.77</v>
      </c>
      <c r="I254" s="31">
        <v>7429.9299999999994</v>
      </c>
      <c r="J254" s="31">
        <v>3633.95</v>
      </c>
      <c r="K254" s="31">
        <v>6344.35</v>
      </c>
      <c r="L254" s="31">
        <v>2971.2499999999995</v>
      </c>
      <c r="M254" s="31">
        <v>-147.96999999999997</v>
      </c>
      <c r="N254" s="29">
        <f t="shared" si="13"/>
        <v>37319.279999999999</v>
      </c>
    </row>
    <row r="255" spans="1:14" x14ac:dyDescent="0.2">
      <c r="A255" s="11" t="s">
        <v>291</v>
      </c>
      <c r="B255" s="32" t="s">
        <v>25</v>
      </c>
      <c r="C255" s="31">
        <v>48.36</v>
      </c>
      <c r="D255" s="31">
        <v>0</v>
      </c>
      <c r="E255" s="31">
        <v>0</v>
      </c>
      <c r="F255" s="31">
        <v>230.59</v>
      </c>
      <c r="G255" s="31">
        <v>57.19</v>
      </c>
      <c r="H255" s="31">
        <v>230.1</v>
      </c>
      <c r="I255" s="31">
        <v>1422.61</v>
      </c>
      <c r="J255" s="31">
        <v>186.35</v>
      </c>
      <c r="K255" s="31">
        <v>58.91</v>
      </c>
      <c r="L255" s="31">
        <v>684.83</v>
      </c>
      <c r="M255" s="31">
        <v>486.53</v>
      </c>
      <c r="N255" s="29">
        <f t="shared" si="13"/>
        <v>3405.4699999999993</v>
      </c>
    </row>
    <row r="256" spans="1:14" x14ac:dyDescent="0.2">
      <c r="A256" s="11" t="s">
        <v>340</v>
      </c>
      <c r="B256" s="31">
        <v>8555.6</v>
      </c>
      <c r="C256" s="31">
        <v>229.09000000000003</v>
      </c>
      <c r="D256" s="31">
        <v>4324.18</v>
      </c>
      <c r="E256" s="31">
        <v>82.92</v>
      </c>
      <c r="F256" s="31">
        <v>8921.4500000000007</v>
      </c>
      <c r="G256" s="31">
        <v>66.08</v>
      </c>
      <c r="H256" s="31">
        <v>521.29</v>
      </c>
      <c r="I256" s="31">
        <v>4074.26</v>
      </c>
      <c r="J256" s="31">
        <v>7320.28</v>
      </c>
      <c r="K256" s="31">
        <v>18588.509999999998</v>
      </c>
      <c r="L256" s="31">
        <v>19343.91</v>
      </c>
      <c r="M256" s="31">
        <v>450.29</v>
      </c>
      <c r="N256" s="29">
        <f t="shared" si="13"/>
        <v>72477.86</v>
      </c>
    </row>
    <row r="257" spans="1:14" x14ac:dyDescent="0.2">
      <c r="A257" s="11" t="s">
        <v>348</v>
      </c>
      <c r="B257" s="31">
        <v>607.05999999999995</v>
      </c>
      <c r="C257" s="31">
        <v>1939.16</v>
      </c>
      <c r="D257" s="31">
        <v>822.83</v>
      </c>
      <c r="E257" s="31">
        <v>1160.6599999999999</v>
      </c>
      <c r="F257" s="31">
        <v>794.89</v>
      </c>
      <c r="G257" s="31">
        <v>238.15</v>
      </c>
      <c r="H257" s="31">
        <v>893.42000000000007</v>
      </c>
      <c r="I257" s="31">
        <v>1286.29</v>
      </c>
      <c r="J257" s="31">
        <v>197.85999999999999</v>
      </c>
      <c r="K257" s="31">
        <v>1048.46</v>
      </c>
      <c r="L257" s="31">
        <v>770.14</v>
      </c>
      <c r="M257" s="31">
        <v>456.71</v>
      </c>
      <c r="N257" s="29">
        <f t="shared" si="13"/>
        <v>10215.629999999997</v>
      </c>
    </row>
    <row r="258" spans="1:14" x14ac:dyDescent="0.2">
      <c r="A258" s="11" t="s">
        <v>453</v>
      </c>
      <c r="B258" s="31">
        <v>27.13</v>
      </c>
      <c r="C258" s="31">
        <v>109.97</v>
      </c>
      <c r="D258" s="31">
        <v>91.4</v>
      </c>
      <c r="E258" s="31">
        <v>97.84</v>
      </c>
      <c r="F258" s="31">
        <v>0</v>
      </c>
      <c r="G258" s="31">
        <v>0</v>
      </c>
      <c r="H258" s="31">
        <v>89.92</v>
      </c>
      <c r="I258" s="31">
        <v>0</v>
      </c>
      <c r="J258" s="31">
        <v>93.84</v>
      </c>
      <c r="K258" s="31">
        <v>239.02</v>
      </c>
      <c r="L258" s="31">
        <v>0</v>
      </c>
      <c r="M258" s="31">
        <v>0</v>
      </c>
      <c r="N258" s="29">
        <f t="shared" si="13"/>
        <v>749.12</v>
      </c>
    </row>
    <row r="259" spans="1:14" x14ac:dyDescent="0.2">
      <c r="A259" s="11" t="s">
        <v>225</v>
      </c>
      <c r="B259" s="31">
        <v>151.61000000000001</v>
      </c>
      <c r="C259" s="31">
        <v>52.95</v>
      </c>
      <c r="D259" s="31">
        <v>0</v>
      </c>
      <c r="E259" s="31">
        <v>200</v>
      </c>
      <c r="F259" s="31">
        <v>1081.53</v>
      </c>
      <c r="G259" s="31">
        <v>469.35</v>
      </c>
      <c r="H259" s="31">
        <v>1029.29</v>
      </c>
      <c r="I259" s="31">
        <v>356.86</v>
      </c>
      <c r="J259" s="31">
        <v>140.19999999999999</v>
      </c>
      <c r="K259" s="31">
        <v>869.32</v>
      </c>
      <c r="L259" s="31">
        <v>241.12</v>
      </c>
      <c r="M259" s="31">
        <v>1974.79</v>
      </c>
      <c r="N259" s="29">
        <f t="shared" si="13"/>
        <v>6567.0199999999995</v>
      </c>
    </row>
    <row r="260" spans="1:14" x14ac:dyDescent="0.2">
      <c r="A260" s="11" t="s">
        <v>454</v>
      </c>
      <c r="B260" s="32" t="s">
        <v>25</v>
      </c>
      <c r="C260" s="32" t="s">
        <v>25</v>
      </c>
      <c r="D260" s="31">
        <v>63.57</v>
      </c>
      <c r="E260" s="31">
        <v>0</v>
      </c>
      <c r="F260" s="31">
        <v>0</v>
      </c>
      <c r="G260" s="31">
        <v>79.52000000000001</v>
      </c>
      <c r="H260" s="31">
        <v>0</v>
      </c>
      <c r="I260" s="31">
        <v>21.19</v>
      </c>
      <c r="J260" s="31">
        <v>143</v>
      </c>
      <c r="K260" s="31">
        <v>0</v>
      </c>
      <c r="L260" s="31">
        <v>0</v>
      </c>
      <c r="M260" s="31">
        <v>0</v>
      </c>
      <c r="N260" s="29">
        <f t="shared" si="13"/>
        <v>307.27999999999997</v>
      </c>
    </row>
    <row r="261" spans="1:14" x14ac:dyDescent="0.2">
      <c r="A261" s="11" t="s">
        <v>349</v>
      </c>
      <c r="B261" s="31">
        <v>341.55</v>
      </c>
      <c r="C261" s="31">
        <v>352.29</v>
      </c>
      <c r="D261" s="31">
        <v>0</v>
      </c>
      <c r="E261" s="31">
        <v>0</v>
      </c>
      <c r="F261" s="31">
        <v>0</v>
      </c>
      <c r="G261" s="31">
        <v>885.21</v>
      </c>
      <c r="H261" s="31">
        <v>0</v>
      </c>
      <c r="I261" s="31">
        <v>0</v>
      </c>
      <c r="J261" s="31">
        <v>60.42</v>
      </c>
      <c r="K261" s="31">
        <v>213.67</v>
      </c>
      <c r="L261" s="31">
        <v>0</v>
      </c>
      <c r="M261" s="31">
        <v>0</v>
      </c>
      <c r="N261" s="29">
        <f t="shared" si="13"/>
        <v>1853.1400000000003</v>
      </c>
    </row>
    <row r="262" spans="1:14" x14ac:dyDescent="0.2">
      <c r="A262" s="11" t="s">
        <v>455</v>
      </c>
      <c r="B262" s="31">
        <v>771.34</v>
      </c>
      <c r="C262" s="31">
        <v>1201.17</v>
      </c>
      <c r="D262" s="31">
        <v>164.3</v>
      </c>
      <c r="E262" s="31">
        <v>0</v>
      </c>
      <c r="F262" s="31">
        <v>0</v>
      </c>
      <c r="G262" s="31">
        <v>183.17</v>
      </c>
      <c r="H262" s="31">
        <v>176.64</v>
      </c>
      <c r="I262" s="31">
        <v>0</v>
      </c>
      <c r="J262" s="31">
        <v>0</v>
      </c>
      <c r="K262" s="31">
        <v>0</v>
      </c>
      <c r="L262" s="31">
        <v>3405.21</v>
      </c>
      <c r="M262" s="31">
        <v>81.37</v>
      </c>
      <c r="N262" s="29">
        <f t="shared" si="13"/>
        <v>5983.2</v>
      </c>
    </row>
    <row r="263" spans="1:14" x14ac:dyDescent="0.2">
      <c r="A263" s="11" t="s">
        <v>456</v>
      </c>
      <c r="B263" s="31">
        <v>8946.4699999999993</v>
      </c>
      <c r="C263" s="31">
        <v>0</v>
      </c>
      <c r="D263" s="31">
        <v>303.10000000000002</v>
      </c>
      <c r="E263" s="31">
        <v>3503.72</v>
      </c>
      <c r="F263" s="31">
        <v>0</v>
      </c>
      <c r="G263" s="31">
        <v>0</v>
      </c>
      <c r="H263" s="31">
        <v>458.34000000000003</v>
      </c>
      <c r="I263" s="31">
        <v>4685.16</v>
      </c>
      <c r="J263" s="31">
        <v>488.02</v>
      </c>
      <c r="K263" s="31">
        <v>251.01</v>
      </c>
      <c r="L263" s="31">
        <v>0</v>
      </c>
      <c r="M263" s="31">
        <v>-2852.15</v>
      </c>
      <c r="N263" s="29">
        <f t="shared" si="13"/>
        <v>15783.67</v>
      </c>
    </row>
    <row r="264" spans="1:14" x14ac:dyDescent="0.2">
      <c r="A264" s="11" t="s">
        <v>457</v>
      </c>
      <c r="B264" s="31">
        <v>610.30999999999995</v>
      </c>
      <c r="C264" s="31">
        <v>0</v>
      </c>
      <c r="D264" s="31">
        <v>0</v>
      </c>
      <c r="E264" s="31">
        <v>0</v>
      </c>
      <c r="F264" s="31">
        <v>0</v>
      </c>
      <c r="G264" s="31">
        <v>0</v>
      </c>
      <c r="H264" s="31">
        <v>6514.98</v>
      </c>
      <c r="I264" s="31">
        <v>1048.92</v>
      </c>
      <c r="J264" s="31">
        <v>669.78</v>
      </c>
      <c r="K264" s="31">
        <v>14.73</v>
      </c>
      <c r="L264" s="31">
        <v>0</v>
      </c>
      <c r="M264" s="31">
        <v>66.52</v>
      </c>
      <c r="N264" s="29">
        <f t="shared" si="13"/>
        <v>8925.24</v>
      </c>
    </row>
    <row r="265" spans="1:14" x14ac:dyDescent="0.2">
      <c r="A265" s="11" t="s">
        <v>458</v>
      </c>
      <c r="B265" s="32" t="s">
        <v>25</v>
      </c>
      <c r="C265" s="32" t="s">
        <v>25</v>
      </c>
      <c r="D265" s="32" t="s">
        <v>25</v>
      </c>
      <c r="E265" s="32" t="s">
        <v>25</v>
      </c>
      <c r="F265" s="32" t="s">
        <v>25</v>
      </c>
      <c r="G265" s="32" t="s">
        <v>25</v>
      </c>
      <c r="H265" s="31">
        <v>345.03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29">
        <f t="shared" si="13"/>
        <v>345.03</v>
      </c>
    </row>
    <row r="266" spans="1:14" x14ac:dyDescent="0.2">
      <c r="A266" s="11" t="s">
        <v>568</v>
      </c>
      <c r="B266" s="32" t="s">
        <v>25</v>
      </c>
      <c r="C266" s="32" t="s">
        <v>25</v>
      </c>
      <c r="D266" s="32" t="s">
        <v>25</v>
      </c>
      <c r="E266" s="32" t="s">
        <v>25</v>
      </c>
      <c r="F266" s="32" t="s">
        <v>25</v>
      </c>
      <c r="G266" s="32" t="s">
        <v>25</v>
      </c>
      <c r="H266" s="32" t="s">
        <v>25</v>
      </c>
      <c r="I266" s="31">
        <v>181.5</v>
      </c>
      <c r="J266" s="31">
        <v>0</v>
      </c>
      <c r="K266" s="31">
        <v>0</v>
      </c>
      <c r="L266" s="31">
        <v>0</v>
      </c>
      <c r="M266" s="31">
        <v>0</v>
      </c>
      <c r="N266" s="29">
        <f t="shared" si="13"/>
        <v>181.5</v>
      </c>
    </row>
    <row r="267" spans="1:14" x14ac:dyDescent="0.2">
      <c r="A267" s="11" t="s">
        <v>350</v>
      </c>
      <c r="B267" s="31">
        <v>970.94999999999993</v>
      </c>
      <c r="C267" s="31">
        <v>732.53</v>
      </c>
      <c r="D267" s="31">
        <v>1894.9399999999998</v>
      </c>
      <c r="E267" s="31">
        <v>1910.11</v>
      </c>
      <c r="F267" s="31">
        <v>1714.9399999999998</v>
      </c>
      <c r="G267" s="31">
        <v>2337.87</v>
      </c>
      <c r="H267" s="31">
        <v>2785.44</v>
      </c>
      <c r="I267" s="31">
        <v>1718.0299999999997</v>
      </c>
      <c r="J267" s="31">
        <v>6044.48</v>
      </c>
      <c r="K267" s="31">
        <v>3901.64</v>
      </c>
      <c r="L267" s="31">
        <v>1200.5899999999999</v>
      </c>
      <c r="M267" s="31">
        <v>4352.42</v>
      </c>
      <c r="N267" s="29">
        <f t="shared" si="13"/>
        <v>29563.940000000002</v>
      </c>
    </row>
    <row r="268" spans="1:14" x14ac:dyDescent="0.2">
      <c r="A268" s="11" t="s">
        <v>459</v>
      </c>
      <c r="B268" s="31">
        <v>52.94</v>
      </c>
      <c r="C268" s="31">
        <v>35.989999999999995</v>
      </c>
      <c r="D268" s="31">
        <v>26.47</v>
      </c>
      <c r="E268" s="31">
        <v>116.41</v>
      </c>
      <c r="F268" s="31">
        <v>0</v>
      </c>
      <c r="G268" s="31">
        <v>116.5</v>
      </c>
      <c r="H268" s="31">
        <v>0</v>
      </c>
      <c r="I268" s="31">
        <v>25.61</v>
      </c>
      <c r="J268" s="31">
        <v>1.54</v>
      </c>
      <c r="K268" s="31">
        <v>54.14</v>
      </c>
      <c r="L268" s="31">
        <v>3.54</v>
      </c>
      <c r="M268" s="31">
        <v>37.1</v>
      </c>
      <c r="N268" s="29">
        <f t="shared" si="13"/>
        <v>470.24000000000007</v>
      </c>
    </row>
    <row r="269" spans="1:14" x14ac:dyDescent="0.2">
      <c r="A269" s="11" t="s">
        <v>231</v>
      </c>
      <c r="B269" s="32" t="s">
        <v>25</v>
      </c>
      <c r="C269" s="31">
        <v>152.91999999999999</v>
      </c>
      <c r="D269" s="31">
        <v>0</v>
      </c>
      <c r="E269" s="31">
        <v>0</v>
      </c>
      <c r="F269" s="31">
        <v>0</v>
      </c>
      <c r="G269" s="31">
        <v>74.48</v>
      </c>
      <c r="H269" s="31">
        <v>21.17</v>
      </c>
      <c r="I269" s="31">
        <v>0</v>
      </c>
      <c r="J269" s="31">
        <v>0</v>
      </c>
      <c r="K269" s="31">
        <v>128.59</v>
      </c>
      <c r="L269" s="31">
        <v>31.58</v>
      </c>
      <c r="M269" s="31">
        <v>21.03</v>
      </c>
      <c r="N269" s="29">
        <f t="shared" si="13"/>
        <v>429.77</v>
      </c>
    </row>
    <row r="270" spans="1:14" x14ac:dyDescent="0.2">
      <c r="A270" s="11" t="s">
        <v>460</v>
      </c>
      <c r="B270" s="32" t="s">
        <v>25</v>
      </c>
      <c r="C270" s="31">
        <v>149.47999999999999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29">
        <f t="shared" si="13"/>
        <v>149.47999999999999</v>
      </c>
    </row>
    <row r="271" spans="1:14" x14ac:dyDescent="0.2">
      <c r="A271" s="11" t="s">
        <v>461</v>
      </c>
      <c r="B271" s="31">
        <v>865.8</v>
      </c>
      <c r="C271" s="31">
        <v>446.92</v>
      </c>
      <c r="D271" s="31">
        <v>1576.58</v>
      </c>
      <c r="E271" s="31">
        <v>27.55</v>
      </c>
      <c r="F271" s="31">
        <v>654.98</v>
      </c>
      <c r="G271" s="31">
        <v>101.05</v>
      </c>
      <c r="H271" s="31">
        <v>652.86</v>
      </c>
      <c r="I271" s="31">
        <v>681.31</v>
      </c>
      <c r="J271" s="31">
        <v>0</v>
      </c>
      <c r="K271" s="31">
        <v>171.32</v>
      </c>
      <c r="L271" s="31">
        <v>1783.14</v>
      </c>
      <c r="M271" s="31">
        <v>2146.52</v>
      </c>
      <c r="N271" s="29">
        <f t="shared" si="13"/>
        <v>9108.0300000000007</v>
      </c>
    </row>
    <row r="272" spans="1:14" x14ac:dyDescent="0.2">
      <c r="A272" s="11" t="s">
        <v>462</v>
      </c>
      <c r="B272" s="32" t="s">
        <v>25</v>
      </c>
      <c r="C272" s="32" t="s">
        <v>25</v>
      </c>
      <c r="D272" s="32" t="s">
        <v>25</v>
      </c>
      <c r="E272" s="31">
        <v>496.33</v>
      </c>
      <c r="F272" s="31">
        <v>10.55</v>
      </c>
      <c r="G272" s="31">
        <v>87</v>
      </c>
      <c r="H272" s="31">
        <v>2764.99</v>
      </c>
      <c r="I272" s="31">
        <v>0</v>
      </c>
      <c r="J272" s="31">
        <v>0</v>
      </c>
      <c r="K272" s="31">
        <v>0</v>
      </c>
      <c r="L272" s="31">
        <v>44.63</v>
      </c>
      <c r="M272" s="31">
        <v>154.66999999999999</v>
      </c>
      <c r="N272" s="29">
        <f t="shared" si="13"/>
        <v>3558.17</v>
      </c>
    </row>
    <row r="273" spans="1:14" x14ac:dyDescent="0.2">
      <c r="A273" s="11" t="s">
        <v>463</v>
      </c>
      <c r="B273" s="31">
        <v>1148.3</v>
      </c>
      <c r="C273" s="31">
        <v>1027.8699999999999</v>
      </c>
      <c r="D273" s="31">
        <v>756.1</v>
      </c>
      <c r="E273" s="31">
        <v>514.85</v>
      </c>
      <c r="F273" s="31">
        <v>1143.95</v>
      </c>
      <c r="G273" s="31">
        <v>737.13</v>
      </c>
      <c r="H273" s="31">
        <v>1956.34</v>
      </c>
      <c r="I273" s="31">
        <v>1083.6300000000001</v>
      </c>
      <c r="J273" s="31">
        <v>-278.95</v>
      </c>
      <c r="K273" s="31">
        <v>1201.72</v>
      </c>
      <c r="L273" s="31">
        <v>1112.45</v>
      </c>
      <c r="M273" s="31">
        <v>191.28</v>
      </c>
      <c r="N273" s="29">
        <f t="shared" si="13"/>
        <v>10594.670000000002</v>
      </c>
    </row>
    <row r="274" spans="1:14" x14ac:dyDescent="0.2">
      <c r="A274" s="11" t="s">
        <v>464</v>
      </c>
      <c r="B274" s="31">
        <v>144.44999999999999</v>
      </c>
      <c r="C274" s="31">
        <v>873.83</v>
      </c>
      <c r="D274" s="31">
        <v>1938.05</v>
      </c>
      <c r="E274" s="31">
        <v>83.53</v>
      </c>
      <c r="F274" s="31">
        <v>366.84</v>
      </c>
      <c r="G274" s="31">
        <v>715.19</v>
      </c>
      <c r="H274" s="31">
        <v>1741.97</v>
      </c>
      <c r="I274" s="31">
        <v>0</v>
      </c>
      <c r="J274" s="31">
        <v>0</v>
      </c>
      <c r="K274" s="31">
        <v>223.32</v>
      </c>
      <c r="L274" s="31">
        <v>0</v>
      </c>
      <c r="M274" s="31">
        <v>466.02</v>
      </c>
      <c r="N274" s="29">
        <f t="shared" si="13"/>
        <v>6553.2000000000007</v>
      </c>
    </row>
    <row r="275" spans="1:14" x14ac:dyDescent="0.2">
      <c r="A275" s="11" t="s">
        <v>705</v>
      </c>
      <c r="B275" s="32" t="s">
        <v>25</v>
      </c>
      <c r="C275" s="32" t="s">
        <v>25</v>
      </c>
      <c r="D275" s="32" t="s">
        <v>25</v>
      </c>
      <c r="E275" s="32" t="s">
        <v>25</v>
      </c>
      <c r="F275" s="32" t="s">
        <v>25</v>
      </c>
      <c r="G275" s="31">
        <v>625.5</v>
      </c>
      <c r="H275" s="31">
        <v>5.8100000000000005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29">
        <f t="shared" si="13"/>
        <v>631.30999999999995</v>
      </c>
    </row>
    <row r="276" spans="1:14" x14ac:dyDescent="0.2">
      <c r="A276" s="11" t="s">
        <v>570</v>
      </c>
      <c r="B276" s="32" t="s">
        <v>25</v>
      </c>
      <c r="C276" s="32" t="s">
        <v>25</v>
      </c>
      <c r="D276" s="31">
        <v>74.14</v>
      </c>
      <c r="E276" s="31">
        <v>0</v>
      </c>
      <c r="F276" s="31">
        <v>61.69</v>
      </c>
      <c r="G276" s="31">
        <v>0</v>
      </c>
      <c r="H276" s="31">
        <v>0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  <c r="N276" s="29">
        <f t="shared" si="13"/>
        <v>135.82999999999998</v>
      </c>
    </row>
    <row r="277" spans="1:14" x14ac:dyDescent="0.2">
      <c r="A277" s="11" t="s">
        <v>466</v>
      </c>
      <c r="B277" s="32" t="s">
        <v>25</v>
      </c>
      <c r="C277" s="31">
        <v>129.65</v>
      </c>
      <c r="D277" s="31">
        <v>1175.7</v>
      </c>
      <c r="E277" s="31">
        <v>2283.14</v>
      </c>
      <c r="F277" s="31">
        <v>418.34</v>
      </c>
      <c r="G277" s="31">
        <v>0</v>
      </c>
      <c r="H277" s="31">
        <v>379.59</v>
      </c>
      <c r="I277" s="31">
        <v>958.13</v>
      </c>
      <c r="J277" s="31">
        <v>0</v>
      </c>
      <c r="K277" s="31">
        <v>0</v>
      </c>
      <c r="L277" s="31">
        <v>0</v>
      </c>
      <c r="M277" s="31">
        <v>0</v>
      </c>
      <c r="N277" s="29">
        <f t="shared" si="13"/>
        <v>5344.55</v>
      </c>
    </row>
    <row r="278" spans="1:14" x14ac:dyDescent="0.2">
      <c r="A278" s="11" t="s">
        <v>467</v>
      </c>
      <c r="B278" s="32" t="s">
        <v>25</v>
      </c>
      <c r="C278" s="32" t="s">
        <v>25</v>
      </c>
      <c r="D278" s="32" t="s">
        <v>25</v>
      </c>
      <c r="E278" s="32" t="s">
        <v>25</v>
      </c>
      <c r="F278" s="32" t="s">
        <v>25</v>
      </c>
      <c r="G278" s="32" t="s">
        <v>25</v>
      </c>
      <c r="H278" s="32" t="s">
        <v>25</v>
      </c>
      <c r="I278" s="32" t="s">
        <v>25</v>
      </c>
      <c r="J278" s="31">
        <v>24.04</v>
      </c>
      <c r="K278" s="31">
        <v>0</v>
      </c>
      <c r="L278" s="31">
        <v>0</v>
      </c>
      <c r="M278" s="31">
        <v>0</v>
      </c>
      <c r="N278" s="29">
        <f t="shared" si="13"/>
        <v>24.04</v>
      </c>
    </row>
    <row r="279" spans="1:14" x14ac:dyDescent="0.2">
      <c r="A279" s="11" t="s">
        <v>706</v>
      </c>
      <c r="B279" s="32" t="s">
        <v>25</v>
      </c>
      <c r="C279" s="31">
        <v>85.79</v>
      </c>
      <c r="D279" s="31">
        <v>0</v>
      </c>
      <c r="E279" s="31">
        <v>1.49</v>
      </c>
      <c r="F279" s="31">
        <v>10.58</v>
      </c>
      <c r="G279" s="31">
        <v>0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317.89</v>
      </c>
      <c r="N279" s="29">
        <f t="shared" si="13"/>
        <v>415.75</v>
      </c>
    </row>
    <row r="280" spans="1:14" x14ac:dyDescent="0.2">
      <c r="A280" s="11" t="s">
        <v>293</v>
      </c>
      <c r="B280" s="31">
        <v>1177.51</v>
      </c>
      <c r="C280" s="31">
        <v>839.23</v>
      </c>
      <c r="D280" s="31">
        <v>823.23</v>
      </c>
      <c r="E280" s="31">
        <v>989.91</v>
      </c>
      <c r="F280" s="31">
        <v>724.97</v>
      </c>
      <c r="G280" s="31">
        <v>1336.39</v>
      </c>
      <c r="H280" s="31">
        <v>1206.95</v>
      </c>
      <c r="I280" s="31">
        <v>752.47</v>
      </c>
      <c r="J280" s="31">
        <v>1601.28</v>
      </c>
      <c r="K280" s="31">
        <v>3306.63</v>
      </c>
      <c r="L280" s="31">
        <v>987.36</v>
      </c>
      <c r="M280" s="31">
        <v>2912.19</v>
      </c>
      <c r="N280" s="29">
        <f t="shared" si="13"/>
        <v>16658.12</v>
      </c>
    </row>
    <row r="281" spans="1:14" x14ac:dyDescent="0.2">
      <c r="A281" s="11" t="s">
        <v>373</v>
      </c>
      <c r="B281" s="31">
        <v>303.93</v>
      </c>
      <c r="C281" s="31">
        <v>0</v>
      </c>
      <c r="D281" s="31">
        <v>13.75</v>
      </c>
      <c r="E281" s="31">
        <v>562.01</v>
      </c>
      <c r="F281" s="31">
        <v>197.04</v>
      </c>
      <c r="G281" s="31">
        <v>216.82</v>
      </c>
      <c r="H281" s="31">
        <v>13.77</v>
      </c>
      <c r="I281" s="31">
        <v>87.68</v>
      </c>
      <c r="J281" s="31">
        <v>1794.57</v>
      </c>
      <c r="K281" s="31">
        <v>13.23</v>
      </c>
      <c r="L281" s="31">
        <v>0</v>
      </c>
      <c r="M281" s="31">
        <v>0</v>
      </c>
      <c r="N281" s="29">
        <f t="shared" si="13"/>
        <v>3202.7999999999997</v>
      </c>
    </row>
    <row r="282" spans="1:14" x14ac:dyDescent="0.2">
      <c r="A282" s="11" t="s">
        <v>707</v>
      </c>
      <c r="B282" s="32" t="s">
        <v>25</v>
      </c>
      <c r="C282" s="32" t="s">
        <v>25</v>
      </c>
      <c r="D282" s="32" t="s">
        <v>25</v>
      </c>
      <c r="E282" s="32" t="s">
        <v>25</v>
      </c>
      <c r="F282" s="32" t="s">
        <v>25</v>
      </c>
      <c r="G282" s="32" t="s">
        <v>25</v>
      </c>
      <c r="H282" s="32" t="s">
        <v>25</v>
      </c>
      <c r="I282" s="32" t="s">
        <v>25</v>
      </c>
      <c r="J282" s="32" t="s">
        <v>25</v>
      </c>
      <c r="K282" s="32" t="s">
        <v>25</v>
      </c>
      <c r="L282" s="32" t="s">
        <v>25</v>
      </c>
      <c r="M282" s="31">
        <v>38.35</v>
      </c>
      <c r="N282" s="29">
        <f t="shared" si="13"/>
        <v>38.35</v>
      </c>
    </row>
    <row r="283" spans="1:14" x14ac:dyDescent="0.2">
      <c r="A283" s="11" t="s">
        <v>294</v>
      </c>
      <c r="B283" s="32" t="s">
        <v>25</v>
      </c>
      <c r="C283" s="32" t="s">
        <v>25</v>
      </c>
      <c r="D283" s="32" t="s">
        <v>25</v>
      </c>
      <c r="E283" s="32" t="s">
        <v>25</v>
      </c>
      <c r="F283" s="31">
        <v>1503.71</v>
      </c>
      <c r="G283" s="31">
        <v>0</v>
      </c>
      <c r="H283" s="31">
        <v>0</v>
      </c>
      <c r="I283" s="31">
        <v>30.13</v>
      </c>
      <c r="J283" s="31">
        <v>0</v>
      </c>
      <c r="K283" s="31">
        <v>0</v>
      </c>
      <c r="L283" s="31">
        <v>0</v>
      </c>
      <c r="M283" s="31">
        <v>0</v>
      </c>
      <c r="N283" s="29">
        <f t="shared" si="13"/>
        <v>1533.8400000000001</v>
      </c>
    </row>
    <row r="284" spans="1:14" x14ac:dyDescent="0.2">
      <c r="A284" s="11" t="s">
        <v>129</v>
      </c>
      <c r="B284" s="31">
        <v>917.61999999999989</v>
      </c>
      <c r="C284" s="31">
        <v>443.78999999999996</v>
      </c>
      <c r="D284" s="31">
        <v>2611.8200000000002</v>
      </c>
      <c r="E284" s="31">
        <v>2674.35</v>
      </c>
      <c r="F284" s="31">
        <v>1402.7500000000002</v>
      </c>
      <c r="G284" s="31">
        <v>825.00000000000011</v>
      </c>
      <c r="H284" s="31">
        <v>1730.31</v>
      </c>
      <c r="I284" s="31">
        <v>666.15</v>
      </c>
      <c r="J284" s="31">
        <v>607.6099999999999</v>
      </c>
      <c r="K284" s="31">
        <v>1478.34</v>
      </c>
      <c r="L284" s="31">
        <v>407.78999999999996</v>
      </c>
      <c r="M284" s="31">
        <v>1225.4599999999998</v>
      </c>
      <c r="N284" s="29">
        <f t="shared" si="13"/>
        <v>14990.989999999998</v>
      </c>
    </row>
    <row r="285" spans="1:14" x14ac:dyDescent="0.2">
      <c r="A285" s="11" t="s">
        <v>708</v>
      </c>
      <c r="B285" s="32" t="s">
        <v>25</v>
      </c>
      <c r="C285" s="32" t="s">
        <v>25</v>
      </c>
      <c r="D285" s="32" t="s">
        <v>25</v>
      </c>
      <c r="E285" s="32" t="s">
        <v>25</v>
      </c>
      <c r="F285" s="32" t="s">
        <v>25</v>
      </c>
      <c r="G285" s="32" t="s">
        <v>25</v>
      </c>
      <c r="H285" s="32" t="s">
        <v>25</v>
      </c>
      <c r="I285" s="32" t="s">
        <v>25</v>
      </c>
      <c r="J285" s="32" t="s">
        <v>25</v>
      </c>
      <c r="K285" s="31">
        <v>301.94</v>
      </c>
      <c r="L285" s="31">
        <v>17.09</v>
      </c>
      <c r="M285" s="31">
        <v>0</v>
      </c>
      <c r="N285" s="29">
        <f t="shared" si="13"/>
        <v>319.02999999999997</v>
      </c>
    </row>
    <row r="286" spans="1:14" x14ac:dyDescent="0.2">
      <c r="A286" s="11" t="s">
        <v>573</v>
      </c>
      <c r="B286" s="32" t="s">
        <v>25</v>
      </c>
      <c r="C286" s="32" t="s">
        <v>25</v>
      </c>
      <c r="D286" s="32" t="s">
        <v>25</v>
      </c>
      <c r="E286" s="32" t="s">
        <v>25</v>
      </c>
      <c r="F286" s="32" t="s">
        <v>25</v>
      </c>
      <c r="G286" s="32" t="s">
        <v>25</v>
      </c>
      <c r="H286" s="31">
        <v>33.479999999999997</v>
      </c>
      <c r="I286" s="31">
        <v>232.69</v>
      </c>
      <c r="J286" s="31">
        <v>0</v>
      </c>
      <c r="K286" s="31">
        <v>0</v>
      </c>
      <c r="L286" s="31">
        <v>0</v>
      </c>
      <c r="M286" s="31">
        <v>0</v>
      </c>
      <c r="N286" s="29">
        <f t="shared" si="13"/>
        <v>266.17</v>
      </c>
    </row>
    <row r="287" spans="1:14" x14ac:dyDescent="0.2">
      <c r="A287" s="11" t="s">
        <v>226</v>
      </c>
      <c r="B287" s="32" t="s">
        <v>25</v>
      </c>
      <c r="C287" s="32" t="s">
        <v>25</v>
      </c>
      <c r="D287" s="32" t="s">
        <v>25</v>
      </c>
      <c r="E287" s="32" t="s">
        <v>25</v>
      </c>
      <c r="F287" s="32" t="s">
        <v>25</v>
      </c>
      <c r="G287" s="32" t="s">
        <v>25</v>
      </c>
      <c r="H287" s="32" t="s">
        <v>25</v>
      </c>
      <c r="I287" s="32" t="s">
        <v>25</v>
      </c>
      <c r="J287" s="32" t="s">
        <v>25</v>
      </c>
      <c r="K287" s="32" t="s">
        <v>25</v>
      </c>
      <c r="L287" s="32" t="s">
        <v>25</v>
      </c>
      <c r="M287" s="31">
        <v>40.28</v>
      </c>
      <c r="N287" s="29">
        <f t="shared" si="13"/>
        <v>40.28</v>
      </c>
    </row>
    <row r="288" spans="1:14" x14ac:dyDescent="0.2">
      <c r="A288" s="11" t="s">
        <v>130</v>
      </c>
      <c r="B288" s="32" t="s">
        <v>25</v>
      </c>
      <c r="C288" s="32" t="s">
        <v>25</v>
      </c>
      <c r="D288" s="32" t="s">
        <v>25</v>
      </c>
      <c r="E288" s="32" t="s">
        <v>25</v>
      </c>
      <c r="F288" s="32" t="s">
        <v>25</v>
      </c>
      <c r="G288" s="31">
        <v>29.65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29">
        <f t="shared" si="13"/>
        <v>29.65</v>
      </c>
    </row>
    <row r="289" spans="1:14" x14ac:dyDescent="0.2">
      <c r="A289" s="11" t="s">
        <v>232</v>
      </c>
      <c r="B289" s="31">
        <v>654.32999999999993</v>
      </c>
      <c r="C289" s="31">
        <v>1802.2099999999998</v>
      </c>
      <c r="D289" s="31">
        <v>1119.4100000000001</v>
      </c>
      <c r="E289" s="31">
        <v>1906.37</v>
      </c>
      <c r="F289" s="31">
        <v>1140.08</v>
      </c>
      <c r="G289" s="31">
        <v>962.21999999999991</v>
      </c>
      <c r="H289" s="31">
        <v>468.11</v>
      </c>
      <c r="I289" s="31">
        <v>609.26</v>
      </c>
      <c r="J289" s="31">
        <v>1235.3699999999999</v>
      </c>
      <c r="K289" s="31">
        <v>1519.94</v>
      </c>
      <c r="L289" s="31">
        <v>924.95</v>
      </c>
      <c r="M289" s="31">
        <v>1331.1799999999998</v>
      </c>
      <c r="N289" s="29">
        <f t="shared" si="13"/>
        <v>13673.430000000002</v>
      </c>
    </row>
    <row r="290" spans="1:14" x14ac:dyDescent="0.2">
      <c r="A290" s="11" t="s">
        <v>472</v>
      </c>
      <c r="B290" s="32" t="s">
        <v>25</v>
      </c>
      <c r="C290" s="32" t="s">
        <v>25</v>
      </c>
      <c r="D290" s="32" t="s">
        <v>25</v>
      </c>
      <c r="E290" s="31">
        <v>120.84</v>
      </c>
      <c r="F290" s="31">
        <v>0</v>
      </c>
      <c r="G290" s="31">
        <v>119.45</v>
      </c>
      <c r="H290" s="31">
        <v>0</v>
      </c>
      <c r="I290" s="31">
        <v>104.69</v>
      </c>
      <c r="J290" s="31">
        <v>0</v>
      </c>
      <c r="K290" s="31">
        <v>61.44</v>
      </c>
      <c r="L290" s="31">
        <v>132.5</v>
      </c>
      <c r="M290" s="31">
        <v>0</v>
      </c>
      <c r="N290" s="29">
        <f t="shared" si="13"/>
        <v>538.92000000000007</v>
      </c>
    </row>
    <row r="291" spans="1:14" x14ac:dyDescent="0.2">
      <c r="A291" s="11" t="s">
        <v>295</v>
      </c>
      <c r="B291" s="32" t="s">
        <v>25</v>
      </c>
      <c r="C291" s="32" t="s">
        <v>25</v>
      </c>
      <c r="D291" s="32" t="s">
        <v>25</v>
      </c>
      <c r="E291" s="31">
        <v>25.42</v>
      </c>
      <c r="F291" s="31">
        <v>0</v>
      </c>
      <c r="G291" s="31">
        <v>0</v>
      </c>
      <c r="H291" s="31">
        <v>42.14</v>
      </c>
      <c r="I291" s="31">
        <v>0</v>
      </c>
      <c r="J291" s="31">
        <v>0</v>
      </c>
      <c r="K291" s="31">
        <v>130</v>
      </c>
      <c r="L291" s="31">
        <v>0</v>
      </c>
      <c r="M291" s="31">
        <v>0</v>
      </c>
      <c r="N291" s="29">
        <f t="shared" si="13"/>
        <v>197.56</v>
      </c>
    </row>
    <row r="292" spans="1:14" x14ac:dyDescent="0.2">
      <c r="A292" s="11" t="s">
        <v>200</v>
      </c>
      <c r="B292" s="32" t="s">
        <v>25</v>
      </c>
      <c r="C292" s="32" t="s">
        <v>25</v>
      </c>
      <c r="D292" s="32" t="s">
        <v>25</v>
      </c>
      <c r="E292" s="31">
        <v>209.78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29">
        <f t="shared" si="13"/>
        <v>209.78</v>
      </c>
    </row>
    <row r="293" spans="1:14" x14ac:dyDescent="0.2">
      <c r="A293" s="11" t="s">
        <v>133</v>
      </c>
      <c r="B293" s="31">
        <v>7563.87</v>
      </c>
      <c r="C293" s="31">
        <v>6589.79</v>
      </c>
      <c r="D293" s="31">
        <v>10907.53</v>
      </c>
      <c r="E293" s="31">
        <v>12404.02</v>
      </c>
      <c r="F293" s="31">
        <v>4271.63</v>
      </c>
      <c r="G293" s="31">
        <v>4781.0199999999995</v>
      </c>
      <c r="H293" s="31">
        <v>5300.8200000000006</v>
      </c>
      <c r="I293" s="31">
        <v>648.63</v>
      </c>
      <c r="J293" s="31">
        <v>229.86999999999989</v>
      </c>
      <c r="K293" s="31">
        <v>6613.22</v>
      </c>
      <c r="L293" s="31">
        <v>3999.6999999999994</v>
      </c>
      <c r="M293" s="31">
        <v>6149.45</v>
      </c>
      <c r="N293" s="29">
        <f t="shared" si="13"/>
        <v>69459.55</v>
      </c>
    </row>
    <row r="294" spans="1:14" x14ac:dyDescent="0.2">
      <c r="A294" s="11" t="s">
        <v>296</v>
      </c>
      <c r="B294" s="31">
        <v>1204.7600000000002</v>
      </c>
      <c r="C294" s="31">
        <v>281.56</v>
      </c>
      <c r="D294" s="31">
        <v>1190.98</v>
      </c>
      <c r="E294" s="31">
        <v>482.96</v>
      </c>
      <c r="F294" s="31">
        <v>928.82000000000016</v>
      </c>
      <c r="G294" s="31">
        <v>164.92999999999998</v>
      </c>
      <c r="H294" s="31">
        <v>902.39</v>
      </c>
      <c r="I294" s="31">
        <v>1768.72</v>
      </c>
      <c r="J294" s="31">
        <v>811.0200000000001</v>
      </c>
      <c r="K294" s="31">
        <v>1260.8799999999999</v>
      </c>
      <c r="L294" s="31">
        <v>634.07000000000005</v>
      </c>
      <c r="M294" s="31">
        <v>1410.31</v>
      </c>
      <c r="N294" s="29">
        <f t="shared" si="13"/>
        <v>11041.4</v>
      </c>
    </row>
    <row r="295" spans="1:14" x14ac:dyDescent="0.2">
      <c r="A295" s="11" t="s">
        <v>473</v>
      </c>
      <c r="B295" s="32" t="s">
        <v>25</v>
      </c>
      <c r="C295" s="32" t="s">
        <v>25</v>
      </c>
      <c r="D295" s="31">
        <v>86.19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0</v>
      </c>
      <c r="K295" s="31">
        <v>21.19</v>
      </c>
      <c r="L295" s="31">
        <v>0</v>
      </c>
      <c r="M295" s="31">
        <v>0</v>
      </c>
      <c r="N295" s="29">
        <f t="shared" si="13"/>
        <v>107.38</v>
      </c>
    </row>
    <row r="296" spans="1:14" x14ac:dyDescent="0.2">
      <c r="A296" s="11" t="s">
        <v>351</v>
      </c>
      <c r="B296" s="31">
        <v>942.5200000000001</v>
      </c>
      <c r="C296" s="31">
        <v>730.19999999999993</v>
      </c>
      <c r="D296" s="31">
        <v>933.79</v>
      </c>
      <c r="E296" s="31">
        <v>1329.91</v>
      </c>
      <c r="F296" s="31">
        <v>1522.55</v>
      </c>
      <c r="G296" s="31">
        <v>2546.2400000000002</v>
      </c>
      <c r="H296" s="31">
        <v>778.38999999999987</v>
      </c>
      <c r="I296" s="31">
        <v>1860.81</v>
      </c>
      <c r="J296" s="31">
        <v>891.81999999999994</v>
      </c>
      <c r="K296" s="31">
        <v>250.46</v>
      </c>
      <c r="L296" s="31">
        <v>1539.28</v>
      </c>
      <c r="M296" s="31">
        <v>740.37</v>
      </c>
      <c r="N296" s="29">
        <f t="shared" si="13"/>
        <v>14066.34</v>
      </c>
    </row>
    <row r="297" spans="1:14" x14ac:dyDescent="0.2">
      <c r="A297" s="11" t="s">
        <v>246</v>
      </c>
      <c r="B297" s="32" t="s">
        <v>25</v>
      </c>
      <c r="C297" s="31">
        <v>172.38</v>
      </c>
      <c r="D297" s="31">
        <v>0</v>
      </c>
      <c r="E297" s="31">
        <v>116.26</v>
      </c>
      <c r="F297" s="31">
        <v>37.9</v>
      </c>
      <c r="G297" s="31">
        <v>33.54</v>
      </c>
      <c r="H297" s="31">
        <v>211.99</v>
      </c>
      <c r="I297" s="31">
        <v>0</v>
      </c>
      <c r="J297" s="31">
        <v>73.63</v>
      </c>
      <c r="K297" s="31">
        <v>0</v>
      </c>
      <c r="L297" s="31">
        <v>0</v>
      </c>
      <c r="M297" s="31">
        <v>0</v>
      </c>
      <c r="N297" s="29">
        <f t="shared" si="13"/>
        <v>645.69999999999993</v>
      </c>
    </row>
    <row r="298" spans="1:14" x14ac:dyDescent="0.2">
      <c r="A298" s="11" t="s">
        <v>474</v>
      </c>
      <c r="B298" s="33" t="s">
        <v>25</v>
      </c>
      <c r="C298" s="33" t="s">
        <v>25</v>
      </c>
      <c r="D298" s="33" t="s">
        <v>25</v>
      </c>
      <c r="E298" s="33" t="s">
        <v>25</v>
      </c>
      <c r="F298" s="33" t="s">
        <v>25</v>
      </c>
      <c r="G298" s="34">
        <v>21.19</v>
      </c>
      <c r="H298" s="34">
        <v>0</v>
      </c>
      <c r="I298" s="34">
        <v>0</v>
      </c>
      <c r="J298" s="34">
        <v>0</v>
      </c>
      <c r="K298" s="34">
        <v>0</v>
      </c>
      <c r="L298" s="34">
        <v>52.16</v>
      </c>
      <c r="M298" s="34">
        <v>51.09</v>
      </c>
      <c r="N298" s="35">
        <f t="shared" si="13"/>
        <v>124.44</v>
      </c>
    </row>
    <row r="299" spans="1:14" s="1" customFormat="1" x14ac:dyDescent="0.2">
      <c r="A299" s="24" t="s">
        <v>2</v>
      </c>
      <c r="B299" s="25">
        <f>SUM(B238:B298)</f>
        <v>74164.12</v>
      </c>
      <c r="C299" s="25">
        <f t="shared" ref="C299:N299" si="14">SUM(C238:C298)</f>
        <v>40076.669999999991</v>
      </c>
      <c r="D299" s="25">
        <f t="shared" si="14"/>
        <v>71057.570000000007</v>
      </c>
      <c r="E299" s="25">
        <f t="shared" si="14"/>
        <v>72084.33</v>
      </c>
      <c r="F299" s="25">
        <f t="shared" si="14"/>
        <v>69156.240000000005</v>
      </c>
      <c r="G299" s="25">
        <f t="shared" si="14"/>
        <v>47901.990000000005</v>
      </c>
      <c r="H299" s="25">
        <f t="shared" si="14"/>
        <v>60034.269999999982</v>
      </c>
      <c r="I299" s="25">
        <f t="shared" si="14"/>
        <v>69147.449999999983</v>
      </c>
      <c r="J299" s="25">
        <f t="shared" si="14"/>
        <v>76822.579999999973</v>
      </c>
      <c r="K299" s="25">
        <f t="shared" si="14"/>
        <v>111049.66000000005</v>
      </c>
      <c r="L299" s="25">
        <f t="shared" si="14"/>
        <v>69861.150000000009</v>
      </c>
      <c r="M299" s="25">
        <f t="shared" si="14"/>
        <v>93431.260000000009</v>
      </c>
      <c r="N299" s="25">
        <f t="shared" si="14"/>
        <v>854787.29000000039</v>
      </c>
    </row>
    <row r="300" spans="1:14" x14ac:dyDescent="0.2">
      <c r="A300" s="1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</row>
    <row r="301" spans="1:14" x14ac:dyDescent="0.2">
      <c r="A301" s="11" t="s">
        <v>239</v>
      </c>
      <c r="B301" s="33" t="s">
        <v>25</v>
      </c>
      <c r="C301" s="33" t="s">
        <v>25</v>
      </c>
      <c r="D301" s="33" t="s">
        <v>25</v>
      </c>
      <c r="E301" s="33" t="s">
        <v>25</v>
      </c>
      <c r="F301" s="33" t="s">
        <v>25</v>
      </c>
      <c r="G301" s="33" t="s">
        <v>25</v>
      </c>
      <c r="H301" s="33" t="s">
        <v>25</v>
      </c>
      <c r="I301" s="33" t="s">
        <v>25</v>
      </c>
      <c r="J301" s="33" t="s">
        <v>25</v>
      </c>
      <c r="K301" s="33" t="s">
        <v>25</v>
      </c>
      <c r="L301" s="33" t="s">
        <v>25</v>
      </c>
      <c r="M301" s="34">
        <v>4349.3</v>
      </c>
      <c r="N301" s="35">
        <f t="shared" ref="N301" si="15">SUM(B301:M301)</f>
        <v>4349.3</v>
      </c>
    </row>
    <row r="302" spans="1:14" s="1" customFormat="1" x14ac:dyDescent="0.2">
      <c r="A302" s="24" t="s">
        <v>8</v>
      </c>
      <c r="B302" s="36" t="str">
        <f>B301</f>
        <v>0</v>
      </c>
      <c r="C302" s="36" t="str">
        <f t="shared" ref="C302:N302" si="16">C301</f>
        <v>0</v>
      </c>
      <c r="D302" s="36" t="str">
        <f t="shared" si="16"/>
        <v>0</v>
      </c>
      <c r="E302" s="36" t="str">
        <f t="shared" si="16"/>
        <v>0</v>
      </c>
      <c r="F302" s="36" t="str">
        <f t="shared" si="16"/>
        <v>0</v>
      </c>
      <c r="G302" s="36" t="str">
        <f t="shared" si="16"/>
        <v>0</v>
      </c>
      <c r="H302" s="36" t="str">
        <f t="shared" si="16"/>
        <v>0</v>
      </c>
      <c r="I302" s="36" t="str">
        <f t="shared" si="16"/>
        <v>0</v>
      </c>
      <c r="J302" s="36" t="str">
        <f t="shared" si="16"/>
        <v>0</v>
      </c>
      <c r="K302" s="36" t="str">
        <f t="shared" si="16"/>
        <v>0</v>
      </c>
      <c r="L302" s="36" t="str">
        <f t="shared" si="16"/>
        <v>0</v>
      </c>
      <c r="M302" s="36">
        <f t="shared" si="16"/>
        <v>4349.3</v>
      </c>
      <c r="N302" s="36">
        <f t="shared" si="16"/>
        <v>4349.3</v>
      </c>
    </row>
    <row r="303" spans="1:14" x14ac:dyDescent="0.2">
      <c r="A303" s="11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1"/>
      <c r="N303" s="31"/>
    </row>
    <row r="304" spans="1:14" x14ac:dyDescent="0.2">
      <c r="A304" s="11" t="s">
        <v>297</v>
      </c>
      <c r="B304" s="31">
        <v>13764.97</v>
      </c>
      <c r="C304" s="31">
        <v>9330.68</v>
      </c>
      <c r="D304" s="31">
        <v>10990.77</v>
      </c>
      <c r="E304" s="31">
        <v>15897.140000000001</v>
      </c>
      <c r="F304" s="31">
        <v>16373.45</v>
      </c>
      <c r="G304" s="31">
        <v>11710.59</v>
      </c>
      <c r="H304" s="31">
        <v>13007.289999999999</v>
      </c>
      <c r="I304" s="31">
        <v>11376.07</v>
      </c>
      <c r="J304" s="31">
        <v>10163.74</v>
      </c>
      <c r="K304" s="31">
        <v>12875.300000000001</v>
      </c>
      <c r="L304" s="31">
        <v>13310.24</v>
      </c>
      <c r="M304" s="31">
        <v>12816.4</v>
      </c>
      <c r="N304" s="29">
        <f t="shared" ref="N304:N329" si="17">SUM(B304:M304)</f>
        <v>151616.63999999998</v>
      </c>
    </row>
    <row r="305" spans="1:14" x14ac:dyDescent="0.2">
      <c r="A305" s="11" t="s">
        <v>298</v>
      </c>
      <c r="B305" s="31">
        <v>296.58</v>
      </c>
      <c r="C305" s="31">
        <v>390.5</v>
      </c>
      <c r="D305" s="31">
        <v>1065.22</v>
      </c>
      <c r="E305" s="31">
        <v>159.65</v>
      </c>
      <c r="F305" s="31">
        <v>549.02</v>
      </c>
      <c r="G305" s="31">
        <v>928.68</v>
      </c>
      <c r="H305" s="31">
        <v>650.28</v>
      </c>
      <c r="I305" s="31">
        <v>332.31</v>
      </c>
      <c r="J305" s="31">
        <v>432.11</v>
      </c>
      <c r="K305" s="31">
        <v>338.71</v>
      </c>
      <c r="L305" s="31">
        <v>267.02</v>
      </c>
      <c r="M305" s="31">
        <v>218.18</v>
      </c>
      <c r="N305" s="29">
        <f t="shared" si="17"/>
        <v>5628.26</v>
      </c>
    </row>
    <row r="306" spans="1:14" x14ac:dyDescent="0.2">
      <c r="A306" s="11" t="s">
        <v>299</v>
      </c>
      <c r="B306" s="31">
        <v>4590.09</v>
      </c>
      <c r="C306" s="31">
        <v>7305.28</v>
      </c>
      <c r="D306" s="31">
        <v>7119.42</v>
      </c>
      <c r="E306" s="31">
        <v>5920.67</v>
      </c>
      <c r="F306" s="31">
        <v>6988.27</v>
      </c>
      <c r="G306" s="31">
        <v>6761.25</v>
      </c>
      <c r="H306" s="31">
        <v>7432.3</v>
      </c>
      <c r="I306" s="31">
        <v>5176.03</v>
      </c>
      <c r="J306" s="31">
        <v>5775.02</v>
      </c>
      <c r="K306" s="31">
        <v>5458.1</v>
      </c>
      <c r="L306" s="31">
        <v>4871.08</v>
      </c>
      <c r="M306" s="31">
        <v>3945.12</v>
      </c>
      <c r="N306" s="29">
        <f t="shared" si="17"/>
        <v>71342.62999999999</v>
      </c>
    </row>
    <row r="307" spans="1:14" x14ac:dyDescent="0.2">
      <c r="A307" s="11" t="s">
        <v>300</v>
      </c>
      <c r="B307" s="31">
        <v>236.05</v>
      </c>
      <c r="C307" s="31">
        <v>63.01</v>
      </c>
      <c r="D307" s="31">
        <v>181.44</v>
      </c>
      <c r="E307" s="31">
        <v>245.98</v>
      </c>
      <c r="F307" s="31">
        <v>247.06</v>
      </c>
      <c r="G307" s="31">
        <v>545.66999999999996</v>
      </c>
      <c r="H307" s="31">
        <v>712.2</v>
      </c>
      <c r="I307" s="31">
        <v>201.02</v>
      </c>
      <c r="J307" s="31">
        <v>11.75</v>
      </c>
      <c r="K307" s="31">
        <v>0</v>
      </c>
      <c r="L307" s="31">
        <v>0</v>
      </c>
      <c r="M307" s="31">
        <v>0</v>
      </c>
      <c r="N307" s="29">
        <f t="shared" si="17"/>
        <v>2444.1799999999998</v>
      </c>
    </row>
    <row r="308" spans="1:14" x14ac:dyDescent="0.2">
      <c r="A308" s="11" t="s">
        <v>135</v>
      </c>
      <c r="B308" s="31">
        <v>851.44</v>
      </c>
      <c r="C308" s="31">
        <v>476.85</v>
      </c>
      <c r="D308" s="31">
        <v>606.27</v>
      </c>
      <c r="E308" s="31">
        <v>921.8</v>
      </c>
      <c r="F308" s="31">
        <v>534.78</v>
      </c>
      <c r="G308" s="31">
        <v>465.76</v>
      </c>
      <c r="H308" s="31">
        <v>893.2</v>
      </c>
      <c r="I308" s="31">
        <v>494.08</v>
      </c>
      <c r="J308" s="31">
        <v>521.86</v>
      </c>
      <c r="K308" s="31">
        <v>625.03</v>
      </c>
      <c r="L308" s="31">
        <v>741.37</v>
      </c>
      <c r="M308" s="31">
        <v>490.07</v>
      </c>
      <c r="N308" s="29">
        <f t="shared" si="17"/>
        <v>7622.5099999999984</v>
      </c>
    </row>
    <row r="309" spans="1:14" x14ac:dyDescent="0.2">
      <c r="A309" s="11" t="s">
        <v>656</v>
      </c>
      <c r="B309" s="31">
        <v>1050</v>
      </c>
      <c r="C309" s="31">
        <v>1050</v>
      </c>
      <c r="D309" s="31">
        <v>1050</v>
      </c>
      <c r="E309" s="31">
        <v>1050</v>
      </c>
      <c r="F309" s="31">
        <v>1050</v>
      </c>
      <c r="G309" s="31">
        <v>1050</v>
      </c>
      <c r="H309" s="31">
        <v>1050</v>
      </c>
      <c r="I309" s="31">
        <v>1050</v>
      </c>
      <c r="J309" s="31">
        <v>1050</v>
      </c>
      <c r="K309" s="31">
        <v>1050</v>
      </c>
      <c r="L309" s="31">
        <v>1050</v>
      </c>
      <c r="M309" s="31">
        <v>1050</v>
      </c>
      <c r="N309" s="29">
        <f t="shared" si="17"/>
        <v>12600</v>
      </c>
    </row>
    <row r="310" spans="1:14" x14ac:dyDescent="0.2">
      <c r="A310" s="11" t="s">
        <v>709</v>
      </c>
      <c r="B310" s="32" t="s">
        <v>25</v>
      </c>
      <c r="C310" s="32" t="s">
        <v>25</v>
      </c>
      <c r="D310" s="32" t="s">
        <v>25</v>
      </c>
      <c r="E310" s="32" t="s">
        <v>25</v>
      </c>
      <c r="F310" s="32" t="s">
        <v>25</v>
      </c>
      <c r="G310" s="32" t="s">
        <v>25</v>
      </c>
      <c r="H310" s="31">
        <v>40.380000000000003</v>
      </c>
      <c r="I310" s="31">
        <v>55.87</v>
      </c>
      <c r="J310" s="31">
        <v>5.92</v>
      </c>
      <c r="K310" s="31">
        <v>41.59</v>
      </c>
      <c r="L310" s="31">
        <v>46.37</v>
      </c>
      <c r="M310" s="31">
        <v>43.85</v>
      </c>
      <c r="N310" s="29">
        <f t="shared" si="17"/>
        <v>233.98</v>
      </c>
    </row>
    <row r="311" spans="1:14" x14ac:dyDescent="0.2">
      <c r="A311" s="11" t="s">
        <v>710</v>
      </c>
      <c r="B311" s="32" t="s">
        <v>25</v>
      </c>
      <c r="C311" s="32" t="s">
        <v>25</v>
      </c>
      <c r="D311" s="32" t="s">
        <v>25</v>
      </c>
      <c r="E311" s="32" t="s">
        <v>25</v>
      </c>
      <c r="F311" s="32" t="s">
        <v>25</v>
      </c>
      <c r="G311" s="32" t="s">
        <v>25</v>
      </c>
      <c r="H311" s="32" t="s">
        <v>25</v>
      </c>
      <c r="I311" s="32" t="s">
        <v>25</v>
      </c>
      <c r="J311" s="32" t="s">
        <v>25</v>
      </c>
      <c r="K311" s="32" t="s">
        <v>25</v>
      </c>
      <c r="L311" s="31">
        <v>37.08</v>
      </c>
      <c r="M311" s="31">
        <v>0</v>
      </c>
      <c r="N311" s="29">
        <f t="shared" si="17"/>
        <v>37.08</v>
      </c>
    </row>
    <row r="312" spans="1:14" x14ac:dyDescent="0.2">
      <c r="A312" s="11" t="s">
        <v>475</v>
      </c>
      <c r="B312" s="31">
        <v>147.83000000000001</v>
      </c>
      <c r="C312" s="31">
        <v>114.33</v>
      </c>
      <c r="D312" s="31">
        <v>120.15</v>
      </c>
      <c r="E312" s="31">
        <v>145.79</v>
      </c>
      <c r="F312" s="31">
        <v>142.04</v>
      </c>
      <c r="G312" s="31">
        <v>115.68</v>
      </c>
      <c r="H312" s="31">
        <v>160.55000000000001</v>
      </c>
      <c r="I312" s="31">
        <v>118.48</v>
      </c>
      <c r="J312" s="31">
        <v>123.23</v>
      </c>
      <c r="K312" s="31">
        <v>123.43</v>
      </c>
      <c r="L312" s="31">
        <v>37.090000000000003</v>
      </c>
      <c r="M312" s="31">
        <v>51.9</v>
      </c>
      <c r="N312" s="29">
        <f t="shared" si="17"/>
        <v>1400.5</v>
      </c>
    </row>
    <row r="313" spans="1:14" x14ac:dyDescent="0.2">
      <c r="A313" s="11" t="s">
        <v>476</v>
      </c>
      <c r="B313" s="32" t="s">
        <v>25</v>
      </c>
      <c r="C313" s="32" t="s">
        <v>25</v>
      </c>
      <c r="D313" s="31">
        <v>42.379999999999995</v>
      </c>
      <c r="E313" s="31">
        <v>0</v>
      </c>
      <c r="F313" s="31">
        <v>0</v>
      </c>
      <c r="G313" s="31">
        <v>63.58</v>
      </c>
      <c r="H313" s="31">
        <v>0</v>
      </c>
      <c r="I313" s="31">
        <v>74.180000000000007</v>
      </c>
      <c r="J313" s="31">
        <v>0</v>
      </c>
      <c r="K313" s="31">
        <v>0</v>
      </c>
      <c r="L313" s="31">
        <v>79.44</v>
      </c>
      <c r="M313" s="31">
        <v>34.85</v>
      </c>
      <c r="N313" s="29">
        <f t="shared" si="17"/>
        <v>294.43</v>
      </c>
    </row>
    <row r="314" spans="1:14" x14ac:dyDescent="0.2">
      <c r="A314" s="11" t="s">
        <v>657</v>
      </c>
      <c r="B314" s="32" t="s">
        <v>25</v>
      </c>
      <c r="C314" s="32" t="s">
        <v>25</v>
      </c>
      <c r="D314" s="32" t="s">
        <v>25</v>
      </c>
      <c r="E314" s="31">
        <v>52.99</v>
      </c>
      <c r="F314" s="31">
        <v>0</v>
      </c>
      <c r="G314" s="31">
        <v>0</v>
      </c>
      <c r="H314" s="31">
        <v>0</v>
      </c>
      <c r="I314" s="31">
        <v>75.599999999999994</v>
      </c>
      <c r="J314" s="31">
        <v>0</v>
      </c>
      <c r="K314" s="31">
        <v>0</v>
      </c>
      <c r="L314" s="31">
        <v>0</v>
      </c>
      <c r="M314" s="31">
        <v>0</v>
      </c>
      <c r="N314" s="29">
        <f t="shared" si="17"/>
        <v>128.59</v>
      </c>
    </row>
    <row r="315" spans="1:14" x14ac:dyDescent="0.2">
      <c r="A315" s="11" t="s">
        <v>136</v>
      </c>
      <c r="B315" s="31">
        <v>11563.490000000002</v>
      </c>
      <c r="C315" s="31">
        <v>12063.55</v>
      </c>
      <c r="D315" s="31">
        <v>11932</v>
      </c>
      <c r="E315" s="31">
        <v>11712.33</v>
      </c>
      <c r="F315" s="31">
        <v>11815.890000000001</v>
      </c>
      <c r="G315" s="31">
        <v>11660.41</v>
      </c>
      <c r="H315" s="31">
        <v>11822.33</v>
      </c>
      <c r="I315" s="31">
        <v>11791.29</v>
      </c>
      <c r="J315" s="31">
        <v>10955.939999999999</v>
      </c>
      <c r="K315" s="31">
        <v>11400.19</v>
      </c>
      <c r="L315" s="31">
        <v>11562.79</v>
      </c>
      <c r="M315" s="31">
        <v>11719.78</v>
      </c>
      <c r="N315" s="29">
        <f t="shared" si="17"/>
        <v>139999.99000000002</v>
      </c>
    </row>
    <row r="316" spans="1:14" x14ac:dyDescent="0.2">
      <c r="A316" s="11" t="s">
        <v>301</v>
      </c>
      <c r="B316" s="31">
        <v>4635.16</v>
      </c>
      <c r="C316" s="31">
        <v>4867.66</v>
      </c>
      <c r="D316" s="31">
        <v>4823.5600000000004</v>
      </c>
      <c r="E316" s="31">
        <v>4929.18</v>
      </c>
      <c r="F316" s="31">
        <v>4823.67</v>
      </c>
      <c r="G316" s="31">
        <v>5007.72</v>
      </c>
      <c r="H316" s="31">
        <v>4931.3599999999997</v>
      </c>
      <c r="I316" s="31">
        <v>6602.72</v>
      </c>
      <c r="J316" s="31">
        <v>5146.8599999999997</v>
      </c>
      <c r="K316" s="31">
        <v>5202.95</v>
      </c>
      <c r="L316" s="31">
        <v>4894.99</v>
      </c>
      <c r="M316" s="31">
        <v>5189.07</v>
      </c>
      <c r="N316" s="29">
        <f t="shared" si="17"/>
        <v>61054.9</v>
      </c>
    </row>
    <row r="317" spans="1:14" x14ac:dyDescent="0.2">
      <c r="A317" s="11" t="s">
        <v>227</v>
      </c>
      <c r="B317" s="31">
        <v>337.66999999999996</v>
      </c>
      <c r="C317" s="31">
        <v>0</v>
      </c>
      <c r="D317" s="31">
        <v>470.59000000000003</v>
      </c>
      <c r="E317" s="31">
        <v>21.19</v>
      </c>
      <c r="F317" s="31">
        <v>127.17</v>
      </c>
      <c r="G317" s="31">
        <v>651.28</v>
      </c>
      <c r="H317" s="31">
        <v>659.81000000000006</v>
      </c>
      <c r="I317" s="31">
        <v>20</v>
      </c>
      <c r="J317" s="31">
        <v>787.77</v>
      </c>
      <c r="K317" s="31">
        <v>423.98</v>
      </c>
      <c r="L317" s="31">
        <v>1679.71</v>
      </c>
      <c r="M317" s="31">
        <v>758.08999999999992</v>
      </c>
      <c r="N317" s="29">
        <f t="shared" si="17"/>
        <v>5937.26</v>
      </c>
    </row>
    <row r="318" spans="1:14" x14ac:dyDescent="0.2">
      <c r="A318" s="11" t="s">
        <v>478</v>
      </c>
      <c r="B318" s="31">
        <v>119.74</v>
      </c>
      <c r="C318" s="31">
        <v>0</v>
      </c>
      <c r="D318" s="31">
        <v>0</v>
      </c>
      <c r="E318" s="31">
        <v>31.8</v>
      </c>
      <c r="F318" s="31">
        <v>0</v>
      </c>
      <c r="G318" s="31">
        <v>0</v>
      </c>
      <c r="H318" s="31">
        <v>0</v>
      </c>
      <c r="I318" s="31">
        <v>31.77</v>
      </c>
      <c r="J318" s="31">
        <v>0</v>
      </c>
      <c r="K318" s="31">
        <v>0</v>
      </c>
      <c r="L318" s="31">
        <v>0</v>
      </c>
      <c r="M318" s="31">
        <v>0</v>
      </c>
      <c r="N318" s="29">
        <f t="shared" si="17"/>
        <v>183.31</v>
      </c>
    </row>
    <row r="319" spans="1:14" x14ac:dyDescent="0.2">
      <c r="A319" s="11" t="s">
        <v>352</v>
      </c>
      <c r="B319" s="32" t="s">
        <v>25</v>
      </c>
      <c r="C319" s="32" t="s">
        <v>25</v>
      </c>
      <c r="D319" s="32" t="s">
        <v>25</v>
      </c>
      <c r="E319" s="32" t="s">
        <v>25</v>
      </c>
      <c r="F319" s="32" t="s">
        <v>25</v>
      </c>
      <c r="G319" s="32" t="s">
        <v>25</v>
      </c>
      <c r="H319" s="32" t="s">
        <v>25</v>
      </c>
      <c r="I319" s="32" t="s">
        <v>25</v>
      </c>
      <c r="J319" s="32" t="s">
        <v>25</v>
      </c>
      <c r="K319" s="32" t="s">
        <v>25</v>
      </c>
      <c r="L319" s="32" t="s">
        <v>25</v>
      </c>
      <c r="M319" s="31">
        <v>24.86</v>
      </c>
      <c r="N319" s="29">
        <f t="shared" si="17"/>
        <v>24.86</v>
      </c>
    </row>
    <row r="320" spans="1:14" x14ac:dyDescent="0.2">
      <c r="A320" s="11" t="s">
        <v>302</v>
      </c>
      <c r="B320" s="31">
        <v>47.65</v>
      </c>
      <c r="C320" s="31">
        <v>72.899999999999991</v>
      </c>
      <c r="D320" s="31">
        <v>29.62</v>
      </c>
      <c r="E320" s="31">
        <v>0</v>
      </c>
      <c r="F320" s="31">
        <v>74.19</v>
      </c>
      <c r="G320" s="31">
        <v>228.89</v>
      </c>
      <c r="H320" s="31">
        <v>170.63</v>
      </c>
      <c r="I320" s="31">
        <v>61.19</v>
      </c>
      <c r="J320" s="31">
        <v>44.7</v>
      </c>
      <c r="K320" s="31">
        <v>105.99</v>
      </c>
      <c r="L320" s="31">
        <v>449.97</v>
      </c>
      <c r="M320" s="31">
        <v>409.78999999999996</v>
      </c>
      <c r="N320" s="29">
        <f t="shared" si="17"/>
        <v>1695.52</v>
      </c>
    </row>
    <row r="321" spans="1:14" x14ac:dyDescent="0.2">
      <c r="A321" s="11" t="s">
        <v>582</v>
      </c>
      <c r="B321" s="32" t="s">
        <v>25</v>
      </c>
      <c r="C321" s="32" t="s">
        <v>25</v>
      </c>
      <c r="D321" s="32" t="s">
        <v>25</v>
      </c>
      <c r="E321" s="32" t="s">
        <v>25</v>
      </c>
      <c r="F321" s="32" t="s">
        <v>25</v>
      </c>
      <c r="G321" s="31">
        <v>42.4</v>
      </c>
      <c r="H321" s="31">
        <v>0</v>
      </c>
      <c r="I321" s="31">
        <v>0</v>
      </c>
      <c r="J321" s="31">
        <v>0</v>
      </c>
      <c r="K321" s="31">
        <v>0</v>
      </c>
      <c r="L321" s="31">
        <v>67.55</v>
      </c>
      <c r="M321" s="31">
        <v>0</v>
      </c>
      <c r="N321" s="29">
        <f t="shared" si="17"/>
        <v>109.94999999999999</v>
      </c>
    </row>
    <row r="322" spans="1:14" x14ac:dyDescent="0.2">
      <c r="A322" s="11" t="s">
        <v>480</v>
      </c>
      <c r="B322" s="31">
        <v>5.3</v>
      </c>
      <c r="C322" s="31">
        <v>0</v>
      </c>
      <c r="D322" s="31">
        <v>0</v>
      </c>
      <c r="E322" s="31">
        <v>0</v>
      </c>
      <c r="F322" s="31">
        <v>42.36</v>
      </c>
      <c r="G322" s="31">
        <v>285.07</v>
      </c>
      <c r="H322" s="31">
        <v>10.56</v>
      </c>
      <c r="I322" s="31">
        <v>0</v>
      </c>
      <c r="J322" s="31">
        <v>42.33</v>
      </c>
      <c r="K322" s="31">
        <v>0</v>
      </c>
      <c r="L322" s="31">
        <v>53</v>
      </c>
      <c r="M322" s="31">
        <v>10.78</v>
      </c>
      <c r="N322" s="29">
        <f t="shared" si="17"/>
        <v>449.4</v>
      </c>
    </row>
    <row r="323" spans="1:14" x14ac:dyDescent="0.2">
      <c r="A323" s="11" t="s">
        <v>482</v>
      </c>
      <c r="B323" s="31">
        <v>-84.06</v>
      </c>
      <c r="C323" s="31">
        <v>-63.71</v>
      </c>
      <c r="D323" s="31">
        <v>-68.66</v>
      </c>
      <c r="E323" s="31">
        <v>-80.06</v>
      </c>
      <c r="F323" s="31">
        <v>-80.62</v>
      </c>
      <c r="G323" s="31">
        <v>-61.17</v>
      </c>
      <c r="H323" s="31">
        <v>-90.31</v>
      </c>
      <c r="I323" s="31">
        <v>-66.72</v>
      </c>
      <c r="J323" s="31">
        <v>-73.02</v>
      </c>
      <c r="K323" s="31">
        <v>-71.33</v>
      </c>
      <c r="L323" s="31">
        <v>-22.17</v>
      </c>
      <c r="M323" s="31">
        <v>-31.11</v>
      </c>
      <c r="N323" s="29">
        <f t="shared" si="17"/>
        <v>-792.94</v>
      </c>
    </row>
    <row r="324" spans="1:14" x14ac:dyDescent="0.2">
      <c r="A324" s="11" t="s">
        <v>660</v>
      </c>
      <c r="B324" s="32" t="s">
        <v>25</v>
      </c>
      <c r="C324" s="32" t="s">
        <v>25</v>
      </c>
      <c r="D324" s="32" t="s">
        <v>25</v>
      </c>
      <c r="E324" s="32" t="s">
        <v>25</v>
      </c>
      <c r="F324" s="32" t="s">
        <v>25</v>
      </c>
      <c r="G324" s="32" t="s">
        <v>25</v>
      </c>
      <c r="H324" s="32" t="s">
        <v>25</v>
      </c>
      <c r="I324" s="32" t="s">
        <v>25</v>
      </c>
      <c r="J324" s="32" t="s">
        <v>25</v>
      </c>
      <c r="K324" s="32" t="s">
        <v>25</v>
      </c>
      <c r="L324" s="31">
        <v>-22.16</v>
      </c>
      <c r="M324" s="31">
        <v>0</v>
      </c>
      <c r="N324" s="29">
        <f t="shared" si="17"/>
        <v>-22.16</v>
      </c>
    </row>
    <row r="325" spans="1:14" x14ac:dyDescent="0.2">
      <c r="A325" s="11" t="s">
        <v>353</v>
      </c>
      <c r="B325" s="32" t="s">
        <v>25</v>
      </c>
      <c r="C325" s="32" t="s">
        <v>25</v>
      </c>
      <c r="D325" s="32" t="s">
        <v>25</v>
      </c>
      <c r="E325" s="32" t="s">
        <v>25</v>
      </c>
      <c r="F325" s="32" t="s">
        <v>25</v>
      </c>
      <c r="G325" s="32" t="s">
        <v>25</v>
      </c>
      <c r="H325" s="32" t="s">
        <v>25</v>
      </c>
      <c r="I325" s="32" t="s">
        <v>25</v>
      </c>
      <c r="J325" s="32" t="s">
        <v>25</v>
      </c>
      <c r="K325" s="32" t="s">
        <v>25</v>
      </c>
      <c r="L325" s="32" t="s">
        <v>25</v>
      </c>
      <c r="M325" s="31">
        <v>-14.9</v>
      </c>
      <c r="N325" s="29">
        <f t="shared" si="17"/>
        <v>-14.9</v>
      </c>
    </row>
    <row r="326" spans="1:14" x14ac:dyDescent="0.2">
      <c r="A326" s="11" t="s">
        <v>303</v>
      </c>
      <c r="B326" s="31">
        <v>-27.09</v>
      </c>
      <c r="C326" s="31">
        <v>-40.630000000000003</v>
      </c>
      <c r="D326" s="31">
        <v>-41.15</v>
      </c>
      <c r="E326" s="31">
        <v>0</v>
      </c>
      <c r="F326" s="31">
        <v>-30.08</v>
      </c>
      <c r="G326" s="31">
        <v>-154.65</v>
      </c>
      <c r="H326" s="31">
        <v>-95.97</v>
      </c>
      <c r="I326" s="31">
        <v>-76.23</v>
      </c>
      <c r="J326" s="31">
        <v>-26.49</v>
      </c>
      <c r="K326" s="31">
        <v>-61.25</v>
      </c>
      <c r="L326" s="31">
        <v>-316.46000000000004</v>
      </c>
      <c r="M326" s="31">
        <v>-266.49</v>
      </c>
      <c r="N326" s="29">
        <f t="shared" si="17"/>
        <v>-1136.4900000000002</v>
      </c>
    </row>
    <row r="327" spans="1:14" x14ac:dyDescent="0.2">
      <c r="A327" s="11" t="s">
        <v>584</v>
      </c>
      <c r="B327" s="32" t="s">
        <v>25</v>
      </c>
      <c r="C327" s="32" t="s">
        <v>25</v>
      </c>
      <c r="D327" s="32" t="s">
        <v>25</v>
      </c>
      <c r="E327" s="31">
        <v>-29.1</v>
      </c>
      <c r="F327" s="31">
        <v>0</v>
      </c>
      <c r="G327" s="31">
        <v>-22.42</v>
      </c>
      <c r="H327" s="31">
        <v>0</v>
      </c>
      <c r="I327" s="31">
        <v>-42.57</v>
      </c>
      <c r="J327" s="31">
        <v>0</v>
      </c>
      <c r="K327" s="31">
        <v>0</v>
      </c>
      <c r="L327" s="31">
        <v>-40.380000000000003</v>
      </c>
      <c r="M327" s="31">
        <v>0</v>
      </c>
      <c r="N327" s="29">
        <f t="shared" si="17"/>
        <v>-134.47</v>
      </c>
    </row>
    <row r="328" spans="1:14" x14ac:dyDescent="0.2">
      <c r="A328" s="11" t="s">
        <v>483</v>
      </c>
      <c r="B328" s="31">
        <v>-3.01</v>
      </c>
      <c r="C328" s="31">
        <v>0</v>
      </c>
      <c r="D328" s="31">
        <v>0</v>
      </c>
      <c r="E328" s="31">
        <v>0</v>
      </c>
      <c r="F328" s="31">
        <v>-24.04</v>
      </c>
      <c r="G328" s="31">
        <v>-150.72999999999999</v>
      </c>
      <c r="H328" s="31">
        <v>-5.9399999999999995</v>
      </c>
      <c r="I328" s="31">
        <v>0</v>
      </c>
      <c r="J328" s="31">
        <v>-25.08</v>
      </c>
      <c r="K328" s="31">
        <v>0</v>
      </c>
      <c r="L328" s="31">
        <v>-31.68</v>
      </c>
      <c r="M328" s="31">
        <v>-6.46</v>
      </c>
      <c r="N328" s="29">
        <f t="shared" si="17"/>
        <v>-246.93999999999997</v>
      </c>
    </row>
    <row r="329" spans="1:14" x14ac:dyDescent="0.2">
      <c r="A329" s="11" t="s">
        <v>304</v>
      </c>
      <c r="B329" s="34">
        <v>-16959.219999999998</v>
      </c>
      <c r="C329" s="34">
        <v>-14590.66</v>
      </c>
      <c r="D329" s="34">
        <v>-15914.96</v>
      </c>
      <c r="E329" s="34">
        <v>-18043.28</v>
      </c>
      <c r="F329" s="34">
        <v>-18585.43</v>
      </c>
      <c r="G329" s="34">
        <v>-15211.69</v>
      </c>
      <c r="H329" s="34">
        <v>-17106.37</v>
      </c>
      <c r="I329" s="34">
        <v>-16710.95</v>
      </c>
      <c r="J329" s="34">
        <v>-16023.810000000001</v>
      </c>
      <c r="K329" s="34">
        <v>-17300.400000000001</v>
      </c>
      <c r="L329" s="34">
        <v>-18874.919999999998</v>
      </c>
      <c r="M329" s="34">
        <v>-18200.39</v>
      </c>
      <c r="N329" s="35">
        <f t="shared" si="17"/>
        <v>-203522.08000000002</v>
      </c>
    </row>
    <row r="330" spans="1:14" s="1" customFormat="1" x14ac:dyDescent="0.2">
      <c r="A330" s="24" t="s">
        <v>11</v>
      </c>
      <c r="B330" s="25">
        <f>SUM(B304:B329)</f>
        <v>20572.590000000007</v>
      </c>
      <c r="C330" s="25">
        <f t="shared" ref="C330:N330" si="18">SUM(C304:C329)</f>
        <v>21039.760000000006</v>
      </c>
      <c r="D330" s="25">
        <f t="shared" si="18"/>
        <v>22406.649999999994</v>
      </c>
      <c r="E330" s="25">
        <f t="shared" si="18"/>
        <v>22936.080000000009</v>
      </c>
      <c r="F330" s="25">
        <f t="shared" si="18"/>
        <v>24047.729999999996</v>
      </c>
      <c r="G330" s="25">
        <f t="shared" si="18"/>
        <v>23916.319999999992</v>
      </c>
      <c r="H330" s="25">
        <f t="shared" si="18"/>
        <v>24242.299999999992</v>
      </c>
      <c r="I330" s="25">
        <f t="shared" si="18"/>
        <v>20564.139999999996</v>
      </c>
      <c r="J330" s="25">
        <f t="shared" si="18"/>
        <v>18912.829999999991</v>
      </c>
      <c r="K330" s="25">
        <f t="shared" si="18"/>
        <v>20212.289999999994</v>
      </c>
      <c r="L330" s="25">
        <f t="shared" si="18"/>
        <v>19839.930000000008</v>
      </c>
      <c r="M330" s="25">
        <f t="shared" si="18"/>
        <v>18243.39</v>
      </c>
      <c r="N330" s="25">
        <f t="shared" si="18"/>
        <v>256934.01000000007</v>
      </c>
    </row>
    <row r="331" spans="1:14" x14ac:dyDescent="0.2">
      <c r="A331" s="1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</row>
    <row r="332" spans="1:14" x14ac:dyDescent="0.2">
      <c r="A332" s="11" t="s">
        <v>485</v>
      </c>
      <c r="B332" s="32" t="s">
        <v>25</v>
      </c>
      <c r="C332" s="32" t="s">
        <v>25</v>
      </c>
      <c r="D332" s="31">
        <v>50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29">
        <f t="shared" ref="N332:N354" si="19">SUM(B332:M332)</f>
        <v>50</v>
      </c>
    </row>
    <row r="333" spans="1:14" x14ac:dyDescent="0.2">
      <c r="A333" s="11" t="s">
        <v>305</v>
      </c>
      <c r="B333" s="32" t="s">
        <v>25</v>
      </c>
      <c r="C333" s="32" t="s">
        <v>25</v>
      </c>
      <c r="D333" s="31">
        <v>3887.39</v>
      </c>
      <c r="E333" s="31">
        <v>0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1">
        <v>0</v>
      </c>
      <c r="L333" s="31">
        <v>1161.01</v>
      </c>
      <c r="M333" s="31">
        <v>0</v>
      </c>
      <c r="N333" s="29">
        <f t="shared" si="19"/>
        <v>5048.3999999999996</v>
      </c>
    </row>
    <row r="334" spans="1:14" x14ac:dyDescent="0.2">
      <c r="A334" s="11" t="s">
        <v>589</v>
      </c>
      <c r="B334" s="32" t="s">
        <v>25</v>
      </c>
      <c r="C334" s="32" t="s">
        <v>25</v>
      </c>
      <c r="D334" s="32" t="s">
        <v>25</v>
      </c>
      <c r="E334" s="32" t="s">
        <v>25</v>
      </c>
      <c r="F334" s="32" t="s">
        <v>25</v>
      </c>
      <c r="G334" s="32" t="s">
        <v>25</v>
      </c>
      <c r="H334" s="32" t="s">
        <v>25</v>
      </c>
      <c r="I334" s="32" t="s">
        <v>25</v>
      </c>
      <c r="J334" s="32" t="s">
        <v>25</v>
      </c>
      <c r="K334" s="32" t="s">
        <v>25</v>
      </c>
      <c r="L334" s="31">
        <v>95.47</v>
      </c>
      <c r="M334" s="31">
        <v>0</v>
      </c>
      <c r="N334" s="29">
        <f t="shared" si="19"/>
        <v>95.47</v>
      </c>
    </row>
    <row r="335" spans="1:14" x14ac:dyDescent="0.2">
      <c r="A335" s="11" t="s">
        <v>662</v>
      </c>
      <c r="B335" s="32" t="s">
        <v>25</v>
      </c>
      <c r="C335" s="31">
        <v>67.5</v>
      </c>
      <c r="D335" s="31">
        <v>-45</v>
      </c>
      <c r="E335" s="31">
        <v>29.58</v>
      </c>
      <c r="F335" s="31">
        <v>20.27</v>
      </c>
      <c r="G335" s="31">
        <v>0</v>
      </c>
      <c r="H335" s="31">
        <v>210</v>
      </c>
      <c r="I335" s="31">
        <v>12.6</v>
      </c>
      <c r="J335" s="31">
        <v>0</v>
      </c>
      <c r="K335" s="31">
        <v>0</v>
      </c>
      <c r="L335" s="31">
        <v>0</v>
      </c>
      <c r="M335" s="31">
        <v>0</v>
      </c>
      <c r="N335" s="29">
        <f t="shared" si="19"/>
        <v>294.95000000000005</v>
      </c>
    </row>
    <row r="336" spans="1:14" x14ac:dyDescent="0.2">
      <c r="A336" s="11" t="s">
        <v>711</v>
      </c>
      <c r="B336" s="32" t="s">
        <v>25</v>
      </c>
      <c r="C336" s="32" t="s">
        <v>25</v>
      </c>
      <c r="D336" s="31">
        <v>27.5</v>
      </c>
      <c r="E336" s="31">
        <v>1.65</v>
      </c>
      <c r="F336" s="31">
        <v>0</v>
      </c>
      <c r="G336" s="31">
        <v>0</v>
      </c>
      <c r="H336" s="31">
        <v>0</v>
      </c>
      <c r="I336" s="31">
        <v>0</v>
      </c>
      <c r="J336" s="31">
        <v>0</v>
      </c>
      <c r="K336" s="31">
        <v>0</v>
      </c>
      <c r="L336" s="31">
        <v>0</v>
      </c>
      <c r="M336" s="31">
        <v>0</v>
      </c>
      <c r="N336" s="29">
        <f t="shared" si="19"/>
        <v>29.15</v>
      </c>
    </row>
    <row r="337" spans="1:14" x14ac:dyDescent="0.2">
      <c r="A337" s="11" t="s">
        <v>307</v>
      </c>
      <c r="B337" s="31">
        <v>-500</v>
      </c>
      <c r="C337" s="31">
        <v>0</v>
      </c>
      <c r="D337" s="31">
        <v>530</v>
      </c>
      <c r="E337" s="31">
        <v>0</v>
      </c>
      <c r="F337" s="31">
        <v>0</v>
      </c>
      <c r="G337" s="31">
        <v>0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29">
        <f t="shared" si="19"/>
        <v>30</v>
      </c>
    </row>
    <row r="338" spans="1:14" x14ac:dyDescent="0.2">
      <c r="A338" s="11" t="s">
        <v>663</v>
      </c>
      <c r="B338" s="32" t="s">
        <v>25</v>
      </c>
      <c r="C338" s="31">
        <v>700</v>
      </c>
      <c r="D338" s="31">
        <v>42</v>
      </c>
      <c r="E338" s="31">
        <v>0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29">
        <f t="shared" si="19"/>
        <v>742</v>
      </c>
    </row>
    <row r="339" spans="1:14" x14ac:dyDescent="0.2">
      <c r="A339" s="11" t="s">
        <v>488</v>
      </c>
      <c r="B339" s="32" t="s">
        <v>25</v>
      </c>
      <c r="C339" s="32" t="s">
        <v>25</v>
      </c>
      <c r="D339" s="32" t="s">
        <v>25</v>
      </c>
      <c r="E339" s="32" t="s">
        <v>25</v>
      </c>
      <c r="F339" s="31">
        <v>42.38</v>
      </c>
      <c r="G339" s="31">
        <v>0</v>
      </c>
      <c r="H339" s="31">
        <v>0</v>
      </c>
      <c r="I339" s="31">
        <v>0</v>
      </c>
      <c r="J339" s="31">
        <v>0</v>
      </c>
      <c r="K339" s="31">
        <v>0</v>
      </c>
      <c r="L339" s="31">
        <v>0</v>
      </c>
      <c r="M339" s="31">
        <v>31.8</v>
      </c>
      <c r="N339" s="29">
        <f t="shared" si="19"/>
        <v>74.180000000000007</v>
      </c>
    </row>
    <row r="340" spans="1:14" x14ac:dyDescent="0.2">
      <c r="A340" s="11" t="s">
        <v>137</v>
      </c>
      <c r="B340" s="32" t="s">
        <v>25</v>
      </c>
      <c r="C340" s="31">
        <v>76.28</v>
      </c>
      <c r="D340" s="31">
        <v>368.74</v>
      </c>
      <c r="E340" s="31">
        <v>110.44</v>
      </c>
      <c r="F340" s="31">
        <v>187.1</v>
      </c>
      <c r="G340" s="31">
        <v>584.04</v>
      </c>
      <c r="H340" s="31">
        <v>0</v>
      </c>
      <c r="I340" s="31">
        <v>110.14</v>
      </c>
      <c r="J340" s="31">
        <v>241.72</v>
      </c>
      <c r="K340" s="31">
        <v>0</v>
      </c>
      <c r="L340" s="31">
        <v>138.22999999999999</v>
      </c>
      <c r="M340" s="31">
        <v>1071.9000000000001</v>
      </c>
      <c r="N340" s="29">
        <f t="shared" si="19"/>
        <v>2888.59</v>
      </c>
    </row>
    <row r="341" spans="1:14" x14ac:dyDescent="0.2">
      <c r="A341" s="11" t="s">
        <v>233</v>
      </c>
      <c r="B341" s="32" t="s">
        <v>25</v>
      </c>
      <c r="C341" s="32" t="s">
        <v>25</v>
      </c>
      <c r="D341" s="32" t="s">
        <v>25</v>
      </c>
      <c r="E341" s="32" t="s">
        <v>25</v>
      </c>
      <c r="F341" s="32" t="s">
        <v>25</v>
      </c>
      <c r="G341" s="32" t="s">
        <v>25</v>
      </c>
      <c r="H341" s="32" t="s">
        <v>25</v>
      </c>
      <c r="I341" s="32" t="s">
        <v>25</v>
      </c>
      <c r="J341" s="31">
        <v>264.18</v>
      </c>
      <c r="K341" s="31">
        <v>0</v>
      </c>
      <c r="L341" s="31">
        <v>0</v>
      </c>
      <c r="M341" s="31">
        <v>0</v>
      </c>
      <c r="N341" s="29">
        <f t="shared" si="19"/>
        <v>264.18</v>
      </c>
    </row>
    <row r="342" spans="1:14" x14ac:dyDescent="0.2">
      <c r="A342" s="11" t="s">
        <v>341</v>
      </c>
      <c r="B342" s="31">
        <v>569.19000000000005</v>
      </c>
      <c r="C342" s="31">
        <v>175</v>
      </c>
      <c r="D342" s="31">
        <v>0</v>
      </c>
      <c r="E342" s="31">
        <v>327.22000000000003</v>
      </c>
      <c r="F342" s="31">
        <v>1035.98</v>
      </c>
      <c r="G342" s="31">
        <v>0</v>
      </c>
      <c r="H342" s="31">
        <v>650</v>
      </c>
      <c r="I342" s="31">
        <v>75</v>
      </c>
      <c r="J342" s="31">
        <v>0</v>
      </c>
      <c r="K342" s="31">
        <v>0</v>
      </c>
      <c r="L342" s="31">
        <v>976.59</v>
      </c>
      <c r="M342" s="31">
        <v>58.6</v>
      </c>
      <c r="N342" s="29">
        <f t="shared" si="19"/>
        <v>3867.5800000000004</v>
      </c>
    </row>
    <row r="343" spans="1:14" x14ac:dyDescent="0.2">
      <c r="A343" s="11" t="s">
        <v>234</v>
      </c>
      <c r="B343" s="31">
        <v>1323.85</v>
      </c>
      <c r="C343" s="31">
        <v>731.5</v>
      </c>
      <c r="D343" s="31">
        <v>100</v>
      </c>
      <c r="E343" s="31">
        <v>1958.5</v>
      </c>
      <c r="F343" s="31">
        <v>836.62</v>
      </c>
      <c r="G343" s="31">
        <v>1623.9</v>
      </c>
      <c r="H343" s="31">
        <v>0</v>
      </c>
      <c r="I343" s="31">
        <v>350</v>
      </c>
      <c r="J343" s="31">
        <v>0</v>
      </c>
      <c r="K343" s="31">
        <v>0</v>
      </c>
      <c r="L343" s="31">
        <v>755.5</v>
      </c>
      <c r="M343" s="31">
        <v>1400</v>
      </c>
      <c r="N343" s="29">
        <f t="shared" si="19"/>
        <v>9079.8700000000008</v>
      </c>
    </row>
    <row r="344" spans="1:14" x14ac:dyDescent="0.2">
      <c r="A344" s="11" t="s">
        <v>490</v>
      </c>
      <c r="B344" s="31">
        <v>145.96</v>
      </c>
      <c r="C344" s="31">
        <v>1977.6100000000001</v>
      </c>
      <c r="D344" s="31">
        <v>47.81</v>
      </c>
      <c r="E344" s="31">
        <v>395</v>
      </c>
      <c r="F344" s="31">
        <v>2572.06</v>
      </c>
      <c r="G344" s="31">
        <v>1192.5</v>
      </c>
      <c r="H344" s="31">
        <v>350</v>
      </c>
      <c r="I344" s="31">
        <v>1663.6</v>
      </c>
      <c r="J344" s="31">
        <v>9.1</v>
      </c>
      <c r="K344" s="31">
        <v>0</v>
      </c>
      <c r="L344" s="31">
        <v>393.07</v>
      </c>
      <c r="M344" s="31">
        <v>2000</v>
      </c>
      <c r="N344" s="29">
        <f t="shared" si="19"/>
        <v>10746.710000000001</v>
      </c>
    </row>
    <row r="345" spans="1:14" x14ac:dyDescent="0.2">
      <c r="A345" s="11" t="s">
        <v>240</v>
      </c>
      <c r="B345" s="32" t="s">
        <v>25</v>
      </c>
      <c r="C345" s="32" t="s">
        <v>25</v>
      </c>
      <c r="D345" s="32" t="s">
        <v>25</v>
      </c>
      <c r="E345" s="32" t="s">
        <v>25</v>
      </c>
      <c r="F345" s="32" t="s">
        <v>25</v>
      </c>
      <c r="G345" s="31">
        <v>40.22</v>
      </c>
      <c r="H345" s="31">
        <v>0</v>
      </c>
      <c r="I345" s="31">
        <v>0</v>
      </c>
      <c r="J345" s="31">
        <v>0</v>
      </c>
      <c r="K345" s="31">
        <v>0</v>
      </c>
      <c r="L345" s="31">
        <v>0</v>
      </c>
      <c r="M345" s="31">
        <v>0</v>
      </c>
      <c r="N345" s="29">
        <f t="shared" si="19"/>
        <v>40.22</v>
      </c>
    </row>
    <row r="346" spans="1:14" x14ac:dyDescent="0.2">
      <c r="A346" s="11" t="s">
        <v>712</v>
      </c>
      <c r="B346" s="32" t="s">
        <v>25</v>
      </c>
      <c r="C346" s="32" t="s">
        <v>25</v>
      </c>
      <c r="D346" s="32" t="s">
        <v>25</v>
      </c>
      <c r="E346" s="32" t="s">
        <v>25</v>
      </c>
      <c r="F346" s="32" t="s">
        <v>25</v>
      </c>
      <c r="G346" s="32" t="s">
        <v>25</v>
      </c>
      <c r="H346" s="32" t="s">
        <v>25</v>
      </c>
      <c r="I346" s="32" t="s">
        <v>25</v>
      </c>
      <c r="J346" s="32" t="s">
        <v>25</v>
      </c>
      <c r="K346" s="32" t="s">
        <v>25</v>
      </c>
      <c r="L346" s="31">
        <v>85</v>
      </c>
      <c r="M346" s="31">
        <v>0</v>
      </c>
      <c r="N346" s="29">
        <f t="shared" si="19"/>
        <v>85</v>
      </c>
    </row>
    <row r="347" spans="1:14" x14ac:dyDescent="0.2">
      <c r="A347" s="11" t="s">
        <v>713</v>
      </c>
      <c r="B347" s="32" t="s">
        <v>25</v>
      </c>
      <c r="C347" s="32" t="s">
        <v>25</v>
      </c>
      <c r="D347" s="32" t="s">
        <v>25</v>
      </c>
      <c r="E347" s="32" t="s">
        <v>25</v>
      </c>
      <c r="F347" s="32" t="s">
        <v>25</v>
      </c>
      <c r="G347" s="32" t="s">
        <v>25</v>
      </c>
      <c r="H347" s="32" t="s">
        <v>25</v>
      </c>
      <c r="I347" s="32" t="s">
        <v>25</v>
      </c>
      <c r="J347" s="31">
        <v>495</v>
      </c>
      <c r="K347" s="31">
        <v>575</v>
      </c>
      <c r="L347" s="31">
        <v>0</v>
      </c>
      <c r="M347" s="31">
        <v>0</v>
      </c>
      <c r="N347" s="29">
        <f t="shared" si="19"/>
        <v>1070</v>
      </c>
    </row>
    <row r="348" spans="1:14" x14ac:dyDescent="0.2">
      <c r="A348" s="11" t="s">
        <v>202</v>
      </c>
      <c r="B348" s="32" t="s">
        <v>25</v>
      </c>
      <c r="C348" s="32" t="s">
        <v>25</v>
      </c>
      <c r="D348" s="32" t="s">
        <v>25</v>
      </c>
      <c r="E348" s="32" t="s">
        <v>25</v>
      </c>
      <c r="F348" s="32" t="s">
        <v>25</v>
      </c>
      <c r="G348" s="32" t="s">
        <v>25</v>
      </c>
      <c r="H348" s="32" t="s">
        <v>25</v>
      </c>
      <c r="I348" s="31">
        <v>736.32</v>
      </c>
      <c r="J348" s="31">
        <v>2299</v>
      </c>
      <c r="K348" s="31">
        <v>4141.5</v>
      </c>
      <c r="L348" s="31">
        <v>1595</v>
      </c>
      <c r="M348" s="31">
        <v>0</v>
      </c>
      <c r="N348" s="29">
        <f t="shared" si="19"/>
        <v>8771.82</v>
      </c>
    </row>
    <row r="349" spans="1:14" x14ac:dyDescent="0.2">
      <c r="A349" s="11" t="s">
        <v>355</v>
      </c>
      <c r="B349" s="31">
        <v>736.46</v>
      </c>
      <c r="C349" s="31">
        <v>1611</v>
      </c>
      <c r="D349" s="31">
        <v>1270</v>
      </c>
      <c r="E349" s="31">
        <v>5644</v>
      </c>
      <c r="F349" s="31">
        <v>3425</v>
      </c>
      <c r="G349" s="31">
        <v>326</v>
      </c>
      <c r="H349" s="31">
        <v>1549.7</v>
      </c>
      <c r="I349" s="31">
        <v>1080</v>
      </c>
      <c r="J349" s="31">
        <v>1186.52</v>
      </c>
      <c r="K349" s="31">
        <v>1209.0999999999999</v>
      </c>
      <c r="L349" s="31">
        <v>865</v>
      </c>
      <c r="M349" s="31">
        <v>625</v>
      </c>
      <c r="N349" s="29">
        <f t="shared" si="19"/>
        <v>19527.78</v>
      </c>
    </row>
    <row r="350" spans="1:14" x14ac:dyDescent="0.2">
      <c r="A350" s="11" t="s">
        <v>491</v>
      </c>
      <c r="B350" s="31">
        <v>270.63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1">
        <v>0</v>
      </c>
      <c r="L350" s="31">
        <v>0</v>
      </c>
      <c r="M350" s="31">
        <v>0</v>
      </c>
      <c r="N350" s="29">
        <f t="shared" si="19"/>
        <v>270.63</v>
      </c>
    </row>
    <row r="351" spans="1:14" x14ac:dyDescent="0.2">
      <c r="A351" s="11" t="s">
        <v>309</v>
      </c>
      <c r="B351" s="31">
        <v>900</v>
      </c>
      <c r="C351" s="31">
        <v>210.53</v>
      </c>
      <c r="D351" s="31">
        <v>1000</v>
      </c>
      <c r="E351" s="31">
        <v>326.45</v>
      </c>
      <c r="F351" s="31">
        <v>516.66999999999996</v>
      </c>
      <c r="G351" s="31">
        <v>7786.53</v>
      </c>
      <c r="H351" s="31">
        <v>2259.73</v>
      </c>
      <c r="I351" s="31">
        <v>5281.06</v>
      </c>
      <c r="J351" s="31">
        <v>400</v>
      </c>
      <c r="K351" s="31">
        <v>1500</v>
      </c>
      <c r="L351" s="31">
        <v>1750</v>
      </c>
      <c r="M351" s="31">
        <v>295.10000000000002</v>
      </c>
      <c r="N351" s="29">
        <f t="shared" si="19"/>
        <v>22226.07</v>
      </c>
    </row>
    <row r="352" spans="1:14" x14ac:dyDescent="0.2">
      <c r="A352" s="11" t="s">
        <v>140</v>
      </c>
      <c r="B352" s="31">
        <v>10792</v>
      </c>
      <c r="C352" s="31">
        <v>3663.87</v>
      </c>
      <c r="D352" s="31">
        <v>2738.14</v>
      </c>
      <c r="E352" s="31">
        <v>14763.57</v>
      </c>
      <c r="F352" s="31">
        <v>4885.2</v>
      </c>
      <c r="G352" s="31">
        <v>2629.62</v>
      </c>
      <c r="H352" s="31">
        <v>2654.57</v>
      </c>
      <c r="I352" s="31">
        <v>2021.41</v>
      </c>
      <c r="J352" s="31">
        <v>470</v>
      </c>
      <c r="K352" s="31">
        <v>1438.53</v>
      </c>
      <c r="L352" s="31">
        <v>4191.3</v>
      </c>
      <c r="M352" s="31">
        <v>17907.87</v>
      </c>
      <c r="N352" s="29">
        <f t="shared" si="19"/>
        <v>68156.08</v>
      </c>
    </row>
    <row r="353" spans="1:14" x14ac:dyDescent="0.2">
      <c r="A353" s="11" t="s">
        <v>141</v>
      </c>
      <c r="B353" s="32" t="s">
        <v>25</v>
      </c>
      <c r="C353" s="32" t="s">
        <v>25</v>
      </c>
      <c r="D353" s="32" t="s">
        <v>25</v>
      </c>
      <c r="E353" s="32" t="s">
        <v>25</v>
      </c>
      <c r="F353" s="31">
        <v>1000</v>
      </c>
      <c r="G353" s="31">
        <v>0</v>
      </c>
      <c r="H353" s="31">
        <v>416.7</v>
      </c>
      <c r="I353" s="31">
        <v>0</v>
      </c>
      <c r="J353" s="31">
        <v>0</v>
      </c>
      <c r="K353" s="31">
        <v>0</v>
      </c>
      <c r="L353" s="31">
        <v>449.11</v>
      </c>
      <c r="M353" s="31">
        <v>783.43</v>
      </c>
      <c r="N353" s="29">
        <f t="shared" si="19"/>
        <v>2649.24</v>
      </c>
    </row>
    <row r="354" spans="1:14" x14ac:dyDescent="0.2">
      <c r="A354" s="11" t="s">
        <v>492</v>
      </c>
      <c r="B354" s="34">
        <v>890</v>
      </c>
      <c r="C354" s="34">
        <v>0</v>
      </c>
      <c r="D354" s="34">
        <v>0</v>
      </c>
      <c r="E354" s="34">
        <v>0</v>
      </c>
      <c r="F354" s="34">
        <v>0</v>
      </c>
      <c r="G354" s="34">
        <v>0</v>
      </c>
      <c r="H354" s="34">
        <v>0</v>
      </c>
      <c r="I354" s="34">
        <v>0</v>
      </c>
      <c r="J354" s="34">
        <v>0</v>
      </c>
      <c r="K354" s="34">
        <v>0</v>
      </c>
      <c r="L354" s="34">
        <v>0</v>
      </c>
      <c r="M354" s="34">
        <v>-690</v>
      </c>
      <c r="N354" s="35">
        <f t="shared" si="19"/>
        <v>200</v>
      </c>
    </row>
    <row r="355" spans="1:14" s="1" customFormat="1" x14ac:dyDescent="0.2">
      <c r="A355" s="24" t="s">
        <v>6</v>
      </c>
      <c r="B355" s="25">
        <f>SUM(B332:B354)</f>
        <v>15128.09</v>
      </c>
      <c r="C355" s="25">
        <f t="shared" ref="C355:N355" si="20">SUM(C332:C354)</f>
        <v>9213.2900000000009</v>
      </c>
      <c r="D355" s="25">
        <f t="shared" si="20"/>
        <v>10016.58</v>
      </c>
      <c r="E355" s="25">
        <f t="shared" si="20"/>
        <v>23556.41</v>
      </c>
      <c r="F355" s="25">
        <f t="shared" si="20"/>
        <v>14521.279999999999</v>
      </c>
      <c r="G355" s="25">
        <f t="shared" si="20"/>
        <v>14182.809999999998</v>
      </c>
      <c r="H355" s="25">
        <f t="shared" si="20"/>
        <v>8090.7</v>
      </c>
      <c r="I355" s="25">
        <f t="shared" si="20"/>
        <v>11330.130000000001</v>
      </c>
      <c r="J355" s="25">
        <f t="shared" si="20"/>
        <v>5365.52</v>
      </c>
      <c r="K355" s="25">
        <f t="shared" si="20"/>
        <v>8864.130000000001</v>
      </c>
      <c r="L355" s="25">
        <f t="shared" si="20"/>
        <v>12455.280000000002</v>
      </c>
      <c r="M355" s="25">
        <f t="shared" si="20"/>
        <v>23483.7</v>
      </c>
      <c r="N355" s="25">
        <f t="shared" si="20"/>
        <v>156207.91999999998</v>
      </c>
    </row>
    <row r="356" spans="1:14" x14ac:dyDescent="0.2">
      <c r="A356" s="1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</row>
    <row r="357" spans="1:14" x14ac:dyDescent="0.2">
      <c r="A357" s="11" t="s">
        <v>142</v>
      </c>
      <c r="B357" s="32" t="s">
        <v>25</v>
      </c>
      <c r="C357" s="32" t="s">
        <v>25</v>
      </c>
      <c r="D357" s="32" t="s">
        <v>25</v>
      </c>
      <c r="E357" s="32" t="s">
        <v>25</v>
      </c>
      <c r="F357" s="31">
        <v>500</v>
      </c>
      <c r="G357" s="31">
        <v>0</v>
      </c>
      <c r="H357" s="31">
        <v>0</v>
      </c>
      <c r="I357" s="31">
        <v>0</v>
      </c>
      <c r="J357" s="31">
        <v>0</v>
      </c>
      <c r="K357" s="31">
        <v>150</v>
      </c>
      <c r="L357" s="31">
        <v>0</v>
      </c>
      <c r="M357" s="31">
        <v>0</v>
      </c>
      <c r="N357" s="29">
        <f t="shared" ref="N357:N369" si="21">SUM(B357:M357)</f>
        <v>650</v>
      </c>
    </row>
    <row r="358" spans="1:14" x14ac:dyDescent="0.2">
      <c r="A358" s="11" t="s">
        <v>143</v>
      </c>
      <c r="B358" s="32" t="s">
        <v>25</v>
      </c>
      <c r="C358" s="32" t="s">
        <v>25</v>
      </c>
      <c r="D358" s="31">
        <v>34.25</v>
      </c>
      <c r="E358" s="31">
        <v>0</v>
      </c>
      <c r="F358" s="31">
        <v>0</v>
      </c>
      <c r="G358" s="31">
        <v>0</v>
      </c>
      <c r="H358" s="31">
        <v>0</v>
      </c>
      <c r="I358" s="31">
        <v>0</v>
      </c>
      <c r="J358" s="31">
        <v>0</v>
      </c>
      <c r="K358" s="31">
        <v>0</v>
      </c>
      <c r="L358" s="31">
        <v>300</v>
      </c>
      <c r="M358" s="31">
        <v>0</v>
      </c>
      <c r="N358" s="29">
        <f t="shared" si="21"/>
        <v>334.25</v>
      </c>
    </row>
    <row r="359" spans="1:14" x14ac:dyDescent="0.2">
      <c r="A359" s="11" t="s">
        <v>596</v>
      </c>
      <c r="B359" s="32" t="s">
        <v>25</v>
      </c>
      <c r="C359" s="32" t="s">
        <v>25</v>
      </c>
      <c r="D359" s="32" t="s">
        <v>25</v>
      </c>
      <c r="E359" s="32" t="s">
        <v>25</v>
      </c>
      <c r="F359" s="32" t="s">
        <v>25</v>
      </c>
      <c r="G359" s="31">
        <v>100</v>
      </c>
      <c r="H359" s="31">
        <v>-100</v>
      </c>
      <c r="I359" s="31">
        <v>350</v>
      </c>
      <c r="J359" s="31">
        <v>0</v>
      </c>
      <c r="K359" s="31">
        <v>0</v>
      </c>
      <c r="L359" s="31">
        <v>0</v>
      </c>
      <c r="M359" s="31">
        <v>0</v>
      </c>
      <c r="N359" s="29">
        <f t="shared" si="21"/>
        <v>350</v>
      </c>
    </row>
    <row r="360" spans="1:14" x14ac:dyDescent="0.2">
      <c r="A360" s="11" t="s">
        <v>666</v>
      </c>
      <c r="B360" s="32" t="s">
        <v>25</v>
      </c>
      <c r="C360" s="32" t="s">
        <v>25</v>
      </c>
      <c r="D360" s="32" t="s">
        <v>25</v>
      </c>
      <c r="E360" s="32" t="s">
        <v>25</v>
      </c>
      <c r="F360" s="32" t="s">
        <v>25</v>
      </c>
      <c r="G360" s="31">
        <v>130</v>
      </c>
      <c r="H360" s="31">
        <v>0</v>
      </c>
      <c r="I360" s="31">
        <v>0</v>
      </c>
      <c r="J360" s="31">
        <v>0</v>
      </c>
      <c r="K360" s="31">
        <v>0</v>
      </c>
      <c r="L360" s="31">
        <v>0</v>
      </c>
      <c r="M360" s="31">
        <v>0</v>
      </c>
      <c r="N360" s="29">
        <f t="shared" si="21"/>
        <v>130</v>
      </c>
    </row>
    <row r="361" spans="1:14" x14ac:dyDescent="0.2">
      <c r="A361" s="11" t="s">
        <v>145</v>
      </c>
      <c r="B361" s="31">
        <v>75</v>
      </c>
      <c r="C361" s="31">
        <v>0</v>
      </c>
      <c r="D361" s="31">
        <v>0</v>
      </c>
      <c r="E361" s="31">
        <v>0</v>
      </c>
      <c r="F361" s="31">
        <v>0</v>
      </c>
      <c r="G361" s="31">
        <v>0</v>
      </c>
      <c r="H361" s="31">
        <v>0</v>
      </c>
      <c r="I361" s="31">
        <v>0</v>
      </c>
      <c r="J361" s="31">
        <v>0</v>
      </c>
      <c r="K361" s="31">
        <v>0</v>
      </c>
      <c r="L361" s="31">
        <v>200</v>
      </c>
      <c r="M361" s="31">
        <v>0</v>
      </c>
      <c r="N361" s="29">
        <f t="shared" si="21"/>
        <v>275</v>
      </c>
    </row>
    <row r="362" spans="1:14" x14ac:dyDescent="0.2">
      <c r="A362" s="11" t="s">
        <v>146</v>
      </c>
      <c r="B362" s="31">
        <v>295</v>
      </c>
      <c r="C362" s="31">
        <v>0</v>
      </c>
      <c r="D362" s="31">
        <v>0</v>
      </c>
      <c r="E362" s="31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250</v>
      </c>
      <c r="K362" s="31">
        <v>0</v>
      </c>
      <c r="L362" s="31">
        <v>900</v>
      </c>
      <c r="M362" s="31">
        <v>0</v>
      </c>
      <c r="N362" s="29">
        <f t="shared" si="21"/>
        <v>1445</v>
      </c>
    </row>
    <row r="363" spans="1:14" x14ac:dyDescent="0.2">
      <c r="A363" s="11" t="s">
        <v>203</v>
      </c>
      <c r="B363" s="31">
        <v>2000</v>
      </c>
      <c r="C363" s="31">
        <v>0</v>
      </c>
      <c r="D363" s="31">
        <v>0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1">
        <v>0</v>
      </c>
      <c r="L363" s="31">
        <v>10250</v>
      </c>
      <c r="M363" s="31">
        <v>0</v>
      </c>
      <c r="N363" s="29">
        <f t="shared" si="21"/>
        <v>12250</v>
      </c>
    </row>
    <row r="364" spans="1:14" x14ac:dyDescent="0.2">
      <c r="A364" s="11" t="s">
        <v>148</v>
      </c>
      <c r="B364" s="31">
        <v>350</v>
      </c>
      <c r="C364" s="31">
        <v>650</v>
      </c>
      <c r="D364" s="31">
        <v>15545</v>
      </c>
      <c r="E364" s="31">
        <v>7360</v>
      </c>
      <c r="F364" s="31">
        <v>4375</v>
      </c>
      <c r="G364" s="31">
        <v>2044.4</v>
      </c>
      <c r="H364" s="31">
        <v>8530</v>
      </c>
      <c r="I364" s="31">
        <v>350</v>
      </c>
      <c r="J364" s="31">
        <v>120</v>
      </c>
      <c r="K364" s="31">
        <v>3425</v>
      </c>
      <c r="L364" s="31">
        <v>10000</v>
      </c>
      <c r="M364" s="31">
        <v>125</v>
      </c>
      <c r="N364" s="29">
        <f t="shared" si="21"/>
        <v>52874.400000000001</v>
      </c>
    </row>
    <row r="365" spans="1:14" x14ac:dyDescent="0.2">
      <c r="A365" s="11" t="s">
        <v>714</v>
      </c>
      <c r="B365" s="32" t="s">
        <v>25</v>
      </c>
      <c r="C365" s="32" t="s">
        <v>25</v>
      </c>
      <c r="D365" s="32" t="s">
        <v>25</v>
      </c>
      <c r="E365" s="32" t="s">
        <v>25</v>
      </c>
      <c r="F365" s="32" t="s">
        <v>25</v>
      </c>
      <c r="G365" s="32" t="s">
        <v>25</v>
      </c>
      <c r="H365" s="32" t="s">
        <v>25</v>
      </c>
      <c r="I365" s="32" t="s">
        <v>25</v>
      </c>
      <c r="J365" s="31">
        <v>1248.08</v>
      </c>
      <c r="K365" s="31">
        <v>0</v>
      </c>
      <c r="L365" s="31">
        <v>0</v>
      </c>
      <c r="M365" s="31">
        <v>0</v>
      </c>
      <c r="N365" s="29">
        <f t="shared" si="21"/>
        <v>1248.08</v>
      </c>
    </row>
    <row r="366" spans="1:14" x14ac:dyDescent="0.2">
      <c r="A366" s="11" t="s">
        <v>497</v>
      </c>
      <c r="B366" s="31">
        <v>100</v>
      </c>
      <c r="C366" s="31">
        <v>-100</v>
      </c>
      <c r="D366" s="32" t="s">
        <v>25</v>
      </c>
      <c r="E366" s="32" t="s">
        <v>25</v>
      </c>
      <c r="F366" s="32" t="s">
        <v>25</v>
      </c>
      <c r="G366" s="32" t="s">
        <v>25</v>
      </c>
      <c r="H366" s="32" t="s">
        <v>25</v>
      </c>
      <c r="I366" s="32" t="s">
        <v>25</v>
      </c>
      <c r="J366" s="32" t="s">
        <v>25</v>
      </c>
      <c r="K366" s="32" t="s">
        <v>25</v>
      </c>
      <c r="L366" s="32" t="s">
        <v>25</v>
      </c>
      <c r="M366" s="32" t="s">
        <v>25</v>
      </c>
      <c r="N366" s="29">
        <f t="shared" si="21"/>
        <v>0</v>
      </c>
    </row>
    <row r="367" spans="1:14" x14ac:dyDescent="0.2">
      <c r="A367" s="11" t="s">
        <v>597</v>
      </c>
      <c r="B367" s="32" t="s">
        <v>25</v>
      </c>
      <c r="C367" s="31">
        <v>100</v>
      </c>
      <c r="D367" s="31">
        <v>0</v>
      </c>
      <c r="E367" s="31">
        <v>0</v>
      </c>
      <c r="F367" s="31">
        <v>0</v>
      </c>
      <c r="G367" s="31">
        <v>0</v>
      </c>
      <c r="H367" s="31">
        <v>0</v>
      </c>
      <c r="I367" s="31">
        <v>0</v>
      </c>
      <c r="J367" s="31">
        <v>0</v>
      </c>
      <c r="K367" s="31">
        <v>0</v>
      </c>
      <c r="L367" s="31">
        <v>0</v>
      </c>
      <c r="M367" s="31">
        <v>0</v>
      </c>
      <c r="N367" s="29">
        <f t="shared" si="21"/>
        <v>100</v>
      </c>
    </row>
    <row r="368" spans="1:14" x14ac:dyDescent="0.2">
      <c r="A368" s="11" t="s">
        <v>715</v>
      </c>
      <c r="B368" s="32" t="s">
        <v>25</v>
      </c>
      <c r="C368" s="32" t="s">
        <v>25</v>
      </c>
      <c r="D368" s="32" t="s">
        <v>25</v>
      </c>
      <c r="E368" s="32" t="s">
        <v>25</v>
      </c>
      <c r="F368" s="32" t="s">
        <v>25</v>
      </c>
      <c r="G368" s="32" t="s">
        <v>25</v>
      </c>
      <c r="H368" s="32" t="s">
        <v>25</v>
      </c>
      <c r="I368" s="32" t="s">
        <v>25</v>
      </c>
      <c r="J368" s="32" t="s">
        <v>25</v>
      </c>
      <c r="K368" s="32" t="s">
        <v>25</v>
      </c>
      <c r="L368" s="32" t="s">
        <v>25</v>
      </c>
      <c r="M368" s="31">
        <v>388.13</v>
      </c>
      <c r="N368" s="29">
        <f t="shared" si="21"/>
        <v>388.13</v>
      </c>
    </row>
    <row r="369" spans="1:14" x14ac:dyDescent="0.2">
      <c r="A369" s="11" t="s">
        <v>716</v>
      </c>
      <c r="B369" s="33" t="s">
        <v>25</v>
      </c>
      <c r="C369" s="33" t="s">
        <v>25</v>
      </c>
      <c r="D369" s="33" t="s">
        <v>25</v>
      </c>
      <c r="E369" s="33" t="s">
        <v>25</v>
      </c>
      <c r="F369" s="33" t="s">
        <v>25</v>
      </c>
      <c r="G369" s="33" t="s">
        <v>25</v>
      </c>
      <c r="H369" s="34">
        <v>8.5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35">
        <f t="shared" si="21"/>
        <v>8.5</v>
      </c>
    </row>
    <row r="370" spans="1:14" s="1" customFormat="1" x14ac:dyDescent="0.2">
      <c r="A370" s="24" t="s">
        <v>13</v>
      </c>
      <c r="B370" s="25">
        <f>SUM(B357:B369)</f>
        <v>2820</v>
      </c>
      <c r="C370" s="25">
        <f t="shared" ref="C370:N370" si="22">SUM(C357:C369)</f>
        <v>650</v>
      </c>
      <c r="D370" s="25">
        <f t="shared" si="22"/>
        <v>15579.25</v>
      </c>
      <c r="E370" s="25">
        <f t="shared" si="22"/>
        <v>7360</v>
      </c>
      <c r="F370" s="25">
        <f t="shared" si="22"/>
        <v>4875</v>
      </c>
      <c r="G370" s="25">
        <f t="shared" si="22"/>
        <v>2274.4</v>
      </c>
      <c r="H370" s="25">
        <f t="shared" si="22"/>
        <v>8438.5</v>
      </c>
      <c r="I370" s="25">
        <f t="shared" si="22"/>
        <v>700</v>
      </c>
      <c r="J370" s="25">
        <f t="shared" si="22"/>
        <v>1618.08</v>
      </c>
      <c r="K370" s="25">
        <f t="shared" si="22"/>
        <v>3575</v>
      </c>
      <c r="L370" s="25">
        <f t="shared" si="22"/>
        <v>21650</v>
      </c>
      <c r="M370" s="25">
        <f t="shared" si="22"/>
        <v>513.13</v>
      </c>
      <c r="N370" s="25">
        <f t="shared" si="22"/>
        <v>70053.36</v>
      </c>
    </row>
    <row r="371" spans="1:14" x14ac:dyDescent="0.2">
      <c r="A371" s="1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</row>
    <row r="372" spans="1:14" x14ac:dyDescent="0.2">
      <c r="A372" s="11" t="s">
        <v>312</v>
      </c>
      <c r="B372" s="32" t="s">
        <v>25</v>
      </c>
      <c r="C372" s="32" t="s">
        <v>25</v>
      </c>
      <c r="D372" s="31">
        <v>344.26</v>
      </c>
      <c r="E372" s="31">
        <v>0</v>
      </c>
      <c r="F372" s="31">
        <v>59.65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29">
        <f t="shared" ref="N372:N383" si="23">SUM(B372:M372)</f>
        <v>403.90999999999997</v>
      </c>
    </row>
    <row r="373" spans="1:14" x14ac:dyDescent="0.2">
      <c r="A373" s="11" t="s">
        <v>149</v>
      </c>
      <c r="B373" s="31">
        <v>289.66000000000003</v>
      </c>
      <c r="C373" s="31">
        <v>165.85999999999999</v>
      </c>
      <c r="D373" s="31">
        <v>225.81</v>
      </c>
      <c r="E373" s="31">
        <v>27.8</v>
      </c>
      <c r="F373" s="31">
        <v>303.89</v>
      </c>
      <c r="G373" s="31">
        <v>449.11</v>
      </c>
      <c r="H373" s="31">
        <v>222.56</v>
      </c>
      <c r="I373" s="31">
        <v>103.76</v>
      </c>
      <c r="J373" s="31">
        <v>86.22999999999999</v>
      </c>
      <c r="K373" s="31">
        <v>323.33999999999997</v>
      </c>
      <c r="L373" s="31">
        <v>148.55000000000001</v>
      </c>
      <c r="M373" s="31">
        <v>832.74</v>
      </c>
      <c r="N373" s="29">
        <f t="shared" si="23"/>
        <v>3179.3100000000004</v>
      </c>
    </row>
    <row r="374" spans="1:14" x14ac:dyDescent="0.2">
      <c r="A374" s="11" t="s">
        <v>150</v>
      </c>
      <c r="B374" s="31">
        <v>66.67</v>
      </c>
      <c r="C374" s="31">
        <v>71.92</v>
      </c>
      <c r="D374" s="31">
        <v>87.97</v>
      </c>
      <c r="E374" s="31">
        <v>66.08</v>
      </c>
      <c r="F374" s="31">
        <v>309.64000000000004</v>
      </c>
      <c r="G374" s="31">
        <v>37.619999999999997</v>
      </c>
      <c r="H374" s="31">
        <v>237.78</v>
      </c>
      <c r="I374" s="31">
        <v>174.57</v>
      </c>
      <c r="J374" s="31">
        <v>123.77000000000001</v>
      </c>
      <c r="K374" s="31">
        <v>726.82999999999993</v>
      </c>
      <c r="L374" s="31">
        <v>447.62000000000006</v>
      </c>
      <c r="M374" s="31">
        <v>176.21</v>
      </c>
      <c r="N374" s="29">
        <f t="shared" si="23"/>
        <v>2526.6799999999998</v>
      </c>
    </row>
    <row r="375" spans="1:14" x14ac:dyDescent="0.2">
      <c r="A375" s="11" t="s">
        <v>501</v>
      </c>
      <c r="B375" s="32" t="s">
        <v>25</v>
      </c>
      <c r="C375" s="32" t="s">
        <v>25</v>
      </c>
      <c r="D375" s="32" t="s">
        <v>25</v>
      </c>
      <c r="E375" s="31">
        <v>73.11</v>
      </c>
      <c r="F375" s="31">
        <v>0</v>
      </c>
      <c r="G375" s="31">
        <v>12.15</v>
      </c>
      <c r="H375" s="31">
        <v>0</v>
      </c>
      <c r="I375" s="31">
        <v>0</v>
      </c>
      <c r="J375" s="31">
        <v>49.54</v>
      </c>
      <c r="K375" s="31">
        <v>20.8</v>
      </c>
      <c r="L375" s="31">
        <v>0</v>
      </c>
      <c r="M375" s="31">
        <v>0</v>
      </c>
      <c r="N375" s="29">
        <f t="shared" si="23"/>
        <v>155.60000000000002</v>
      </c>
    </row>
    <row r="376" spans="1:14" x14ac:dyDescent="0.2">
      <c r="A376" s="11" t="s">
        <v>151</v>
      </c>
      <c r="B376" s="32" t="s">
        <v>25</v>
      </c>
      <c r="C376" s="32" t="s">
        <v>25</v>
      </c>
      <c r="D376" s="32" t="s">
        <v>25</v>
      </c>
      <c r="E376" s="32" t="s">
        <v>25</v>
      </c>
      <c r="F376" s="31">
        <v>17.22</v>
      </c>
      <c r="G376" s="31">
        <v>0</v>
      </c>
      <c r="H376" s="31">
        <v>0</v>
      </c>
      <c r="I376" s="31">
        <v>0</v>
      </c>
      <c r="J376" s="31">
        <v>6.49</v>
      </c>
      <c r="K376" s="31">
        <v>0</v>
      </c>
      <c r="L376" s="31">
        <v>0</v>
      </c>
      <c r="M376" s="31">
        <v>0</v>
      </c>
      <c r="N376" s="29">
        <f t="shared" si="23"/>
        <v>23.71</v>
      </c>
    </row>
    <row r="377" spans="1:14" x14ac:dyDescent="0.2">
      <c r="A377" s="11" t="s">
        <v>503</v>
      </c>
      <c r="B377" s="32" t="s">
        <v>25</v>
      </c>
      <c r="C377" s="31">
        <v>14.03</v>
      </c>
      <c r="D377" s="31">
        <v>143.1</v>
      </c>
      <c r="E377" s="31">
        <v>149.70999999999998</v>
      </c>
      <c r="F377" s="31">
        <v>143.1</v>
      </c>
      <c r="G377" s="31">
        <v>36.800000000000004</v>
      </c>
      <c r="H377" s="31">
        <v>185.37</v>
      </c>
      <c r="I377" s="31">
        <v>184.67000000000002</v>
      </c>
      <c r="J377" s="31">
        <v>139.76</v>
      </c>
      <c r="K377" s="31">
        <v>0</v>
      </c>
      <c r="L377" s="31">
        <v>303.67</v>
      </c>
      <c r="M377" s="31">
        <v>384.15000000000003</v>
      </c>
      <c r="N377" s="29">
        <f t="shared" si="23"/>
        <v>1684.3600000000001</v>
      </c>
    </row>
    <row r="378" spans="1:14" x14ac:dyDescent="0.2">
      <c r="A378" s="11" t="s">
        <v>241</v>
      </c>
      <c r="B378" s="32" t="s">
        <v>25</v>
      </c>
      <c r="C378" s="32" t="s">
        <v>25</v>
      </c>
      <c r="D378" s="32" t="s">
        <v>25</v>
      </c>
      <c r="E378" s="32" t="s">
        <v>25</v>
      </c>
      <c r="F378" s="32" t="s">
        <v>25</v>
      </c>
      <c r="G378" s="32" t="s">
        <v>25</v>
      </c>
      <c r="H378" s="32" t="s">
        <v>25</v>
      </c>
      <c r="I378" s="32" t="s">
        <v>25</v>
      </c>
      <c r="J378" s="32" t="s">
        <v>25</v>
      </c>
      <c r="K378" s="32" t="s">
        <v>25</v>
      </c>
      <c r="L378" s="32" t="s">
        <v>25</v>
      </c>
      <c r="M378" s="31">
        <v>101.75</v>
      </c>
      <c r="N378" s="29">
        <f t="shared" si="23"/>
        <v>101.75</v>
      </c>
    </row>
    <row r="379" spans="1:14" x14ac:dyDescent="0.2">
      <c r="A379" s="11" t="s">
        <v>247</v>
      </c>
      <c r="B379" s="31">
        <v>223.31</v>
      </c>
      <c r="C379" s="31">
        <v>10.77</v>
      </c>
      <c r="D379" s="31">
        <v>100.31</v>
      </c>
      <c r="E379" s="31">
        <v>49</v>
      </c>
      <c r="F379" s="31">
        <v>548.85</v>
      </c>
      <c r="G379" s="31">
        <v>0</v>
      </c>
      <c r="H379" s="31">
        <v>32.57</v>
      </c>
      <c r="I379" s="31">
        <v>2.4500000000000002</v>
      </c>
      <c r="J379" s="31">
        <v>219.51</v>
      </c>
      <c r="K379" s="31">
        <v>70.61</v>
      </c>
      <c r="L379" s="31">
        <v>0</v>
      </c>
      <c r="M379" s="31">
        <v>27.94</v>
      </c>
      <c r="N379" s="29">
        <f t="shared" si="23"/>
        <v>1285.32</v>
      </c>
    </row>
    <row r="380" spans="1:14" x14ac:dyDescent="0.2">
      <c r="A380" s="11" t="s">
        <v>366</v>
      </c>
      <c r="B380" s="32" t="s">
        <v>25</v>
      </c>
      <c r="C380" s="32" t="s">
        <v>25</v>
      </c>
      <c r="D380" s="31">
        <v>159.07</v>
      </c>
      <c r="E380" s="31">
        <v>0</v>
      </c>
      <c r="F380" s="31">
        <v>10</v>
      </c>
      <c r="G380" s="31">
        <v>0</v>
      </c>
      <c r="H380" s="31">
        <v>0</v>
      </c>
      <c r="I380" s="31">
        <v>0</v>
      </c>
      <c r="J380" s="31">
        <v>0</v>
      </c>
      <c r="K380" s="31">
        <v>0</v>
      </c>
      <c r="L380" s="31">
        <v>0</v>
      </c>
      <c r="M380" s="31">
        <v>40.44</v>
      </c>
      <c r="N380" s="29">
        <f t="shared" si="23"/>
        <v>209.51</v>
      </c>
    </row>
    <row r="381" spans="1:14" x14ac:dyDescent="0.2">
      <c r="A381" s="11" t="s">
        <v>204</v>
      </c>
      <c r="B381" s="31">
        <v>8.51</v>
      </c>
      <c r="C381" s="31">
        <v>0</v>
      </c>
      <c r="D381" s="31">
        <v>0</v>
      </c>
      <c r="E381" s="31">
        <v>0</v>
      </c>
      <c r="F381" s="31">
        <v>0</v>
      </c>
      <c r="G381" s="31">
        <v>0</v>
      </c>
      <c r="H381" s="31">
        <v>0</v>
      </c>
      <c r="I381" s="31">
        <v>0</v>
      </c>
      <c r="J381" s="31">
        <v>0</v>
      </c>
      <c r="K381" s="31">
        <v>0</v>
      </c>
      <c r="L381" s="31">
        <v>0</v>
      </c>
      <c r="M381" s="31">
        <v>0</v>
      </c>
      <c r="N381" s="29">
        <f t="shared" si="23"/>
        <v>8.51</v>
      </c>
    </row>
    <row r="382" spans="1:14" x14ac:dyDescent="0.2">
      <c r="A382" s="11" t="s">
        <v>152</v>
      </c>
      <c r="B382" s="32" t="s">
        <v>25</v>
      </c>
      <c r="C382" s="32" t="s">
        <v>25</v>
      </c>
      <c r="D382" s="32" t="s">
        <v>25</v>
      </c>
      <c r="E382" s="32" t="s">
        <v>25</v>
      </c>
      <c r="F382" s="32" t="s">
        <v>25</v>
      </c>
      <c r="G382" s="32" t="s">
        <v>25</v>
      </c>
      <c r="H382" s="31">
        <v>13.4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29">
        <f t="shared" si="23"/>
        <v>13.4</v>
      </c>
    </row>
    <row r="383" spans="1:14" x14ac:dyDescent="0.2">
      <c r="A383" s="11" t="s">
        <v>599</v>
      </c>
      <c r="B383" s="33" t="s">
        <v>25</v>
      </c>
      <c r="C383" s="33" t="s">
        <v>25</v>
      </c>
      <c r="D383" s="33" t="s">
        <v>25</v>
      </c>
      <c r="E383" s="33" t="s">
        <v>25</v>
      </c>
      <c r="F383" s="34">
        <v>64.319999999999993</v>
      </c>
      <c r="G383" s="34">
        <v>0</v>
      </c>
      <c r="H383" s="34">
        <v>0</v>
      </c>
      <c r="I383" s="34">
        <v>0</v>
      </c>
      <c r="J383" s="34">
        <v>0</v>
      </c>
      <c r="K383" s="34">
        <v>0</v>
      </c>
      <c r="L383" s="34">
        <v>0</v>
      </c>
      <c r="M383" s="34">
        <v>0</v>
      </c>
      <c r="N383" s="35">
        <f t="shared" si="23"/>
        <v>64.319999999999993</v>
      </c>
    </row>
    <row r="384" spans="1:14" s="1" customFormat="1" x14ac:dyDescent="0.2">
      <c r="A384" s="24" t="s">
        <v>4</v>
      </c>
      <c r="B384" s="25">
        <f>SUM(B372:B383)</f>
        <v>588.15000000000009</v>
      </c>
      <c r="C384" s="25">
        <f t="shared" ref="C384:N384" si="24">SUM(C372:C383)</f>
        <v>262.58</v>
      </c>
      <c r="D384" s="25">
        <f t="shared" si="24"/>
        <v>1060.52</v>
      </c>
      <c r="E384" s="25">
        <f t="shared" si="24"/>
        <v>365.7</v>
      </c>
      <c r="F384" s="25">
        <f t="shared" si="24"/>
        <v>1456.67</v>
      </c>
      <c r="G384" s="25">
        <f t="shared" si="24"/>
        <v>535.67999999999995</v>
      </c>
      <c r="H384" s="25">
        <f t="shared" si="24"/>
        <v>691.68000000000006</v>
      </c>
      <c r="I384" s="25">
        <f t="shared" si="24"/>
        <v>465.45</v>
      </c>
      <c r="J384" s="25">
        <f t="shared" si="24"/>
        <v>625.29999999999995</v>
      </c>
      <c r="K384" s="25">
        <f t="shared" si="24"/>
        <v>1141.5799999999997</v>
      </c>
      <c r="L384" s="25">
        <f t="shared" si="24"/>
        <v>899.84000000000015</v>
      </c>
      <c r="M384" s="25">
        <f t="shared" si="24"/>
        <v>1563.2300000000002</v>
      </c>
      <c r="N384" s="25">
        <f t="shared" si="24"/>
        <v>9656.3799999999992</v>
      </c>
    </row>
    <row r="385" spans="1:14" x14ac:dyDescent="0.2">
      <c r="A385" s="1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</row>
    <row r="386" spans="1:14" x14ac:dyDescent="0.2">
      <c r="A386" s="11" t="s">
        <v>717</v>
      </c>
      <c r="B386" s="32" t="s">
        <v>25</v>
      </c>
      <c r="C386" s="31">
        <v>48.27</v>
      </c>
      <c r="D386" s="31">
        <v>0</v>
      </c>
      <c r="E386" s="31">
        <v>0</v>
      </c>
      <c r="F386" s="31">
        <v>53.77</v>
      </c>
      <c r="G386" s="31">
        <v>0</v>
      </c>
      <c r="H386" s="31">
        <v>58.3</v>
      </c>
      <c r="I386" s="31">
        <v>0</v>
      </c>
      <c r="J386" s="31">
        <v>0</v>
      </c>
      <c r="K386" s="31">
        <v>0</v>
      </c>
      <c r="L386" s="31">
        <v>0</v>
      </c>
      <c r="M386" s="31">
        <v>0</v>
      </c>
      <c r="N386" s="29">
        <f t="shared" ref="N386:N435" si="25">SUM(B386:M386)</f>
        <v>160.34</v>
      </c>
    </row>
    <row r="387" spans="1:14" x14ac:dyDescent="0.2">
      <c r="A387" s="11" t="s">
        <v>205</v>
      </c>
      <c r="B387" s="31">
        <v>50</v>
      </c>
      <c r="C387" s="31">
        <v>605.22</v>
      </c>
      <c r="D387" s="31">
        <v>0</v>
      </c>
      <c r="E387" s="31">
        <v>0</v>
      </c>
      <c r="F387" s="31">
        <v>0</v>
      </c>
      <c r="G387" s="31">
        <v>0</v>
      </c>
      <c r="H387" s="31">
        <v>0</v>
      </c>
      <c r="I387" s="31">
        <v>46.14</v>
      </c>
      <c r="J387" s="31">
        <v>0</v>
      </c>
      <c r="K387" s="31">
        <v>0</v>
      </c>
      <c r="L387" s="31">
        <v>0</v>
      </c>
      <c r="M387" s="31">
        <v>0</v>
      </c>
      <c r="N387" s="29">
        <f t="shared" si="25"/>
        <v>701.36</v>
      </c>
    </row>
    <row r="388" spans="1:14" x14ac:dyDescent="0.2">
      <c r="A388" s="11" t="s">
        <v>153</v>
      </c>
      <c r="B388" s="31">
        <v>5878.84</v>
      </c>
      <c r="C388" s="31">
        <v>6390.1100000000006</v>
      </c>
      <c r="D388" s="31">
        <v>7677.2300000000005</v>
      </c>
      <c r="E388" s="31">
        <v>7134.329999999999</v>
      </c>
      <c r="F388" s="31">
        <v>9095.0600000000013</v>
      </c>
      <c r="G388" s="31">
        <v>6329.22</v>
      </c>
      <c r="H388" s="31">
        <v>7225.74</v>
      </c>
      <c r="I388" s="31">
        <v>7111.0300000000007</v>
      </c>
      <c r="J388" s="31">
        <v>9212.33</v>
      </c>
      <c r="K388" s="31">
        <v>7529.3199999999988</v>
      </c>
      <c r="L388" s="31">
        <v>6857.5099999999993</v>
      </c>
      <c r="M388" s="31">
        <v>10965.52</v>
      </c>
      <c r="N388" s="29">
        <f t="shared" si="25"/>
        <v>91406.239999999991</v>
      </c>
    </row>
    <row r="389" spans="1:14" x14ac:dyDescent="0.2">
      <c r="A389" s="11" t="s">
        <v>213</v>
      </c>
      <c r="B389" s="31">
        <v>905.02</v>
      </c>
      <c r="C389" s="31">
        <v>404.82</v>
      </c>
      <c r="D389" s="31">
        <v>211.71</v>
      </c>
      <c r="E389" s="31">
        <v>1420.7099999999998</v>
      </c>
      <c r="F389" s="31">
        <v>1151.9100000000001</v>
      </c>
      <c r="G389" s="31">
        <v>1467.8300000000002</v>
      </c>
      <c r="H389" s="31">
        <v>1368.26</v>
      </c>
      <c r="I389" s="31">
        <v>1319.5399999999997</v>
      </c>
      <c r="J389" s="31">
        <v>898.24000000000012</v>
      </c>
      <c r="K389" s="31">
        <v>1330.98</v>
      </c>
      <c r="L389" s="31">
        <v>974.87999999999988</v>
      </c>
      <c r="M389" s="31">
        <v>511.15999999999997</v>
      </c>
      <c r="N389" s="29">
        <f t="shared" si="25"/>
        <v>11965.059999999998</v>
      </c>
    </row>
    <row r="390" spans="1:14" x14ac:dyDescent="0.2">
      <c r="A390" s="11" t="s">
        <v>314</v>
      </c>
      <c r="B390" s="31">
        <v>175.45</v>
      </c>
      <c r="C390" s="31">
        <v>47.53</v>
      </c>
      <c r="D390" s="31">
        <v>0</v>
      </c>
      <c r="E390" s="31">
        <v>70.27</v>
      </c>
      <c r="F390" s="31">
        <v>264.26</v>
      </c>
      <c r="G390" s="31">
        <v>112.45</v>
      </c>
      <c r="H390" s="31">
        <v>211.66</v>
      </c>
      <c r="I390" s="31">
        <v>38.090000000000003</v>
      </c>
      <c r="J390" s="31">
        <v>0</v>
      </c>
      <c r="K390" s="31">
        <v>285.86</v>
      </c>
      <c r="L390" s="31">
        <v>0</v>
      </c>
      <c r="M390" s="31">
        <v>502.09999999999997</v>
      </c>
      <c r="N390" s="29">
        <f t="shared" si="25"/>
        <v>1707.67</v>
      </c>
    </row>
    <row r="391" spans="1:14" x14ac:dyDescent="0.2">
      <c r="A391" s="11" t="s">
        <v>506</v>
      </c>
      <c r="B391" s="31">
        <v>103.75</v>
      </c>
      <c r="C391" s="31">
        <v>44.3</v>
      </c>
      <c r="D391" s="31">
        <v>103.19</v>
      </c>
      <c r="E391" s="31">
        <v>120.30000000000001</v>
      </c>
      <c r="F391" s="31">
        <v>475.11</v>
      </c>
      <c r="G391" s="31">
        <v>517.86999999999989</v>
      </c>
      <c r="H391" s="31">
        <v>226.16</v>
      </c>
      <c r="I391" s="31">
        <v>51.05</v>
      </c>
      <c r="J391" s="31">
        <v>156.87</v>
      </c>
      <c r="K391" s="31">
        <v>698.39</v>
      </c>
      <c r="L391" s="31">
        <v>1289.8</v>
      </c>
      <c r="M391" s="31">
        <v>1193.32</v>
      </c>
      <c r="N391" s="29">
        <f t="shared" si="25"/>
        <v>4980.1099999999997</v>
      </c>
    </row>
    <row r="392" spans="1:14" x14ac:dyDescent="0.2">
      <c r="A392" s="11" t="s">
        <v>206</v>
      </c>
      <c r="B392" s="32" t="s">
        <v>25</v>
      </c>
      <c r="C392" s="31">
        <v>620.72</v>
      </c>
      <c r="D392" s="31">
        <v>0</v>
      </c>
      <c r="E392" s="31">
        <v>0</v>
      </c>
      <c r="F392" s="31">
        <v>0</v>
      </c>
      <c r="G392" s="31">
        <v>0</v>
      </c>
      <c r="H392" s="31">
        <v>33</v>
      </c>
      <c r="I392" s="31">
        <v>0</v>
      </c>
      <c r="J392" s="31">
        <v>0</v>
      </c>
      <c r="K392" s="31">
        <v>71.5</v>
      </c>
      <c r="L392" s="31">
        <v>0</v>
      </c>
      <c r="M392" s="31">
        <v>0</v>
      </c>
      <c r="N392" s="29">
        <f t="shared" si="25"/>
        <v>725.22</v>
      </c>
    </row>
    <row r="393" spans="1:14" x14ac:dyDescent="0.2">
      <c r="A393" s="11" t="s">
        <v>154</v>
      </c>
      <c r="B393" s="31">
        <v>139.25</v>
      </c>
      <c r="C393" s="31">
        <v>782.47</v>
      </c>
      <c r="D393" s="31">
        <v>0</v>
      </c>
      <c r="E393" s="31">
        <v>0</v>
      </c>
      <c r="F393" s="31">
        <v>1133.45</v>
      </c>
      <c r="G393" s="31">
        <v>1967.71</v>
      </c>
      <c r="H393" s="31">
        <v>186.95000000000002</v>
      </c>
      <c r="I393" s="31">
        <v>0</v>
      </c>
      <c r="J393" s="31">
        <v>299.89999999999998</v>
      </c>
      <c r="K393" s="31">
        <v>455.63</v>
      </c>
      <c r="L393" s="31">
        <v>73.47</v>
      </c>
      <c r="M393" s="31">
        <v>1193.8800000000001</v>
      </c>
      <c r="N393" s="29">
        <f t="shared" si="25"/>
        <v>6232.71</v>
      </c>
    </row>
    <row r="394" spans="1:14" x14ac:dyDescent="0.2">
      <c r="A394" s="11" t="s">
        <v>155</v>
      </c>
      <c r="B394" s="31">
        <v>526.4</v>
      </c>
      <c r="C394" s="31">
        <v>260.63</v>
      </c>
      <c r="D394" s="31">
        <v>401.54</v>
      </c>
      <c r="E394" s="31">
        <v>0</v>
      </c>
      <c r="F394" s="31">
        <v>446.96000000000004</v>
      </c>
      <c r="G394" s="31">
        <v>460.28</v>
      </c>
      <c r="H394" s="31">
        <v>781.15000000000009</v>
      </c>
      <c r="I394" s="31">
        <v>1196.25</v>
      </c>
      <c r="J394" s="31">
        <v>1284.98</v>
      </c>
      <c r="K394" s="31">
        <v>64.08</v>
      </c>
      <c r="L394" s="31">
        <v>318.31</v>
      </c>
      <c r="M394" s="31">
        <v>196.33</v>
      </c>
      <c r="N394" s="29">
        <f t="shared" si="25"/>
        <v>5936.9100000000008</v>
      </c>
    </row>
    <row r="395" spans="1:14" x14ac:dyDescent="0.2">
      <c r="A395" s="11" t="s">
        <v>507</v>
      </c>
      <c r="B395" s="31">
        <v>29.76</v>
      </c>
      <c r="C395" s="31">
        <v>974.72</v>
      </c>
      <c r="D395" s="31">
        <v>162.16</v>
      </c>
      <c r="E395" s="31">
        <v>0</v>
      </c>
      <c r="F395" s="31">
        <v>37.86</v>
      </c>
      <c r="G395" s="31">
        <v>779.72</v>
      </c>
      <c r="H395" s="31">
        <v>110.5</v>
      </c>
      <c r="I395" s="31">
        <v>239.78</v>
      </c>
      <c r="J395" s="31">
        <v>67.23</v>
      </c>
      <c r="K395" s="31">
        <v>0</v>
      </c>
      <c r="L395" s="31">
        <v>482.78</v>
      </c>
      <c r="M395" s="31">
        <v>330.69</v>
      </c>
      <c r="N395" s="29">
        <f t="shared" si="25"/>
        <v>3215.2000000000003</v>
      </c>
    </row>
    <row r="396" spans="1:14" x14ac:dyDescent="0.2">
      <c r="A396" s="11" t="s">
        <v>356</v>
      </c>
      <c r="B396" s="31">
        <v>220.07</v>
      </c>
      <c r="C396" s="31">
        <v>798.34</v>
      </c>
      <c r="D396" s="31">
        <v>212.08</v>
      </c>
      <c r="E396" s="31">
        <v>399.64</v>
      </c>
      <c r="F396" s="31">
        <v>2141.9899999999998</v>
      </c>
      <c r="G396" s="31">
        <v>342.57</v>
      </c>
      <c r="H396" s="31">
        <v>704.23</v>
      </c>
      <c r="I396" s="31">
        <v>444.45</v>
      </c>
      <c r="J396" s="31">
        <v>372.06</v>
      </c>
      <c r="K396" s="31">
        <v>332.42</v>
      </c>
      <c r="L396" s="31">
        <v>401.71</v>
      </c>
      <c r="M396" s="31">
        <v>587.29999999999995</v>
      </c>
      <c r="N396" s="29">
        <f t="shared" si="25"/>
        <v>6956.8600000000006</v>
      </c>
    </row>
    <row r="397" spans="1:14" x14ac:dyDescent="0.2">
      <c r="A397" s="11" t="s">
        <v>215</v>
      </c>
      <c r="B397" s="32" t="s">
        <v>25</v>
      </c>
      <c r="C397" s="32" t="s">
        <v>25</v>
      </c>
      <c r="D397" s="32" t="s">
        <v>25</v>
      </c>
      <c r="E397" s="32" t="s">
        <v>25</v>
      </c>
      <c r="F397" s="31">
        <v>1104</v>
      </c>
      <c r="G397" s="31">
        <v>0</v>
      </c>
      <c r="H397" s="31">
        <v>0</v>
      </c>
      <c r="I397" s="31">
        <v>0</v>
      </c>
      <c r="J397" s="31">
        <v>0</v>
      </c>
      <c r="K397" s="31">
        <v>0</v>
      </c>
      <c r="L397" s="31">
        <v>0</v>
      </c>
      <c r="M397" s="31">
        <v>0</v>
      </c>
      <c r="N397" s="29">
        <f t="shared" si="25"/>
        <v>1104</v>
      </c>
    </row>
    <row r="398" spans="1:14" x14ac:dyDescent="0.2">
      <c r="A398" s="11" t="s">
        <v>718</v>
      </c>
      <c r="B398" s="32" t="s">
        <v>25</v>
      </c>
      <c r="C398" s="32" t="s">
        <v>25</v>
      </c>
      <c r="D398" s="31">
        <v>21.2</v>
      </c>
      <c r="E398" s="31">
        <v>0</v>
      </c>
      <c r="F398" s="31">
        <v>0</v>
      </c>
      <c r="G398" s="31">
        <v>0</v>
      </c>
      <c r="H398" s="31">
        <v>0</v>
      </c>
      <c r="I398" s="31">
        <v>0</v>
      </c>
      <c r="J398" s="31">
        <v>0</v>
      </c>
      <c r="K398" s="31">
        <v>0</v>
      </c>
      <c r="L398" s="31">
        <v>0</v>
      </c>
      <c r="M398" s="31">
        <v>0</v>
      </c>
      <c r="N398" s="29">
        <f t="shared" si="25"/>
        <v>21.2</v>
      </c>
    </row>
    <row r="399" spans="1:14" x14ac:dyDescent="0.2">
      <c r="A399" s="11" t="s">
        <v>156</v>
      </c>
      <c r="B399" s="32" t="s">
        <v>25</v>
      </c>
      <c r="C399" s="31">
        <v>9.24</v>
      </c>
      <c r="D399" s="31">
        <v>64.63</v>
      </c>
      <c r="E399" s="31">
        <v>0</v>
      </c>
      <c r="F399" s="31">
        <v>0</v>
      </c>
      <c r="G399" s="31">
        <v>0</v>
      </c>
      <c r="H399" s="31">
        <v>0</v>
      </c>
      <c r="I399" s="31">
        <v>0</v>
      </c>
      <c r="J399" s="31">
        <v>67.070000000000007</v>
      </c>
      <c r="K399" s="31">
        <v>0</v>
      </c>
      <c r="L399" s="31">
        <v>43.919999999999995</v>
      </c>
      <c r="M399" s="31">
        <v>117.44</v>
      </c>
      <c r="N399" s="29">
        <f t="shared" si="25"/>
        <v>302.29999999999995</v>
      </c>
    </row>
    <row r="400" spans="1:14" x14ac:dyDescent="0.2">
      <c r="A400" s="11" t="s">
        <v>157</v>
      </c>
      <c r="B400" s="32" t="s">
        <v>25</v>
      </c>
      <c r="C400" s="32" t="s">
        <v>25</v>
      </c>
      <c r="D400" s="32" t="s">
        <v>25</v>
      </c>
      <c r="E400" s="31">
        <v>97.07</v>
      </c>
      <c r="F400" s="31">
        <v>112.41</v>
      </c>
      <c r="G400" s="31">
        <v>0</v>
      </c>
      <c r="H400" s="31">
        <v>41.19</v>
      </c>
      <c r="I400" s="31">
        <v>0</v>
      </c>
      <c r="J400" s="31">
        <v>0</v>
      </c>
      <c r="K400" s="31">
        <v>0</v>
      </c>
      <c r="L400" s="31">
        <v>0</v>
      </c>
      <c r="M400" s="31">
        <v>0</v>
      </c>
      <c r="N400" s="29">
        <f t="shared" si="25"/>
        <v>250.67</v>
      </c>
    </row>
    <row r="401" spans="1:14" x14ac:dyDescent="0.2">
      <c r="A401" s="11" t="s">
        <v>216</v>
      </c>
      <c r="B401" s="32" t="s">
        <v>25</v>
      </c>
      <c r="C401" s="31">
        <v>7.99</v>
      </c>
      <c r="D401" s="31">
        <v>95</v>
      </c>
      <c r="E401" s="31">
        <v>0</v>
      </c>
      <c r="F401" s="31">
        <v>11.2</v>
      </c>
      <c r="G401" s="31">
        <v>0</v>
      </c>
      <c r="H401" s="31">
        <v>2.5</v>
      </c>
      <c r="I401" s="31">
        <v>100</v>
      </c>
      <c r="J401" s="31">
        <v>0</v>
      </c>
      <c r="K401" s="31">
        <v>11.7</v>
      </c>
      <c r="L401" s="31">
        <v>33.11</v>
      </c>
      <c r="M401" s="31">
        <v>7.98</v>
      </c>
      <c r="N401" s="29">
        <f t="shared" si="25"/>
        <v>269.48</v>
      </c>
    </row>
    <row r="402" spans="1:14" x14ac:dyDescent="0.2">
      <c r="A402" s="11" t="s">
        <v>602</v>
      </c>
      <c r="B402" s="32" t="s">
        <v>25</v>
      </c>
      <c r="C402" s="31">
        <v>40.599999999999994</v>
      </c>
      <c r="D402" s="31">
        <v>0</v>
      </c>
      <c r="E402" s="31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>
        <v>0</v>
      </c>
      <c r="N402" s="29">
        <f t="shared" si="25"/>
        <v>40.599999999999994</v>
      </c>
    </row>
    <row r="403" spans="1:14" x14ac:dyDescent="0.2">
      <c r="A403" s="11" t="s">
        <v>508</v>
      </c>
      <c r="B403" s="32" t="s">
        <v>25</v>
      </c>
      <c r="C403" s="32" t="s">
        <v>25</v>
      </c>
      <c r="D403" s="32" t="s">
        <v>25</v>
      </c>
      <c r="E403" s="32" t="s">
        <v>25</v>
      </c>
      <c r="F403" s="32" t="s">
        <v>25</v>
      </c>
      <c r="G403" s="32" t="s">
        <v>25</v>
      </c>
      <c r="H403" s="32" t="s">
        <v>25</v>
      </c>
      <c r="I403" s="32" t="s">
        <v>25</v>
      </c>
      <c r="J403" s="32" t="s">
        <v>25</v>
      </c>
      <c r="K403" s="31">
        <v>35</v>
      </c>
      <c r="L403" s="31">
        <v>0</v>
      </c>
      <c r="M403" s="31">
        <v>44</v>
      </c>
      <c r="N403" s="29">
        <f t="shared" si="25"/>
        <v>79</v>
      </c>
    </row>
    <row r="404" spans="1:14" x14ac:dyDescent="0.2">
      <c r="A404" s="11" t="s">
        <v>249</v>
      </c>
      <c r="B404" s="32" t="s">
        <v>25</v>
      </c>
      <c r="C404" s="32" t="s">
        <v>25</v>
      </c>
      <c r="D404" s="31">
        <v>36</v>
      </c>
      <c r="E404" s="31">
        <v>0</v>
      </c>
      <c r="F404" s="31">
        <v>0</v>
      </c>
      <c r="G404" s="31">
        <v>0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1">
        <v>0</v>
      </c>
      <c r="N404" s="29">
        <f t="shared" si="25"/>
        <v>36</v>
      </c>
    </row>
    <row r="405" spans="1:14" x14ac:dyDescent="0.2">
      <c r="A405" s="11" t="s">
        <v>509</v>
      </c>
      <c r="B405" s="32" t="s">
        <v>25</v>
      </c>
      <c r="C405" s="31">
        <v>9.94</v>
      </c>
      <c r="D405" s="31">
        <v>0</v>
      </c>
      <c r="E405" s="31">
        <v>0</v>
      </c>
      <c r="F405" s="31">
        <v>0</v>
      </c>
      <c r="G405" s="31">
        <v>34.64</v>
      </c>
      <c r="H405" s="31">
        <v>0</v>
      </c>
      <c r="I405" s="31">
        <v>0</v>
      </c>
      <c r="J405" s="31">
        <v>0</v>
      </c>
      <c r="K405" s="31">
        <v>0</v>
      </c>
      <c r="L405" s="31">
        <v>0</v>
      </c>
      <c r="M405" s="31">
        <v>0</v>
      </c>
      <c r="N405" s="29">
        <f t="shared" si="25"/>
        <v>44.58</v>
      </c>
    </row>
    <row r="406" spans="1:14" x14ac:dyDescent="0.2">
      <c r="A406" s="11" t="s">
        <v>160</v>
      </c>
      <c r="B406" s="31">
        <v>705.58</v>
      </c>
      <c r="C406" s="31">
        <v>52.9</v>
      </c>
      <c r="D406" s="31">
        <v>140.51</v>
      </c>
      <c r="E406" s="31">
        <v>0</v>
      </c>
      <c r="F406" s="31">
        <v>0</v>
      </c>
      <c r="G406" s="31">
        <v>552.67999999999995</v>
      </c>
      <c r="H406" s="31">
        <v>0</v>
      </c>
      <c r="I406" s="31">
        <v>0</v>
      </c>
      <c r="J406" s="31">
        <v>99.199999999999989</v>
      </c>
      <c r="K406" s="31">
        <v>0</v>
      </c>
      <c r="L406" s="31">
        <v>253.69</v>
      </c>
      <c r="M406" s="31">
        <v>1276.54</v>
      </c>
      <c r="N406" s="29">
        <f t="shared" si="25"/>
        <v>3081.1000000000004</v>
      </c>
    </row>
    <row r="407" spans="1:14" x14ac:dyDescent="0.2">
      <c r="A407" s="11" t="s">
        <v>719</v>
      </c>
      <c r="B407" s="32" t="s">
        <v>25</v>
      </c>
      <c r="C407" s="31">
        <v>308.70999999999998</v>
      </c>
      <c r="D407" s="31">
        <v>0</v>
      </c>
      <c r="E407" s="31">
        <v>0</v>
      </c>
      <c r="F407" s="31">
        <v>0</v>
      </c>
      <c r="G407" s="31">
        <v>0</v>
      </c>
      <c r="H407" s="31">
        <v>0</v>
      </c>
      <c r="I407" s="31">
        <v>0</v>
      </c>
      <c r="J407" s="31">
        <v>0</v>
      </c>
      <c r="K407" s="31">
        <v>0</v>
      </c>
      <c r="L407" s="31">
        <v>0</v>
      </c>
      <c r="M407" s="31">
        <v>0</v>
      </c>
      <c r="N407" s="29">
        <f t="shared" si="25"/>
        <v>308.70999999999998</v>
      </c>
    </row>
    <row r="408" spans="1:14" x14ac:dyDescent="0.2">
      <c r="A408" s="11" t="s">
        <v>218</v>
      </c>
      <c r="B408" s="31">
        <v>900.41000000000008</v>
      </c>
      <c r="C408" s="31">
        <v>4394.24</v>
      </c>
      <c r="D408" s="31">
        <v>284.68</v>
      </c>
      <c r="E408" s="31">
        <v>3340.4999999999995</v>
      </c>
      <c r="F408" s="31">
        <v>617.49</v>
      </c>
      <c r="G408" s="31">
        <v>1785.42</v>
      </c>
      <c r="H408" s="31">
        <v>1967.25</v>
      </c>
      <c r="I408" s="31">
        <v>2880.6</v>
      </c>
      <c r="J408" s="31">
        <v>3150.3799999999997</v>
      </c>
      <c r="K408" s="31">
        <v>1624.8200000000002</v>
      </c>
      <c r="L408" s="31">
        <v>1369.79</v>
      </c>
      <c r="M408" s="31">
        <v>2122.23</v>
      </c>
      <c r="N408" s="29">
        <f t="shared" si="25"/>
        <v>24437.81</v>
      </c>
    </row>
    <row r="409" spans="1:14" x14ac:dyDescent="0.2">
      <c r="A409" s="11" t="s">
        <v>162</v>
      </c>
      <c r="B409" s="31">
        <v>42</v>
      </c>
      <c r="C409" s="31">
        <v>254.17000000000002</v>
      </c>
      <c r="D409" s="31">
        <v>0</v>
      </c>
      <c r="E409" s="31">
        <v>980.65000000000009</v>
      </c>
      <c r="F409" s="31">
        <v>0</v>
      </c>
      <c r="G409" s="31">
        <v>1357.85</v>
      </c>
      <c r="H409" s="31">
        <v>2214.29</v>
      </c>
      <c r="I409" s="31">
        <v>1390.13</v>
      </c>
      <c r="J409" s="31">
        <v>1964.07</v>
      </c>
      <c r="K409" s="31">
        <v>106.53</v>
      </c>
      <c r="L409" s="31">
        <v>0</v>
      </c>
      <c r="M409" s="31">
        <v>385.2</v>
      </c>
      <c r="N409" s="29">
        <f t="shared" si="25"/>
        <v>8694.8900000000012</v>
      </c>
    </row>
    <row r="410" spans="1:14" x14ac:dyDescent="0.2">
      <c r="A410" s="11" t="s">
        <v>511</v>
      </c>
      <c r="B410" s="32" t="s">
        <v>25</v>
      </c>
      <c r="C410" s="31">
        <v>108.64</v>
      </c>
      <c r="D410" s="31">
        <v>0</v>
      </c>
      <c r="E410" s="31">
        <v>0</v>
      </c>
      <c r="F410" s="31">
        <v>0</v>
      </c>
      <c r="G410" s="31">
        <v>0</v>
      </c>
      <c r="H410" s="31">
        <v>294.20999999999998</v>
      </c>
      <c r="I410" s="31">
        <v>2343.5</v>
      </c>
      <c r="J410" s="31">
        <v>153.6</v>
      </c>
      <c r="K410" s="31">
        <v>301.7</v>
      </c>
      <c r="L410" s="31">
        <v>2616.5100000000002</v>
      </c>
      <c r="M410" s="31">
        <v>746</v>
      </c>
      <c r="N410" s="29">
        <f t="shared" si="25"/>
        <v>6564.16</v>
      </c>
    </row>
    <row r="411" spans="1:14" x14ac:dyDescent="0.2">
      <c r="A411" s="11" t="s">
        <v>316</v>
      </c>
      <c r="B411" s="32" t="s">
        <v>25</v>
      </c>
      <c r="C411" s="31">
        <v>367.54</v>
      </c>
      <c r="D411" s="31">
        <v>0</v>
      </c>
      <c r="E411" s="31">
        <v>0</v>
      </c>
      <c r="F411" s="31">
        <v>0</v>
      </c>
      <c r="G411" s="31">
        <v>639.4</v>
      </c>
      <c r="H411" s="31">
        <v>0</v>
      </c>
      <c r="I411" s="31">
        <v>0</v>
      </c>
      <c r="J411" s="31">
        <v>0</v>
      </c>
      <c r="K411" s="31">
        <v>0</v>
      </c>
      <c r="L411" s="31">
        <v>0</v>
      </c>
      <c r="M411" s="31">
        <v>0</v>
      </c>
      <c r="N411" s="29">
        <f t="shared" si="25"/>
        <v>1006.94</v>
      </c>
    </row>
    <row r="412" spans="1:14" x14ac:dyDescent="0.2">
      <c r="A412" s="11" t="s">
        <v>163</v>
      </c>
      <c r="B412" s="32" t="s">
        <v>25</v>
      </c>
      <c r="C412" s="31">
        <v>525.48</v>
      </c>
      <c r="D412" s="31">
        <v>35.840000000000003</v>
      </c>
      <c r="E412" s="31">
        <v>0</v>
      </c>
      <c r="F412" s="31">
        <v>158.15</v>
      </c>
      <c r="G412" s="31">
        <v>8694.44</v>
      </c>
      <c r="H412" s="31">
        <v>947.6</v>
      </c>
      <c r="I412" s="31">
        <v>475</v>
      </c>
      <c r="J412" s="31">
        <v>1682.92</v>
      </c>
      <c r="K412" s="31">
        <v>5581.43</v>
      </c>
      <c r="L412" s="31">
        <v>1659.44</v>
      </c>
      <c r="M412" s="31">
        <v>2488.02</v>
      </c>
      <c r="N412" s="29">
        <f t="shared" si="25"/>
        <v>22248.32</v>
      </c>
    </row>
    <row r="413" spans="1:14" x14ac:dyDescent="0.2">
      <c r="A413" s="11" t="s">
        <v>164</v>
      </c>
      <c r="B413" s="31">
        <v>239.68</v>
      </c>
      <c r="C413" s="31">
        <v>854.38</v>
      </c>
      <c r="D413" s="31">
        <v>68.12</v>
      </c>
      <c r="E413" s="31">
        <v>397.82000000000005</v>
      </c>
      <c r="F413" s="31">
        <v>0</v>
      </c>
      <c r="G413" s="31">
        <v>0</v>
      </c>
      <c r="H413" s="31">
        <v>326.61</v>
      </c>
      <c r="I413" s="31">
        <v>0</v>
      </c>
      <c r="J413" s="31">
        <v>600.29999999999995</v>
      </c>
      <c r="K413" s="31">
        <v>0</v>
      </c>
      <c r="L413" s="31">
        <v>0</v>
      </c>
      <c r="M413" s="31">
        <v>169.05</v>
      </c>
      <c r="N413" s="29">
        <f t="shared" si="25"/>
        <v>2655.96</v>
      </c>
    </row>
    <row r="414" spans="1:14" x14ac:dyDescent="0.2">
      <c r="A414" s="11" t="s">
        <v>512</v>
      </c>
      <c r="B414" s="31">
        <v>799.68</v>
      </c>
      <c r="C414" s="31">
        <v>1179.92</v>
      </c>
      <c r="D414" s="31">
        <v>1300.8800000000001</v>
      </c>
      <c r="E414" s="31">
        <v>0</v>
      </c>
      <c r="F414" s="31">
        <v>819.96</v>
      </c>
      <c r="G414" s="31">
        <v>2460.2600000000002</v>
      </c>
      <c r="H414" s="31">
        <v>921.21</v>
      </c>
      <c r="I414" s="31">
        <v>1224.77</v>
      </c>
      <c r="J414" s="31">
        <v>811.35</v>
      </c>
      <c r="K414" s="31">
        <v>0</v>
      </c>
      <c r="L414" s="31">
        <v>1958.49</v>
      </c>
      <c r="M414" s="31">
        <v>1080.9100000000001</v>
      </c>
      <c r="N414" s="29">
        <f t="shared" si="25"/>
        <v>12557.43</v>
      </c>
    </row>
    <row r="415" spans="1:14" x14ac:dyDescent="0.2">
      <c r="A415" s="11" t="s">
        <v>358</v>
      </c>
      <c r="B415" s="31">
        <v>3141.97</v>
      </c>
      <c r="C415" s="31">
        <v>3302.42</v>
      </c>
      <c r="D415" s="31">
        <v>2504.13</v>
      </c>
      <c r="E415" s="31">
        <v>2391.71</v>
      </c>
      <c r="F415" s="31">
        <v>2294.8000000000002</v>
      </c>
      <c r="G415" s="31">
        <v>3001.3599999999997</v>
      </c>
      <c r="H415" s="31">
        <v>3072.6400000000003</v>
      </c>
      <c r="I415" s="31">
        <v>3121.52</v>
      </c>
      <c r="J415" s="31">
        <v>3731.98</v>
      </c>
      <c r="K415" s="31">
        <v>2908.25</v>
      </c>
      <c r="L415" s="31">
        <v>2682.37</v>
      </c>
      <c r="M415" s="31">
        <v>3490.6899999999996</v>
      </c>
      <c r="N415" s="29">
        <f t="shared" si="25"/>
        <v>35643.839999999997</v>
      </c>
    </row>
    <row r="416" spans="1:14" x14ac:dyDescent="0.2">
      <c r="A416" s="11" t="s">
        <v>513</v>
      </c>
      <c r="B416" s="32" t="s">
        <v>25</v>
      </c>
      <c r="C416" s="31">
        <v>608.9</v>
      </c>
      <c r="D416" s="31">
        <v>275.52999999999997</v>
      </c>
      <c r="E416" s="31">
        <v>0</v>
      </c>
      <c r="F416" s="31">
        <v>0</v>
      </c>
      <c r="G416" s="31">
        <v>1152.31</v>
      </c>
      <c r="H416" s="31">
        <v>472.62</v>
      </c>
      <c r="I416" s="31">
        <v>280.89</v>
      </c>
      <c r="J416" s="31">
        <v>206.42</v>
      </c>
      <c r="K416" s="31">
        <v>0</v>
      </c>
      <c r="L416" s="31">
        <v>900.08</v>
      </c>
      <c r="M416" s="31">
        <v>213.62</v>
      </c>
      <c r="N416" s="29">
        <f t="shared" si="25"/>
        <v>4110.37</v>
      </c>
    </row>
    <row r="417" spans="1:14" x14ac:dyDescent="0.2">
      <c r="A417" s="11" t="s">
        <v>359</v>
      </c>
      <c r="B417" s="31">
        <v>664.47</v>
      </c>
      <c r="C417" s="31">
        <v>1339.54</v>
      </c>
      <c r="D417" s="31">
        <v>839.66</v>
      </c>
      <c r="E417" s="31">
        <v>169.53</v>
      </c>
      <c r="F417" s="31">
        <v>896.56000000000006</v>
      </c>
      <c r="G417" s="31">
        <v>1038</v>
      </c>
      <c r="H417" s="31">
        <v>1283.31</v>
      </c>
      <c r="I417" s="31">
        <v>1157.46</v>
      </c>
      <c r="J417" s="31">
        <v>1187.79</v>
      </c>
      <c r="K417" s="31">
        <v>924.44</v>
      </c>
      <c r="L417" s="31">
        <v>1260.78</v>
      </c>
      <c r="M417" s="31">
        <v>1094.72</v>
      </c>
      <c r="N417" s="29">
        <f t="shared" si="25"/>
        <v>11856.26</v>
      </c>
    </row>
    <row r="418" spans="1:14" x14ac:dyDescent="0.2">
      <c r="A418" s="11" t="s">
        <v>165</v>
      </c>
      <c r="B418" s="32" t="s">
        <v>25</v>
      </c>
      <c r="C418" s="31">
        <v>198.29</v>
      </c>
      <c r="D418" s="31">
        <v>322.06</v>
      </c>
      <c r="E418" s="31">
        <v>0</v>
      </c>
      <c r="F418" s="31">
        <v>0</v>
      </c>
      <c r="G418" s="31">
        <v>0</v>
      </c>
      <c r="H418" s="31">
        <v>410.8</v>
      </c>
      <c r="I418" s="31">
        <v>0</v>
      </c>
      <c r="J418" s="31">
        <v>392.61</v>
      </c>
      <c r="K418" s="31">
        <v>0</v>
      </c>
      <c r="L418" s="31">
        <v>43.66</v>
      </c>
      <c r="M418" s="31">
        <v>97.02</v>
      </c>
      <c r="N418" s="29">
        <f t="shared" si="25"/>
        <v>1464.4400000000003</v>
      </c>
    </row>
    <row r="419" spans="1:14" x14ac:dyDescent="0.2">
      <c r="A419" s="11" t="s">
        <v>514</v>
      </c>
      <c r="B419" s="31">
        <v>123.63</v>
      </c>
      <c r="C419" s="31">
        <v>0</v>
      </c>
      <c r="D419" s="31">
        <v>0</v>
      </c>
      <c r="E419" s="31">
        <v>0</v>
      </c>
      <c r="F419" s="31">
        <v>0</v>
      </c>
      <c r="G419" s="31">
        <v>91.86</v>
      </c>
      <c r="H419" s="31">
        <v>0</v>
      </c>
      <c r="I419" s="31">
        <v>0</v>
      </c>
      <c r="J419" s="31">
        <v>0</v>
      </c>
      <c r="K419" s="31">
        <v>0</v>
      </c>
      <c r="L419" s="31">
        <v>0</v>
      </c>
      <c r="M419" s="31">
        <v>0</v>
      </c>
      <c r="N419" s="29">
        <f t="shared" si="25"/>
        <v>215.49</v>
      </c>
    </row>
    <row r="420" spans="1:14" x14ac:dyDescent="0.2">
      <c r="A420" s="11" t="s">
        <v>720</v>
      </c>
      <c r="B420" s="32" t="s">
        <v>25</v>
      </c>
      <c r="C420" s="31">
        <v>589.67999999999995</v>
      </c>
      <c r="D420" s="31">
        <v>0</v>
      </c>
      <c r="E420" s="31">
        <v>0</v>
      </c>
      <c r="F420" s="31">
        <v>110.19</v>
      </c>
      <c r="G420" s="31">
        <v>208.7</v>
      </c>
      <c r="H420" s="31">
        <v>337.98</v>
      </c>
      <c r="I420" s="31">
        <v>0</v>
      </c>
      <c r="J420" s="31">
        <v>181.74</v>
      </c>
      <c r="K420" s="31">
        <v>0</v>
      </c>
      <c r="L420" s="31">
        <v>0</v>
      </c>
      <c r="M420" s="31">
        <v>240.32</v>
      </c>
      <c r="N420" s="29">
        <f t="shared" si="25"/>
        <v>1668.61</v>
      </c>
    </row>
    <row r="421" spans="1:14" x14ac:dyDescent="0.2">
      <c r="A421" s="11" t="s">
        <v>220</v>
      </c>
      <c r="B421" s="32" t="s">
        <v>25</v>
      </c>
      <c r="C421" s="31">
        <v>1485.9</v>
      </c>
      <c r="D421" s="31">
        <v>0</v>
      </c>
      <c r="E421" s="31">
        <v>0</v>
      </c>
      <c r="F421" s="31">
        <v>0</v>
      </c>
      <c r="G421" s="31">
        <v>0</v>
      </c>
      <c r="H421" s="31">
        <v>0</v>
      </c>
      <c r="I421" s="31">
        <v>229.58</v>
      </c>
      <c r="J421" s="31">
        <v>0</v>
      </c>
      <c r="K421" s="31">
        <v>0</v>
      </c>
      <c r="L421" s="31">
        <v>0</v>
      </c>
      <c r="M421" s="31">
        <v>0</v>
      </c>
      <c r="N421" s="29">
        <f t="shared" si="25"/>
        <v>1715.48</v>
      </c>
    </row>
    <row r="422" spans="1:14" x14ac:dyDescent="0.2">
      <c r="A422" s="11" t="s">
        <v>208</v>
      </c>
      <c r="B422" s="31">
        <v>3903.1500000000005</v>
      </c>
      <c r="C422" s="31">
        <v>8926.4700000000012</v>
      </c>
      <c r="D422" s="31">
        <v>4497.2</v>
      </c>
      <c r="E422" s="31">
        <v>1542.2199999999998</v>
      </c>
      <c r="F422" s="31">
        <v>5942.95</v>
      </c>
      <c r="G422" s="31">
        <v>9794.23</v>
      </c>
      <c r="H422" s="31">
        <v>8653.659999999998</v>
      </c>
      <c r="I422" s="31">
        <v>3896.33</v>
      </c>
      <c r="J422" s="31">
        <v>8779.7899999999991</v>
      </c>
      <c r="K422" s="31">
        <v>3486.92</v>
      </c>
      <c r="L422" s="31">
        <v>5862.73</v>
      </c>
      <c r="M422" s="31">
        <v>3705.2200000000003</v>
      </c>
      <c r="N422" s="29">
        <f t="shared" si="25"/>
        <v>68990.87</v>
      </c>
    </row>
    <row r="423" spans="1:14" x14ac:dyDescent="0.2">
      <c r="A423" s="11" t="s">
        <v>167</v>
      </c>
      <c r="B423" s="31">
        <v>496.08</v>
      </c>
      <c r="C423" s="31">
        <v>1234.74</v>
      </c>
      <c r="D423" s="31">
        <v>0</v>
      </c>
      <c r="E423" s="31">
        <v>1514.6000000000001</v>
      </c>
      <c r="F423" s="31">
        <v>995.55</v>
      </c>
      <c r="G423" s="31">
        <v>3221.54</v>
      </c>
      <c r="H423" s="31">
        <v>4205.13</v>
      </c>
      <c r="I423" s="31">
        <v>3709.6200000000003</v>
      </c>
      <c r="J423" s="31">
        <v>2101.44</v>
      </c>
      <c r="K423" s="31">
        <v>920.2</v>
      </c>
      <c r="L423" s="31">
        <v>723.99</v>
      </c>
      <c r="M423" s="31">
        <v>377.53</v>
      </c>
      <c r="N423" s="29">
        <f t="shared" si="25"/>
        <v>19500.420000000002</v>
      </c>
    </row>
    <row r="424" spans="1:14" x14ac:dyDescent="0.2">
      <c r="A424" s="11" t="s">
        <v>318</v>
      </c>
      <c r="B424" s="32" t="s">
        <v>25</v>
      </c>
      <c r="C424" s="32" t="s">
        <v>25</v>
      </c>
      <c r="D424" s="32" t="s">
        <v>25</v>
      </c>
      <c r="E424" s="32" t="s">
        <v>25</v>
      </c>
      <c r="F424" s="32" t="s">
        <v>25</v>
      </c>
      <c r="G424" s="31">
        <v>326.64</v>
      </c>
      <c r="H424" s="31">
        <v>348.48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29">
        <f t="shared" si="25"/>
        <v>675.12</v>
      </c>
    </row>
    <row r="425" spans="1:14" x14ac:dyDescent="0.2">
      <c r="A425" s="11" t="s">
        <v>516</v>
      </c>
      <c r="B425" s="32" t="s">
        <v>25</v>
      </c>
      <c r="C425" s="32" t="s">
        <v>25</v>
      </c>
      <c r="D425" s="32" t="s">
        <v>25</v>
      </c>
      <c r="E425" s="32" t="s">
        <v>25</v>
      </c>
      <c r="F425" s="31">
        <v>326.64</v>
      </c>
      <c r="G425" s="31">
        <v>1406.3799999999997</v>
      </c>
      <c r="H425" s="31">
        <v>819.31999999999994</v>
      </c>
      <c r="I425" s="31">
        <v>0</v>
      </c>
      <c r="J425" s="31">
        <v>0</v>
      </c>
      <c r="K425" s="31">
        <v>428.31</v>
      </c>
      <c r="L425" s="31">
        <v>7143.1600000000008</v>
      </c>
      <c r="M425" s="31">
        <v>5817.24</v>
      </c>
      <c r="N425" s="29">
        <f t="shared" si="25"/>
        <v>15941.05</v>
      </c>
    </row>
    <row r="426" spans="1:14" x14ac:dyDescent="0.2">
      <c r="A426" s="11" t="s">
        <v>320</v>
      </c>
      <c r="B426" s="32" t="s">
        <v>25</v>
      </c>
      <c r="C426" s="31">
        <v>1195.02</v>
      </c>
      <c r="D426" s="31">
        <v>0</v>
      </c>
      <c r="E426" s="31">
        <v>0</v>
      </c>
      <c r="F426" s="31">
        <v>0</v>
      </c>
      <c r="G426" s="31">
        <v>0</v>
      </c>
      <c r="H426" s="31">
        <v>0</v>
      </c>
      <c r="I426" s="31">
        <v>0</v>
      </c>
      <c r="J426" s="31">
        <v>0</v>
      </c>
      <c r="K426" s="31">
        <v>0</v>
      </c>
      <c r="L426" s="31">
        <v>0</v>
      </c>
      <c r="M426" s="31">
        <v>0</v>
      </c>
      <c r="N426" s="29">
        <f t="shared" si="25"/>
        <v>1195.02</v>
      </c>
    </row>
    <row r="427" spans="1:14" x14ac:dyDescent="0.2">
      <c r="A427" s="11" t="s">
        <v>243</v>
      </c>
      <c r="B427" s="32" t="s">
        <v>25</v>
      </c>
      <c r="C427" s="31">
        <v>2343</v>
      </c>
      <c r="D427" s="31">
        <v>0</v>
      </c>
      <c r="E427" s="31">
        <v>0</v>
      </c>
      <c r="F427" s="31">
        <v>0</v>
      </c>
      <c r="G427" s="31">
        <v>0</v>
      </c>
      <c r="H427" s="31">
        <v>4686</v>
      </c>
      <c r="I427" s="31">
        <v>0</v>
      </c>
      <c r="J427" s="31">
        <v>0</v>
      </c>
      <c r="K427" s="31">
        <v>2796.75</v>
      </c>
      <c r="L427" s="31">
        <v>3251.68</v>
      </c>
      <c r="M427" s="31">
        <v>369.51</v>
      </c>
      <c r="N427" s="29">
        <f t="shared" si="25"/>
        <v>13446.94</v>
      </c>
    </row>
    <row r="428" spans="1:14" x14ac:dyDescent="0.2">
      <c r="A428" s="11" t="s">
        <v>168</v>
      </c>
      <c r="B428" s="32" t="s">
        <v>25</v>
      </c>
      <c r="C428" s="31">
        <v>273.10000000000002</v>
      </c>
      <c r="D428" s="31">
        <v>144.08000000000001</v>
      </c>
      <c r="E428" s="31">
        <v>0</v>
      </c>
      <c r="F428" s="31">
        <v>247.26</v>
      </c>
      <c r="G428" s="31">
        <v>0</v>
      </c>
      <c r="H428" s="31">
        <v>0</v>
      </c>
      <c r="I428" s="31">
        <v>477.82</v>
      </c>
      <c r="J428" s="31">
        <v>2037.16</v>
      </c>
      <c r="K428" s="31">
        <v>0</v>
      </c>
      <c r="L428" s="31">
        <v>0</v>
      </c>
      <c r="M428" s="31">
        <v>0</v>
      </c>
      <c r="N428" s="29">
        <f t="shared" si="25"/>
        <v>3179.42</v>
      </c>
    </row>
    <row r="429" spans="1:14" x14ac:dyDescent="0.2">
      <c r="A429" s="11" t="s">
        <v>169</v>
      </c>
      <c r="B429" s="32" t="s">
        <v>25</v>
      </c>
      <c r="C429" s="32" t="s">
        <v>25</v>
      </c>
      <c r="D429" s="32" t="s">
        <v>25</v>
      </c>
      <c r="E429" s="32" t="s">
        <v>25</v>
      </c>
      <c r="F429" s="32" t="s">
        <v>25</v>
      </c>
      <c r="G429" s="32" t="s">
        <v>25</v>
      </c>
      <c r="H429" s="32" t="s">
        <v>25</v>
      </c>
      <c r="I429" s="32" t="s">
        <v>25</v>
      </c>
      <c r="J429" s="32" t="s">
        <v>25</v>
      </c>
      <c r="K429" s="32" t="s">
        <v>25</v>
      </c>
      <c r="L429" s="32" t="s">
        <v>25</v>
      </c>
      <c r="M429" s="31">
        <v>1.1100000000000001</v>
      </c>
      <c r="N429" s="29">
        <f t="shared" si="25"/>
        <v>1.1100000000000001</v>
      </c>
    </row>
    <row r="430" spans="1:14" x14ac:dyDescent="0.2">
      <c r="A430" s="11" t="s">
        <v>517</v>
      </c>
      <c r="B430" s="32" t="s">
        <v>25</v>
      </c>
      <c r="C430" s="32" t="s">
        <v>25</v>
      </c>
      <c r="D430" s="32" t="s">
        <v>25</v>
      </c>
      <c r="E430" s="32" t="s">
        <v>25</v>
      </c>
      <c r="F430" s="32" t="s">
        <v>25</v>
      </c>
      <c r="G430" s="32" t="s">
        <v>25</v>
      </c>
      <c r="H430" s="32" t="s">
        <v>25</v>
      </c>
      <c r="I430" s="31">
        <v>40.65</v>
      </c>
      <c r="J430" s="31">
        <v>0</v>
      </c>
      <c r="K430" s="31">
        <v>0</v>
      </c>
      <c r="L430" s="31">
        <v>0</v>
      </c>
      <c r="M430" s="31">
        <v>0</v>
      </c>
      <c r="N430" s="29">
        <f t="shared" si="25"/>
        <v>40.65</v>
      </c>
    </row>
    <row r="431" spans="1:14" x14ac:dyDescent="0.2">
      <c r="A431" s="11" t="s">
        <v>721</v>
      </c>
      <c r="B431" s="32" t="s">
        <v>25</v>
      </c>
      <c r="C431" s="32" t="s">
        <v>25</v>
      </c>
      <c r="D431" s="32" t="s">
        <v>25</v>
      </c>
      <c r="E431" s="31">
        <v>687.55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1">
        <v>0</v>
      </c>
      <c r="L431" s="31">
        <v>0</v>
      </c>
      <c r="M431" s="31">
        <v>0</v>
      </c>
      <c r="N431" s="29">
        <f t="shared" si="25"/>
        <v>687.55</v>
      </c>
    </row>
    <row r="432" spans="1:14" x14ac:dyDescent="0.2">
      <c r="A432" s="11" t="s">
        <v>170</v>
      </c>
      <c r="B432" s="31">
        <v>27.29</v>
      </c>
      <c r="C432" s="31">
        <v>60</v>
      </c>
      <c r="D432" s="31">
        <v>0</v>
      </c>
      <c r="E432" s="31">
        <v>0</v>
      </c>
      <c r="F432" s="31">
        <v>73.64</v>
      </c>
      <c r="G432" s="31">
        <v>0</v>
      </c>
      <c r="H432" s="31">
        <v>4340</v>
      </c>
      <c r="I432" s="31">
        <v>2125</v>
      </c>
      <c r="J432" s="31">
        <v>2025</v>
      </c>
      <c r="K432" s="31">
        <v>0</v>
      </c>
      <c r="L432" s="31">
        <v>478.65</v>
      </c>
      <c r="M432" s="31">
        <v>7155.87</v>
      </c>
      <c r="N432" s="29">
        <f t="shared" si="25"/>
        <v>16285.45</v>
      </c>
    </row>
    <row r="433" spans="1:14" x14ac:dyDescent="0.2">
      <c r="A433" s="11" t="s">
        <v>374</v>
      </c>
      <c r="B433" s="31">
        <v>174</v>
      </c>
      <c r="C433" s="31">
        <v>60</v>
      </c>
      <c r="D433" s="31">
        <v>58</v>
      </c>
      <c r="E433" s="31">
        <v>170.5</v>
      </c>
      <c r="F433" s="31">
        <v>343</v>
      </c>
      <c r="G433" s="31">
        <v>600</v>
      </c>
      <c r="H433" s="31">
        <v>87</v>
      </c>
      <c r="I433" s="31">
        <v>0</v>
      </c>
      <c r="J433" s="31">
        <v>251</v>
      </c>
      <c r="K433" s="31">
        <v>509</v>
      </c>
      <c r="L433" s="31">
        <v>58</v>
      </c>
      <c r="M433" s="31">
        <v>2808</v>
      </c>
      <c r="N433" s="29">
        <f t="shared" si="25"/>
        <v>5118.5</v>
      </c>
    </row>
    <row r="434" spans="1:14" x14ac:dyDescent="0.2">
      <c r="A434" s="11" t="s">
        <v>519</v>
      </c>
      <c r="B434" s="32" t="s">
        <v>25</v>
      </c>
      <c r="C434" s="32" t="s">
        <v>25</v>
      </c>
      <c r="D434" s="31">
        <v>50</v>
      </c>
      <c r="E434" s="31">
        <v>0</v>
      </c>
      <c r="F434" s="31">
        <v>0</v>
      </c>
      <c r="G434" s="31">
        <v>0</v>
      </c>
      <c r="H434" s="31">
        <v>0</v>
      </c>
      <c r="I434" s="31">
        <v>0</v>
      </c>
      <c r="J434" s="31">
        <v>0</v>
      </c>
      <c r="K434" s="31">
        <v>10</v>
      </c>
      <c r="L434" s="31">
        <v>0</v>
      </c>
      <c r="M434" s="31">
        <v>0</v>
      </c>
      <c r="N434" s="29">
        <f t="shared" si="25"/>
        <v>60</v>
      </c>
    </row>
    <row r="435" spans="1:14" x14ac:dyDescent="0.2">
      <c r="A435" s="11" t="s">
        <v>520</v>
      </c>
      <c r="B435" s="33" t="s">
        <v>25</v>
      </c>
      <c r="C435" s="33" t="s">
        <v>25</v>
      </c>
      <c r="D435" s="34">
        <v>19</v>
      </c>
      <c r="E435" s="34">
        <v>0</v>
      </c>
      <c r="F435" s="34">
        <v>0</v>
      </c>
      <c r="G435" s="34">
        <v>0</v>
      </c>
      <c r="H435" s="34">
        <v>816</v>
      </c>
      <c r="I435" s="34">
        <v>0</v>
      </c>
      <c r="J435" s="34">
        <v>0</v>
      </c>
      <c r="K435" s="34">
        <v>0</v>
      </c>
      <c r="L435" s="34">
        <v>0</v>
      </c>
      <c r="M435" s="34">
        <v>0</v>
      </c>
      <c r="N435" s="35">
        <f t="shared" si="25"/>
        <v>835</v>
      </c>
    </row>
    <row r="436" spans="1:14" s="1" customFormat="1" x14ac:dyDescent="0.2">
      <c r="A436" s="24" t="s">
        <v>12</v>
      </c>
      <c r="B436" s="25">
        <f>SUM(B386:B435)</f>
        <v>19246.480000000003</v>
      </c>
      <c r="C436" s="25">
        <f t="shared" ref="C436:N436" si="26">SUM(C386:C435)</f>
        <v>40707.939999999995</v>
      </c>
      <c r="D436" s="25">
        <f t="shared" si="26"/>
        <v>19524.430000000004</v>
      </c>
      <c r="E436" s="25">
        <f t="shared" si="26"/>
        <v>20437.399999999994</v>
      </c>
      <c r="F436" s="25">
        <f t="shared" si="26"/>
        <v>28854.170000000002</v>
      </c>
      <c r="G436" s="25">
        <f t="shared" si="26"/>
        <v>48343.359999999986</v>
      </c>
      <c r="H436" s="25">
        <f t="shared" si="26"/>
        <v>47153.749999999993</v>
      </c>
      <c r="I436" s="25">
        <f t="shared" si="26"/>
        <v>33899.199999999997</v>
      </c>
      <c r="J436" s="25">
        <f t="shared" si="26"/>
        <v>41715.43</v>
      </c>
      <c r="K436" s="25">
        <f t="shared" si="26"/>
        <v>30413.230000000003</v>
      </c>
      <c r="L436" s="25">
        <f t="shared" si="26"/>
        <v>40738.51</v>
      </c>
      <c r="M436" s="25">
        <f t="shared" si="26"/>
        <v>49288.520000000004</v>
      </c>
      <c r="N436" s="25">
        <f t="shared" si="26"/>
        <v>420322.41999999993</v>
      </c>
    </row>
    <row r="437" spans="1:14" x14ac:dyDescent="0.2">
      <c r="A437" s="1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</row>
    <row r="438" spans="1:14" x14ac:dyDescent="0.2">
      <c r="A438" s="11" t="s">
        <v>322</v>
      </c>
      <c r="B438" s="32" t="s">
        <v>25</v>
      </c>
      <c r="C438" s="32" t="s">
        <v>25</v>
      </c>
      <c r="D438" s="32" t="s">
        <v>25</v>
      </c>
      <c r="E438" s="32" t="s">
        <v>25</v>
      </c>
      <c r="F438" s="31">
        <v>150</v>
      </c>
      <c r="G438" s="31">
        <v>0</v>
      </c>
      <c r="H438" s="31">
        <v>0</v>
      </c>
      <c r="I438" s="31">
        <v>430</v>
      </c>
      <c r="J438" s="31">
        <v>0</v>
      </c>
      <c r="K438" s="31">
        <v>0</v>
      </c>
      <c r="L438" s="31">
        <v>0</v>
      </c>
      <c r="M438" s="31">
        <v>399</v>
      </c>
      <c r="N438" s="29">
        <f t="shared" ref="N438:N451" si="27">SUM(B438:M438)</f>
        <v>979</v>
      </c>
    </row>
    <row r="439" spans="1:14" x14ac:dyDescent="0.2">
      <c r="A439" s="11" t="s">
        <v>367</v>
      </c>
      <c r="B439" s="32" t="s">
        <v>25</v>
      </c>
      <c r="C439" s="32" t="s">
        <v>25</v>
      </c>
      <c r="D439" s="32" t="s">
        <v>25</v>
      </c>
      <c r="E439" s="31">
        <v>150</v>
      </c>
      <c r="F439" s="31">
        <v>26.34</v>
      </c>
      <c r="G439" s="31">
        <v>0</v>
      </c>
      <c r="H439" s="31">
        <v>0</v>
      </c>
      <c r="I439" s="31">
        <v>0</v>
      </c>
      <c r="J439" s="31">
        <v>0</v>
      </c>
      <c r="K439" s="31">
        <v>0</v>
      </c>
      <c r="L439" s="31">
        <v>0</v>
      </c>
      <c r="M439" s="31">
        <v>0</v>
      </c>
      <c r="N439" s="29">
        <f t="shared" si="27"/>
        <v>176.34</v>
      </c>
    </row>
    <row r="440" spans="1:14" x14ac:dyDescent="0.2">
      <c r="A440" s="11" t="s">
        <v>368</v>
      </c>
      <c r="B440" s="32" t="s">
        <v>25</v>
      </c>
      <c r="C440" s="32" t="s">
        <v>25</v>
      </c>
      <c r="D440" s="32" t="s">
        <v>25</v>
      </c>
      <c r="E440" s="32" t="s">
        <v>25</v>
      </c>
      <c r="F440" s="32" t="s">
        <v>25</v>
      </c>
      <c r="G440" s="32" t="s">
        <v>25</v>
      </c>
      <c r="H440" s="32" t="s">
        <v>25</v>
      </c>
      <c r="I440" s="32" t="s">
        <v>25</v>
      </c>
      <c r="J440" s="31">
        <v>218.33</v>
      </c>
      <c r="K440" s="31">
        <v>0</v>
      </c>
      <c r="L440" s="31">
        <v>0</v>
      </c>
      <c r="M440" s="31">
        <v>0</v>
      </c>
      <c r="N440" s="29">
        <f t="shared" si="27"/>
        <v>218.33</v>
      </c>
    </row>
    <row r="441" spans="1:14" x14ac:dyDescent="0.2">
      <c r="A441" s="11" t="s">
        <v>172</v>
      </c>
      <c r="B441" s="32" t="s">
        <v>25</v>
      </c>
      <c r="C441" s="32" t="s">
        <v>25</v>
      </c>
      <c r="D441" s="32" t="s">
        <v>25</v>
      </c>
      <c r="E441" s="32" t="s">
        <v>25</v>
      </c>
      <c r="F441" s="32" t="s">
        <v>25</v>
      </c>
      <c r="G441" s="31">
        <v>999.75</v>
      </c>
      <c r="H441" s="31">
        <v>0</v>
      </c>
      <c r="I441" s="31">
        <v>0</v>
      </c>
      <c r="J441" s="31">
        <v>0</v>
      </c>
      <c r="K441" s="31">
        <v>0</v>
      </c>
      <c r="L441" s="31">
        <v>0</v>
      </c>
      <c r="M441" s="31">
        <v>0</v>
      </c>
      <c r="N441" s="29">
        <f t="shared" si="27"/>
        <v>999.75</v>
      </c>
    </row>
    <row r="442" spans="1:14" x14ac:dyDescent="0.2">
      <c r="A442" s="11" t="s">
        <v>323</v>
      </c>
      <c r="B442" s="32" t="s">
        <v>25</v>
      </c>
      <c r="C442" s="32" t="s">
        <v>25</v>
      </c>
      <c r="D442" s="32" t="s">
        <v>25</v>
      </c>
      <c r="E442" s="31">
        <v>1350</v>
      </c>
      <c r="F442" s="31">
        <v>0</v>
      </c>
      <c r="G442" s="31">
        <v>0</v>
      </c>
      <c r="H442" s="31">
        <v>0</v>
      </c>
      <c r="I442" s="31">
        <v>0</v>
      </c>
      <c r="J442" s="31">
        <v>0</v>
      </c>
      <c r="K442" s="31">
        <v>0</v>
      </c>
      <c r="L442" s="31">
        <v>0</v>
      </c>
      <c r="M442" s="31">
        <v>0</v>
      </c>
      <c r="N442" s="29">
        <f t="shared" si="27"/>
        <v>1350</v>
      </c>
    </row>
    <row r="443" spans="1:14" x14ac:dyDescent="0.2">
      <c r="A443" s="11" t="s">
        <v>324</v>
      </c>
      <c r="B443" s="32" t="s">
        <v>25</v>
      </c>
      <c r="C443" s="32" t="s">
        <v>25</v>
      </c>
      <c r="D443" s="32" t="s">
        <v>25</v>
      </c>
      <c r="E443" s="31">
        <v>195.05</v>
      </c>
      <c r="F443" s="31">
        <v>50</v>
      </c>
      <c r="G443" s="31">
        <v>0</v>
      </c>
      <c r="H443" s="31">
        <v>0</v>
      </c>
      <c r="I443" s="31">
        <v>602.66</v>
      </c>
      <c r="J443" s="31">
        <v>47.69</v>
      </c>
      <c r="K443" s="31">
        <v>97.84</v>
      </c>
      <c r="L443" s="31">
        <v>0</v>
      </c>
      <c r="M443" s="31">
        <v>0</v>
      </c>
      <c r="N443" s="29">
        <f t="shared" si="27"/>
        <v>993.24000000000012</v>
      </c>
    </row>
    <row r="444" spans="1:14" x14ac:dyDescent="0.2">
      <c r="A444" s="11" t="s">
        <v>325</v>
      </c>
      <c r="B444" s="32" t="s">
        <v>25</v>
      </c>
      <c r="C444" s="32" t="s">
        <v>25</v>
      </c>
      <c r="D444" s="32" t="s">
        <v>25</v>
      </c>
      <c r="E444" s="32" t="s">
        <v>25</v>
      </c>
      <c r="F444" s="32" t="s">
        <v>25</v>
      </c>
      <c r="G444" s="32" t="s">
        <v>25</v>
      </c>
      <c r="H444" s="32" t="s">
        <v>25</v>
      </c>
      <c r="I444" s="31">
        <v>817.01</v>
      </c>
      <c r="J444" s="31">
        <v>49.02</v>
      </c>
      <c r="K444" s="31">
        <v>0</v>
      </c>
      <c r="L444" s="31">
        <v>0</v>
      </c>
      <c r="M444" s="31">
        <v>0</v>
      </c>
      <c r="N444" s="29">
        <f t="shared" si="27"/>
        <v>866.03</v>
      </c>
    </row>
    <row r="445" spans="1:14" x14ac:dyDescent="0.2">
      <c r="A445" s="11" t="s">
        <v>326</v>
      </c>
      <c r="B445" s="31">
        <v>12.8</v>
      </c>
      <c r="C445" s="31">
        <v>0</v>
      </c>
      <c r="D445" s="31">
        <v>0</v>
      </c>
      <c r="E445" s="31">
        <v>0</v>
      </c>
      <c r="F445" s="31">
        <v>0</v>
      </c>
      <c r="G445" s="31">
        <v>0</v>
      </c>
      <c r="H445" s="31">
        <v>0</v>
      </c>
      <c r="I445" s="31">
        <v>0</v>
      </c>
      <c r="J445" s="31">
        <v>0</v>
      </c>
      <c r="K445" s="31">
        <v>0</v>
      </c>
      <c r="L445" s="31">
        <v>0</v>
      </c>
      <c r="M445" s="31">
        <v>0</v>
      </c>
      <c r="N445" s="29">
        <f t="shared" si="27"/>
        <v>12.8</v>
      </c>
    </row>
    <row r="446" spans="1:14" x14ac:dyDescent="0.2">
      <c r="A446" s="11" t="s">
        <v>722</v>
      </c>
      <c r="B446" s="32" t="s">
        <v>25</v>
      </c>
      <c r="C446" s="32" t="s">
        <v>25</v>
      </c>
      <c r="D446" s="32" t="s">
        <v>25</v>
      </c>
      <c r="E446" s="32" t="s">
        <v>25</v>
      </c>
      <c r="F446" s="32" t="s">
        <v>25</v>
      </c>
      <c r="G446" s="32" t="s">
        <v>25</v>
      </c>
      <c r="H446" s="32" t="s">
        <v>25</v>
      </c>
      <c r="I446" s="32" t="s">
        <v>25</v>
      </c>
      <c r="J446" s="32" t="s">
        <v>25</v>
      </c>
      <c r="K446" s="32" t="s">
        <v>25</v>
      </c>
      <c r="L446" s="31">
        <v>68.900000000000006</v>
      </c>
      <c r="M446" s="31">
        <v>0</v>
      </c>
      <c r="N446" s="29">
        <f t="shared" si="27"/>
        <v>68.900000000000006</v>
      </c>
    </row>
    <row r="447" spans="1:14" x14ac:dyDescent="0.2">
      <c r="A447" s="11" t="s">
        <v>526</v>
      </c>
      <c r="B447" s="32" t="s">
        <v>25</v>
      </c>
      <c r="C447" s="32" t="s">
        <v>25</v>
      </c>
      <c r="D447" s="31">
        <v>28.77</v>
      </c>
      <c r="E447" s="31">
        <v>144.29</v>
      </c>
      <c r="F447" s="31">
        <v>0</v>
      </c>
      <c r="G447" s="31">
        <v>0</v>
      </c>
      <c r="H447" s="31">
        <v>0</v>
      </c>
      <c r="I447" s="31">
        <v>0</v>
      </c>
      <c r="J447" s="31">
        <v>0</v>
      </c>
      <c r="K447" s="31">
        <v>0</v>
      </c>
      <c r="L447" s="31">
        <v>0</v>
      </c>
      <c r="M447" s="31">
        <v>127.2</v>
      </c>
      <c r="N447" s="29">
        <f t="shared" si="27"/>
        <v>300.26</v>
      </c>
    </row>
    <row r="448" spans="1:14" x14ac:dyDescent="0.2">
      <c r="A448" s="11" t="s">
        <v>327</v>
      </c>
      <c r="B448" s="32" t="s">
        <v>25</v>
      </c>
      <c r="C448" s="32" t="s">
        <v>25</v>
      </c>
      <c r="D448" s="32" t="s">
        <v>25</v>
      </c>
      <c r="E448" s="32" t="s">
        <v>25</v>
      </c>
      <c r="F448" s="31">
        <v>82.68</v>
      </c>
      <c r="G448" s="31">
        <v>0</v>
      </c>
      <c r="H448" s="31">
        <v>0</v>
      </c>
      <c r="I448" s="31">
        <v>0</v>
      </c>
      <c r="J448" s="31">
        <v>0</v>
      </c>
      <c r="K448" s="31">
        <v>0</v>
      </c>
      <c r="L448" s="31">
        <v>0</v>
      </c>
      <c r="M448" s="31">
        <v>0</v>
      </c>
      <c r="N448" s="29">
        <f t="shared" si="27"/>
        <v>82.68</v>
      </c>
    </row>
    <row r="449" spans="1:14" x14ac:dyDescent="0.2">
      <c r="A449" s="11" t="s">
        <v>530</v>
      </c>
      <c r="B449" s="32" t="s">
        <v>25</v>
      </c>
      <c r="C449" s="32" t="s">
        <v>25</v>
      </c>
      <c r="D449" s="32" t="s">
        <v>25</v>
      </c>
      <c r="E449" s="31">
        <v>525</v>
      </c>
      <c r="F449" s="31">
        <v>0</v>
      </c>
      <c r="G449" s="31">
        <v>0</v>
      </c>
      <c r="H449" s="31">
        <v>0</v>
      </c>
      <c r="I449" s="31">
        <v>0</v>
      </c>
      <c r="J449" s="31">
        <v>0</v>
      </c>
      <c r="K449" s="31">
        <v>0</v>
      </c>
      <c r="L449" s="31">
        <v>0</v>
      </c>
      <c r="M449" s="31">
        <v>0</v>
      </c>
      <c r="N449" s="29">
        <f t="shared" si="27"/>
        <v>525</v>
      </c>
    </row>
    <row r="450" spans="1:14" x14ac:dyDescent="0.2">
      <c r="A450" s="11" t="s">
        <v>531</v>
      </c>
      <c r="B450" s="32" t="s">
        <v>25</v>
      </c>
      <c r="C450" s="32" t="s">
        <v>25</v>
      </c>
      <c r="D450" s="32" t="s">
        <v>25</v>
      </c>
      <c r="E450" s="32" t="s">
        <v>25</v>
      </c>
      <c r="F450" s="32" t="s">
        <v>25</v>
      </c>
      <c r="G450" s="32" t="s">
        <v>25</v>
      </c>
      <c r="H450" s="31">
        <v>879.95</v>
      </c>
      <c r="I450" s="31">
        <v>0</v>
      </c>
      <c r="J450" s="31">
        <v>0</v>
      </c>
      <c r="K450" s="31">
        <v>0</v>
      </c>
      <c r="L450" s="31">
        <v>0</v>
      </c>
      <c r="M450" s="31">
        <v>0</v>
      </c>
      <c r="N450" s="29">
        <f t="shared" si="27"/>
        <v>879.95</v>
      </c>
    </row>
    <row r="451" spans="1:14" x14ac:dyDescent="0.2">
      <c r="A451" s="11" t="s">
        <v>617</v>
      </c>
      <c r="B451" s="33" t="s">
        <v>25</v>
      </c>
      <c r="C451" s="33" t="s">
        <v>25</v>
      </c>
      <c r="D451" s="33" t="s">
        <v>25</v>
      </c>
      <c r="E451" s="33" t="s">
        <v>25</v>
      </c>
      <c r="F451" s="34">
        <v>2100</v>
      </c>
      <c r="G451" s="34">
        <v>0</v>
      </c>
      <c r="H451" s="34">
        <v>0</v>
      </c>
      <c r="I451" s="34">
        <v>0</v>
      </c>
      <c r="J451" s="34">
        <v>0</v>
      </c>
      <c r="K451" s="34">
        <v>0</v>
      </c>
      <c r="L451" s="34">
        <v>0</v>
      </c>
      <c r="M451" s="34">
        <v>0</v>
      </c>
      <c r="N451" s="35">
        <f t="shared" si="27"/>
        <v>2100</v>
      </c>
    </row>
    <row r="452" spans="1:14" s="1" customFormat="1" x14ac:dyDescent="0.2">
      <c r="A452" s="24" t="s">
        <v>14</v>
      </c>
      <c r="B452" s="25">
        <f>SUM(B438:B451)</f>
        <v>12.8</v>
      </c>
      <c r="C452" s="25">
        <f t="shared" ref="C452:N452" si="28">SUM(C438:C451)</f>
        <v>0</v>
      </c>
      <c r="D452" s="25">
        <f t="shared" si="28"/>
        <v>28.77</v>
      </c>
      <c r="E452" s="25">
        <f t="shared" si="28"/>
        <v>2364.34</v>
      </c>
      <c r="F452" s="25">
        <f t="shared" si="28"/>
        <v>2409.02</v>
      </c>
      <c r="G452" s="25">
        <f t="shared" si="28"/>
        <v>999.75</v>
      </c>
      <c r="H452" s="25">
        <f t="shared" si="28"/>
        <v>879.95</v>
      </c>
      <c r="I452" s="25">
        <f t="shared" si="28"/>
        <v>1849.6699999999998</v>
      </c>
      <c r="J452" s="25">
        <f t="shared" si="28"/>
        <v>315.03999999999996</v>
      </c>
      <c r="K452" s="25">
        <f t="shared" si="28"/>
        <v>97.84</v>
      </c>
      <c r="L452" s="25">
        <f t="shared" si="28"/>
        <v>68.900000000000006</v>
      </c>
      <c r="M452" s="25">
        <f t="shared" si="28"/>
        <v>526.20000000000005</v>
      </c>
      <c r="N452" s="25">
        <f t="shared" si="28"/>
        <v>9552.2799999999988</v>
      </c>
    </row>
    <row r="453" spans="1:14" x14ac:dyDescent="0.2">
      <c r="A453" s="1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</row>
    <row r="454" spans="1:14" x14ac:dyDescent="0.2">
      <c r="A454" s="11" t="s">
        <v>229</v>
      </c>
      <c r="B454" s="31">
        <v>98618.240000000005</v>
      </c>
      <c r="C454" s="31">
        <v>0</v>
      </c>
      <c r="D454" s="31">
        <v>3321.63</v>
      </c>
      <c r="E454" s="31">
        <v>3340.48</v>
      </c>
      <c r="F454" s="31">
        <v>10717.43</v>
      </c>
      <c r="G454" s="31">
        <v>303.94</v>
      </c>
      <c r="H454" s="31">
        <v>114633.32</v>
      </c>
      <c r="I454" s="31">
        <v>4449.42</v>
      </c>
      <c r="J454" s="31">
        <v>0</v>
      </c>
      <c r="K454" s="31">
        <v>3887.5</v>
      </c>
      <c r="L454" s="31">
        <v>916.79</v>
      </c>
      <c r="M454" s="31">
        <v>58383.75</v>
      </c>
      <c r="N454" s="29">
        <f t="shared" ref="N454:N479" si="29">SUM(B454:M454)</f>
        <v>298572.5</v>
      </c>
    </row>
    <row r="455" spans="1:14" x14ac:dyDescent="0.2">
      <c r="A455" s="11" t="s">
        <v>329</v>
      </c>
      <c r="B455" s="32" t="s">
        <v>25</v>
      </c>
      <c r="C455" s="32" t="s">
        <v>25</v>
      </c>
      <c r="D455" s="32" t="s">
        <v>25</v>
      </c>
      <c r="E455" s="32" t="s">
        <v>25</v>
      </c>
      <c r="F455" s="32" t="s">
        <v>25</v>
      </c>
      <c r="G455" s="32" t="s">
        <v>25</v>
      </c>
      <c r="H455" s="31">
        <v>150</v>
      </c>
      <c r="I455" s="31">
        <v>0</v>
      </c>
      <c r="J455" s="31">
        <v>590</v>
      </c>
      <c r="K455" s="31">
        <v>5400</v>
      </c>
      <c r="L455" s="31">
        <v>2902</v>
      </c>
      <c r="M455" s="31">
        <v>175</v>
      </c>
      <c r="N455" s="29">
        <f t="shared" si="29"/>
        <v>9217</v>
      </c>
    </row>
    <row r="456" spans="1:14" x14ac:dyDescent="0.2">
      <c r="A456" s="11" t="s">
        <v>533</v>
      </c>
      <c r="B456" s="31">
        <v>5000</v>
      </c>
      <c r="C456" s="31">
        <v>2162.4</v>
      </c>
      <c r="D456" s="31">
        <v>12650</v>
      </c>
      <c r="E456" s="31">
        <v>0</v>
      </c>
      <c r="F456" s="31">
        <v>0</v>
      </c>
      <c r="G456" s="31">
        <v>0</v>
      </c>
      <c r="H456" s="31">
        <v>0</v>
      </c>
      <c r="I456" s="31">
        <v>0</v>
      </c>
      <c r="J456" s="31">
        <v>185</v>
      </c>
      <c r="K456" s="31">
        <v>3600</v>
      </c>
      <c r="L456" s="31">
        <v>0</v>
      </c>
      <c r="M456" s="31">
        <v>0</v>
      </c>
      <c r="N456" s="29">
        <f t="shared" si="29"/>
        <v>23597.4</v>
      </c>
    </row>
    <row r="457" spans="1:14" x14ac:dyDescent="0.2">
      <c r="A457" s="11" t="s">
        <v>723</v>
      </c>
      <c r="B457" s="32" t="s">
        <v>25</v>
      </c>
      <c r="C457" s="32" t="s">
        <v>25</v>
      </c>
      <c r="D457" s="32" t="s">
        <v>25</v>
      </c>
      <c r="E457" s="32" t="s">
        <v>25</v>
      </c>
      <c r="F457" s="32" t="s">
        <v>25</v>
      </c>
      <c r="G457" s="32" t="s">
        <v>25</v>
      </c>
      <c r="H457" s="32" t="s">
        <v>25</v>
      </c>
      <c r="I457" s="32" t="s">
        <v>25</v>
      </c>
      <c r="J457" s="32" t="s">
        <v>25</v>
      </c>
      <c r="K457" s="31">
        <v>5800</v>
      </c>
      <c r="L457" s="31">
        <v>0</v>
      </c>
      <c r="M457" s="31">
        <v>0</v>
      </c>
      <c r="N457" s="29">
        <f t="shared" si="29"/>
        <v>5800</v>
      </c>
    </row>
    <row r="458" spans="1:14" x14ac:dyDescent="0.2">
      <c r="A458" s="11" t="s">
        <v>724</v>
      </c>
      <c r="B458" s="32" t="s">
        <v>25</v>
      </c>
      <c r="C458" s="32" t="s">
        <v>25</v>
      </c>
      <c r="D458" s="32" t="s">
        <v>25</v>
      </c>
      <c r="E458" s="32" t="s">
        <v>25</v>
      </c>
      <c r="F458" s="32" t="s">
        <v>25</v>
      </c>
      <c r="G458" s="32" t="s">
        <v>25</v>
      </c>
      <c r="H458" s="32" t="s">
        <v>25</v>
      </c>
      <c r="I458" s="32" t="s">
        <v>25</v>
      </c>
      <c r="J458" s="31">
        <v>16750</v>
      </c>
      <c r="K458" s="31">
        <v>0</v>
      </c>
      <c r="L458" s="31">
        <v>6650</v>
      </c>
      <c r="M458" s="31">
        <v>0</v>
      </c>
      <c r="N458" s="29">
        <f t="shared" si="29"/>
        <v>23400</v>
      </c>
    </row>
    <row r="459" spans="1:14" x14ac:dyDescent="0.2">
      <c r="A459" s="11" t="s">
        <v>534</v>
      </c>
      <c r="B459" s="31">
        <v>120917.36</v>
      </c>
      <c r="C459" s="31">
        <v>65020.920000000006</v>
      </c>
      <c r="D459" s="31">
        <v>108019.68999999999</v>
      </c>
      <c r="E459" s="31">
        <v>98368.079999999987</v>
      </c>
      <c r="F459" s="31">
        <v>82377.890000000014</v>
      </c>
      <c r="G459" s="31">
        <v>59891.759999999995</v>
      </c>
      <c r="H459" s="31">
        <v>80392.27</v>
      </c>
      <c r="I459" s="31">
        <v>82720.709999999992</v>
      </c>
      <c r="J459" s="31">
        <v>83035.7</v>
      </c>
      <c r="K459" s="31">
        <v>93592.82</v>
      </c>
      <c r="L459" s="31">
        <v>72730.100000000006</v>
      </c>
      <c r="M459" s="31">
        <v>78229.440000000002</v>
      </c>
      <c r="N459" s="29">
        <f t="shared" si="29"/>
        <v>1025296.74</v>
      </c>
    </row>
    <row r="460" spans="1:14" x14ac:dyDescent="0.2">
      <c r="A460" s="11" t="s">
        <v>725</v>
      </c>
      <c r="B460" s="32" t="s">
        <v>25</v>
      </c>
      <c r="C460" s="32" t="s">
        <v>25</v>
      </c>
      <c r="D460" s="31">
        <v>12580.5</v>
      </c>
      <c r="E460" s="31">
        <v>0</v>
      </c>
      <c r="F460" s="31">
        <v>0</v>
      </c>
      <c r="G460" s="31">
        <v>0</v>
      </c>
      <c r="H460" s="31">
        <v>0</v>
      </c>
      <c r="I460" s="31">
        <v>0</v>
      </c>
      <c r="J460" s="31">
        <v>0</v>
      </c>
      <c r="K460" s="31">
        <v>0</v>
      </c>
      <c r="L460" s="31">
        <v>0</v>
      </c>
      <c r="M460" s="31">
        <v>0</v>
      </c>
      <c r="N460" s="29">
        <f t="shared" si="29"/>
        <v>12580.5</v>
      </c>
    </row>
    <row r="461" spans="1:14" x14ac:dyDescent="0.2">
      <c r="A461" s="11" t="s">
        <v>177</v>
      </c>
      <c r="B461" s="32" t="s">
        <v>25</v>
      </c>
      <c r="C461" s="32" t="s">
        <v>25</v>
      </c>
      <c r="D461" s="32" t="s">
        <v>25</v>
      </c>
      <c r="E461" s="32" t="s">
        <v>25</v>
      </c>
      <c r="F461" s="32" t="s">
        <v>25</v>
      </c>
      <c r="G461" s="32" t="s">
        <v>25</v>
      </c>
      <c r="H461" s="32" t="s">
        <v>25</v>
      </c>
      <c r="I461" s="32" t="s">
        <v>25</v>
      </c>
      <c r="J461" s="31">
        <v>750</v>
      </c>
      <c r="K461" s="31">
        <v>0</v>
      </c>
      <c r="L461" s="31">
        <v>0</v>
      </c>
      <c r="M461" s="31">
        <v>0</v>
      </c>
      <c r="N461" s="29">
        <f t="shared" si="29"/>
        <v>750</v>
      </c>
    </row>
    <row r="462" spans="1:14" x14ac:dyDescent="0.2">
      <c r="A462" s="11" t="s">
        <v>178</v>
      </c>
      <c r="B462" s="31">
        <v>-10</v>
      </c>
      <c r="C462" s="31">
        <v>0</v>
      </c>
      <c r="D462" s="31">
        <v>0</v>
      </c>
      <c r="E462" s="31">
        <v>0</v>
      </c>
      <c r="F462" s="31">
        <v>0</v>
      </c>
      <c r="G462" s="31">
        <v>0</v>
      </c>
      <c r="H462" s="31">
        <v>0</v>
      </c>
      <c r="I462" s="31">
        <v>0</v>
      </c>
      <c r="J462" s="31">
        <v>10000</v>
      </c>
      <c r="K462" s="31">
        <v>0</v>
      </c>
      <c r="L462" s="31">
        <v>0</v>
      </c>
      <c r="M462" s="31">
        <v>50000</v>
      </c>
      <c r="N462" s="29">
        <f t="shared" si="29"/>
        <v>59990</v>
      </c>
    </row>
    <row r="463" spans="1:14" x14ac:dyDescent="0.2">
      <c r="A463" s="11" t="s">
        <v>620</v>
      </c>
      <c r="B463" s="32" t="s">
        <v>25</v>
      </c>
      <c r="C463" s="32" t="s">
        <v>25</v>
      </c>
      <c r="D463" s="32" t="s">
        <v>25</v>
      </c>
      <c r="E463" s="31">
        <v>18567.5</v>
      </c>
      <c r="F463" s="31">
        <v>0</v>
      </c>
      <c r="G463" s="31">
        <v>0</v>
      </c>
      <c r="H463" s="31">
        <v>13807.5</v>
      </c>
      <c r="I463" s="31">
        <v>0</v>
      </c>
      <c r="J463" s="31">
        <v>0</v>
      </c>
      <c r="K463" s="31">
        <v>0</v>
      </c>
      <c r="L463" s="31">
        <v>12703.86</v>
      </c>
      <c r="M463" s="31">
        <v>6307.5</v>
      </c>
      <c r="N463" s="29">
        <f t="shared" si="29"/>
        <v>51386.36</v>
      </c>
    </row>
    <row r="464" spans="1:14" x14ac:dyDescent="0.2">
      <c r="A464" s="11" t="s">
        <v>535</v>
      </c>
      <c r="B464" s="32" t="s">
        <v>25</v>
      </c>
      <c r="C464" s="31">
        <v>21</v>
      </c>
      <c r="D464" s="31">
        <v>0</v>
      </c>
      <c r="E464" s="31">
        <v>360</v>
      </c>
      <c r="F464" s="31">
        <v>0</v>
      </c>
      <c r="G464" s="31">
        <v>0</v>
      </c>
      <c r="H464" s="31">
        <v>0</v>
      </c>
      <c r="I464" s="31">
        <v>546</v>
      </c>
      <c r="J464" s="31">
        <v>0</v>
      </c>
      <c r="K464" s="31">
        <v>0</v>
      </c>
      <c r="L464" s="31">
        <v>0</v>
      </c>
      <c r="M464" s="31">
        <v>0</v>
      </c>
      <c r="N464" s="29">
        <f t="shared" si="29"/>
        <v>927</v>
      </c>
    </row>
    <row r="465" spans="1:14" x14ac:dyDescent="0.2">
      <c r="A465" s="11" t="s">
        <v>621</v>
      </c>
      <c r="B465" s="32" t="s">
        <v>25</v>
      </c>
      <c r="C465" s="32" t="s">
        <v>25</v>
      </c>
      <c r="D465" s="32" t="s">
        <v>25</v>
      </c>
      <c r="E465" s="32" t="s">
        <v>25</v>
      </c>
      <c r="F465" s="32" t="s">
        <v>25</v>
      </c>
      <c r="G465" s="31">
        <v>330</v>
      </c>
      <c r="H465" s="31">
        <v>0</v>
      </c>
      <c r="I465" s="31">
        <v>0</v>
      </c>
      <c r="J465" s="31">
        <v>0</v>
      </c>
      <c r="K465" s="31">
        <v>0</v>
      </c>
      <c r="L465" s="31">
        <v>14600</v>
      </c>
      <c r="M465" s="31">
        <v>0</v>
      </c>
      <c r="N465" s="29">
        <f t="shared" si="29"/>
        <v>14930</v>
      </c>
    </row>
    <row r="466" spans="1:14" x14ac:dyDescent="0.2">
      <c r="A466" s="11" t="s">
        <v>622</v>
      </c>
      <c r="B466" s="31">
        <v>300</v>
      </c>
      <c r="C466" s="31">
        <v>675</v>
      </c>
      <c r="D466" s="31">
        <v>0</v>
      </c>
      <c r="E466" s="31">
        <v>1300</v>
      </c>
      <c r="F466" s="31">
        <v>375</v>
      </c>
      <c r="G466" s="31">
        <v>600</v>
      </c>
      <c r="H466" s="31">
        <v>0</v>
      </c>
      <c r="I466" s="31">
        <v>750</v>
      </c>
      <c r="J466" s="31">
        <v>0</v>
      </c>
      <c r="K466" s="31">
        <v>300</v>
      </c>
      <c r="L466" s="31">
        <v>600</v>
      </c>
      <c r="M466" s="31">
        <v>0</v>
      </c>
      <c r="N466" s="29">
        <f t="shared" si="29"/>
        <v>4900</v>
      </c>
    </row>
    <row r="467" spans="1:14" x14ac:dyDescent="0.2">
      <c r="A467" s="11" t="s">
        <v>330</v>
      </c>
      <c r="B467" s="31">
        <v>63731.33</v>
      </c>
      <c r="C467" s="31">
        <v>5195.12</v>
      </c>
      <c r="D467" s="31">
        <v>2121.9499999999998</v>
      </c>
      <c r="E467" s="31">
        <v>1598.2</v>
      </c>
      <c r="F467" s="31">
        <v>4220.7</v>
      </c>
      <c r="G467" s="31">
        <v>0</v>
      </c>
      <c r="H467" s="31">
        <v>15476.2</v>
      </c>
      <c r="I467" s="31">
        <v>1799.7</v>
      </c>
      <c r="J467" s="31">
        <v>15538.41</v>
      </c>
      <c r="K467" s="31">
        <v>1128</v>
      </c>
      <c r="L467" s="31">
        <v>27913.84</v>
      </c>
      <c r="M467" s="31">
        <v>5287.5</v>
      </c>
      <c r="N467" s="29">
        <f t="shared" si="29"/>
        <v>144010.94999999998</v>
      </c>
    </row>
    <row r="468" spans="1:14" x14ac:dyDescent="0.2">
      <c r="A468" s="11" t="s">
        <v>538</v>
      </c>
      <c r="B468" s="32" t="s">
        <v>25</v>
      </c>
      <c r="C468" s="31">
        <v>4200</v>
      </c>
      <c r="D468" s="31">
        <v>0</v>
      </c>
      <c r="E468" s="31">
        <v>0</v>
      </c>
      <c r="F468" s="31">
        <v>140</v>
      </c>
      <c r="G468" s="31">
        <v>0</v>
      </c>
      <c r="H468" s="31">
        <v>0</v>
      </c>
      <c r="I468" s="31">
        <v>0</v>
      </c>
      <c r="J468" s="31">
        <v>0</v>
      </c>
      <c r="K468" s="31">
        <v>0</v>
      </c>
      <c r="L468" s="31">
        <v>0</v>
      </c>
      <c r="M468" s="31">
        <v>0</v>
      </c>
      <c r="N468" s="29">
        <f t="shared" si="29"/>
        <v>4340</v>
      </c>
    </row>
    <row r="469" spans="1:14" x14ac:dyDescent="0.2">
      <c r="A469" s="11" t="s">
        <v>370</v>
      </c>
      <c r="B469" s="31">
        <v>246.11</v>
      </c>
      <c r="C469" s="31">
        <v>103.41</v>
      </c>
      <c r="D469" s="31">
        <v>0</v>
      </c>
      <c r="E469" s="31">
        <v>0</v>
      </c>
      <c r="F469" s="31">
        <v>0</v>
      </c>
      <c r="G469" s="31">
        <v>0</v>
      </c>
      <c r="H469" s="31">
        <v>0</v>
      </c>
      <c r="I469" s="31">
        <v>0</v>
      </c>
      <c r="J469" s="31">
        <v>0</v>
      </c>
      <c r="K469" s="31">
        <v>0</v>
      </c>
      <c r="L469" s="31">
        <v>0</v>
      </c>
      <c r="M469" s="31">
        <v>0</v>
      </c>
      <c r="N469" s="29">
        <f t="shared" si="29"/>
        <v>349.52</v>
      </c>
    </row>
    <row r="470" spans="1:14" x14ac:dyDescent="0.2">
      <c r="A470" s="11" t="s">
        <v>179</v>
      </c>
      <c r="B470" s="31">
        <v>44277.15</v>
      </c>
      <c r="C470" s="31">
        <v>-21065.15</v>
      </c>
      <c r="D470" s="31">
        <v>-10570.210000000001</v>
      </c>
      <c r="E470" s="31">
        <v>637.75</v>
      </c>
      <c r="F470" s="31">
        <v>0</v>
      </c>
      <c r="G470" s="31">
        <v>84.72</v>
      </c>
      <c r="H470" s="31">
        <v>0</v>
      </c>
      <c r="I470" s="31">
        <v>0</v>
      </c>
      <c r="J470" s="31">
        <v>-6979.97</v>
      </c>
      <c r="K470" s="31">
        <v>81.94</v>
      </c>
      <c r="L470" s="31">
        <v>45958.729999999996</v>
      </c>
      <c r="M470" s="31">
        <v>37235</v>
      </c>
      <c r="N470" s="29">
        <f t="shared" si="29"/>
        <v>89659.959999999992</v>
      </c>
    </row>
    <row r="471" spans="1:14" x14ac:dyDescent="0.2">
      <c r="A471" s="11" t="s">
        <v>726</v>
      </c>
      <c r="B471" s="32" t="s">
        <v>25</v>
      </c>
      <c r="C471" s="32" t="s">
        <v>25</v>
      </c>
      <c r="D471" s="32" t="s">
        <v>25</v>
      </c>
      <c r="E471" s="32" t="s">
        <v>25</v>
      </c>
      <c r="F471" s="32" t="s">
        <v>25</v>
      </c>
      <c r="G471" s="32" t="s">
        <v>25</v>
      </c>
      <c r="H471" s="32" t="s">
        <v>25</v>
      </c>
      <c r="I471" s="32" t="s">
        <v>25</v>
      </c>
      <c r="J471" s="32" t="s">
        <v>25</v>
      </c>
      <c r="K471" s="32" t="s">
        <v>25</v>
      </c>
      <c r="L471" s="32" t="s">
        <v>25</v>
      </c>
      <c r="M471" s="31">
        <v>3244.65</v>
      </c>
      <c r="N471" s="29">
        <f t="shared" si="29"/>
        <v>3244.65</v>
      </c>
    </row>
    <row r="472" spans="1:14" x14ac:dyDescent="0.2">
      <c r="A472" s="11" t="s">
        <v>331</v>
      </c>
      <c r="B472" s="31">
        <v>70771.38</v>
      </c>
      <c r="C472" s="31">
        <v>56513.35</v>
      </c>
      <c r="D472" s="31">
        <v>28147.71</v>
      </c>
      <c r="E472" s="31">
        <v>52547.25</v>
      </c>
      <c r="F472" s="31">
        <v>56881.599999999999</v>
      </c>
      <c r="G472" s="31">
        <v>48465.73</v>
      </c>
      <c r="H472" s="31">
        <v>80795.009999999995</v>
      </c>
      <c r="I472" s="31">
        <v>90304.09</v>
      </c>
      <c r="J472" s="31">
        <v>100517.12</v>
      </c>
      <c r="K472" s="31">
        <v>81702.3</v>
      </c>
      <c r="L472" s="31">
        <v>75452.44</v>
      </c>
      <c r="M472" s="31">
        <v>114934.25</v>
      </c>
      <c r="N472" s="29">
        <f t="shared" si="29"/>
        <v>857032.23</v>
      </c>
    </row>
    <row r="473" spans="1:14" x14ac:dyDescent="0.2">
      <c r="A473" s="11" t="s">
        <v>540</v>
      </c>
      <c r="B473" s="31">
        <v>313.12</v>
      </c>
      <c r="C473" s="31">
        <v>0</v>
      </c>
      <c r="D473" s="31">
        <v>0</v>
      </c>
      <c r="E473" s="31">
        <v>0</v>
      </c>
      <c r="F473" s="31">
        <v>0</v>
      </c>
      <c r="G473" s="31">
        <v>0</v>
      </c>
      <c r="H473" s="31">
        <v>0</v>
      </c>
      <c r="I473" s="31">
        <v>5000</v>
      </c>
      <c r="J473" s="31">
        <v>0</v>
      </c>
      <c r="K473" s="31">
        <v>0</v>
      </c>
      <c r="L473" s="31">
        <v>0</v>
      </c>
      <c r="M473" s="31">
        <v>0</v>
      </c>
      <c r="N473" s="29">
        <f t="shared" si="29"/>
        <v>5313.12</v>
      </c>
    </row>
    <row r="474" spans="1:14" x14ac:dyDescent="0.2">
      <c r="A474" s="11" t="s">
        <v>727</v>
      </c>
      <c r="B474" s="32" t="s">
        <v>25</v>
      </c>
      <c r="C474" s="32" t="s">
        <v>25</v>
      </c>
      <c r="D474" s="32" t="s">
        <v>25</v>
      </c>
      <c r="E474" s="32" t="s">
        <v>25</v>
      </c>
      <c r="F474" s="32" t="s">
        <v>25</v>
      </c>
      <c r="G474" s="32" t="s">
        <v>25</v>
      </c>
      <c r="H474" s="31">
        <v>800</v>
      </c>
      <c r="I474" s="31">
        <v>0</v>
      </c>
      <c r="J474" s="31">
        <v>0</v>
      </c>
      <c r="K474" s="31">
        <v>0</v>
      </c>
      <c r="L474" s="31">
        <v>0</v>
      </c>
      <c r="M474" s="31">
        <v>0</v>
      </c>
      <c r="N474" s="29">
        <f t="shared" si="29"/>
        <v>800</v>
      </c>
    </row>
    <row r="475" spans="1:14" x14ac:dyDescent="0.2">
      <c r="A475" s="11" t="s">
        <v>361</v>
      </c>
      <c r="B475" s="32" t="s">
        <v>25</v>
      </c>
      <c r="C475" s="32" t="s">
        <v>25</v>
      </c>
      <c r="D475" s="32" t="s">
        <v>25</v>
      </c>
      <c r="E475" s="32" t="s">
        <v>25</v>
      </c>
      <c r="F475" s="32" t="s">
        <v>25</v>
      </c>
      <c r="G475" s="32" t="s">
        <v>25</v>
      </c>
      <c r="H475" s="32" t="s">
        <v>25</v>
      </c>
      <c r="I475" s="31">
        <v>500</v>
      </c>
      <c r="J475" s="31">
        <v>4125</v>
      </c>
      <c r="K475" s="31">
        <v>0</v>
      </c>
      <c r="L475" s="31">
        <v>0</v>
      </c>
      <c r="M475" s="31">
        <v>0</v>
      </c>
      <c r="N475" s="29">
        <f t="shared" si="29"/>
        <v>4625</v>
      </c>
    </row>
    <row r="476" spans="1:14" x14ac:dyDescent="0.2">
      <c r="A476" s="11" t="s">
        <v>244</v>
      </c>
      <c r="B476" s="32" t="s">
        <v>25</v>
      </c>
      <c r="C476" s="32" t="s">
        <v>25</v>
      </c>
      <c r="D476" s="32" t="s">
        <v>25</v>
      </c>
      <c r="E476" s="31">
        <v>231.28</v>
      </c>
      <c r="F476" s="31">
        <v>0</v>
      </c>
      <c r="G476" s="31">
        <v>0</v>
      </c>
      <c r="H476" s="31">
        <v>624.29999999999995</v>
      </c>
      <c r="I476" s="31">
        <v>0</v>
      </c>
      <c r="J476" s="31">
        <v>0</v>
      </c>
      <c r="K476" s="31">
        <v>0</v>
      </c>
      <c r="L476" s="31">
        <v>164.34</v>
      </c>
      <c r="M476" s="31">
        <v>270.52</v>
      </c>
      <c r="N476" s="29">
        <f t="shared" si="29"/>
        <v>1290.44</v>
      </c>
    </row>
    <row r="477" spans="1:14" x14ac:dyDescent="0.2">
      <c r="A477" s="11" t="s">
        <v>728</v>
      </c>
      <c r="B477" s="32" t="s">
        <v>25</v>
      </c>
      <c r="C477" s="32" t="s">
        <v>25</v>
      </c>
      <c r="D477" s="32" t="s">
        <v>25</v>
      </c>
      <c r="E477" s="32" t="s">
        <v>25</v>
      </c>
      <c r="F477" s="32" t="s">
        <v>25</v>
      </c>
      <c r="G477" s="31">
        <v>4.5</v>
      </c>
      <c r="H477" s="31">
        <v>0</v>
      </c>
      <c r="I477" s="31">
        <v>0</v>
      </c>
      <c r="J477" s="31">
        <v>0</v>
      </c>
      <c r="K477" s="31">
        <v>0</v>
      </c>
      <c r="L477" s="31">
        <v>0</v>
      </c>
      <c r="M477" s="31">
        <v>0</v>
      </c>
      <c r="N477" s="29">
        <f t="shared" si="29"/>
        <v>4.5</v>
      </c>
    </row>
    <row r="478" spans="1:14" x14ac:dyDescent="0.2">
      <c r="A478" s="11" t="s">
        <v>623</v>
      </c>
      <c r="B478" s="32" t="s">
        <v>25</v>
      </c>
      <c r="C478" s="32" t="s">
        <v>25</v>
      </c>
      <c r="D478" s="32" t="s">
        <v>25</v>
      </c>
      <c r="E478" s="32" t="s">
        <v>25</v>
      </c>
      <c r="F478" s="32" t="s">
        <v>25</v>
      </c>
      <c r="G478" s="32" t="s">
        <v>25</v>
      </c>
      <c r="H478" s="32" t="s">
        <v>25</v>
      </c>
      <c r="I478" s="31">
        <v>4256.79</v>
      </c>
      <c r="J478" s="31">
        <v>2299.5</v>
      </c>
      <c r="K478" s="31">
        <v>0</v>
      </c>
      <c r="L478" s="31">
        <v>0</v>
      </c>
      <c r="M478" s="31">
        <v>0</v>
      </c>
      <c r="N478" s="29">
        <f t="shared" si="29"/>
        <v>6556.29</v>
      </c>
    </row>
    <row r="479" spans="1:14" x14ac:dyDescent="0.2">
      <c r="A479" s="11" t="s">
        <v>180</v>
      </c>
      <c r="B479" s="34">
        <v>721.56</v>
      </c>
      <c r="C479" s="34">
        <v>10039.9</v>
      </c>
      <c r="D479" s="34">
        <v>5000</v>
      </c>
      <c r="E479" s="34">
        <v>5088.7</v>
      </c>
      <c r="F479" s="34">
        <v>5000</v>
      </c>
      <c r="G479" s="34">
        <v>5000</v>
      </c>
      <c r="H479" s="34">
        <v>16505.96</v>
      </c>
      <c r="I479" s="34">
        <v>15128</v>
      </c>
      <c r="J479" s="34">
        <v>16698.150000000001</v>
      </c>
      <c r="K479" s="34">
        <v>28801.38</v>
      </c>
      <c r="L479" s="34">
        <v>17476.47</v>
      </c>
      <c r="M479" s="34">
        <v>27579.08</v>
      </c>
      <c r="N479" s="35">
        <f t="shared" si="29"/>
        <v>153039.20000000001</v>
      </c>
    </row>
    <row r="480" spans="1:14" s="1" customFormat="1" x14ac:dyDescent="0.2">
      <c r="A480" s="24" t="s">
        <v>15</v>
      </c>
      <c r="B480" s="25">
        <f>SUM(B454:B479)</f>
        <v>404886.25</v>
      </c>
      <c r="C480" s="25">
        <f t="shared" ref="C480:N480" si="30">SUM(C454:C479)</f>
        <v>122865.95</v>
      </c>
      <c r="D480" s="25">
        <f t="shared" si="30"/>
        <v>161271.27000000002</v>
      </c>
      <c r="E480" s="25">
        <f t="shared" si="30"/>
        <v>182039.24</v>
      </c>
      <c r="F480" s="25">
        <f t="shared" si="30"/>
        <v>159712.62</v>
      </c>
      <c r="G480" s="25">
        <f t="shared" si="30"/>
        <v>114680.65</v>
      </c>
      <c r="H480" s="25">
        <f t="shared" si="30"/>
        <v>323184.56000000006</v>
      </c>
      <c r="I480" s="25">
        <f t="shared" si="30"/>
        <v>205454.71</v>
      </c>
      <c r="J480" s="25">
        <f t="shared" si="30"/>
        <v>243508.91</v>
      </c>
      <c r="K480" s="25">
        <f t="shared" si="30"/>
        <v>224293.94</v>
      </c>
      <c r="L480" s="25">
        <f t="shared" si="30"/>
        <v>278068.57</v>
      </c>
      <c r="M480" s="25">
        <f t="shared" si="30"/>
        <v>381646.69</v>
      </c>
      <c r="N480" s="25">
        <f t="shared" si="30"/>
        <v>2801613.3600000003</v>
      </c>
    </row>
    <row r="481" spans="1:14" x14ac:dyDescent="0.2">
      <c r="A481" s="1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</row>
    <row r="482" spans="1:14" x14ac:dyDescent="0.2">
      <c r="A482" s="11" t="s">
        <v>332</v>
      </c>
      <c r="B482" s="34">
        <v>23858</v>
      </c>
      <c r="C482" s="34">
        <v>27656</v>
      </c>
      <c r="D482" s="34">
        <v>37521</v>
      </c>
      <c r="E482" s="34">
        <v>42878</v>
      </c>
      <c r="F482" s="34">
        <v>33739</v>
      </c>
      <c r="G482" s="34">
        <v>116325</v>
      </c>
      <c r="H482" s="34">
        <v>24247</v>
      </c>
      <c r="I482" s="34">
        <v>19571</v>
      </c>
      <c r="J482" s="34">
        <v>175706</v>
      </c>
      <c r="K482" s="34">
        <v>19482</v>
      </c>
      <c r="L482" s="34">
        <v>19404</v>
      </c>
      <c r="M482" s="34">
        <v>506812.11</v>
      </c>
      <c r="N482" s="35">
        <f t="shared" ref="N482" si="31">SUM(B482:M482)</f>
        <v>1047199.11</v>
      </c>
    </row>
    <row r="483" spans="1:14" s="1" customFormat="1" x14ac:dyDescent="0.2">
      <c r="A483" s="24" t="s">
        <v>16</v>
      </c>
      <c r="B483" s="25">
        <f>B482</f>
        <v>23858</v>
      </c>
      <c r="C483" s="25">
        <f t="shared" ref="C483:N483" si="32">C482</f>
        <v>27656</v>
      </c>
      <c r="D483" s="25">
        <f t="shared" si="32"/>
        <v>37521</v>
      </c>
      <c r="E483" s="25">
        <f t="shared" si="32"/>
        <v>42878</v>
      </c>
      <c r="F483" s="25">
        <f t="shared" si="32"/>
        <v>33739</v>
      </c>
      <c r="G483" s="25">
        <f t="shared" si="32"/>
        <v>116325</v>
      </c>
      <c r="H483" s="25">
        <f t="shared" si="32"/>
        <v>24247</v>
      </c>
      <c r="I483" s="25">
        <f t="shared" si="32"/>
        <v>19571</v>
      </c>
      <c r="J483" s="25">
        <f t="shared" si="32"/>
        <v>175706</v>
      </c>
      <c r="K483" s="25">
        <f t="shared" si="32"/>
        <v>19482</v>
      </c>
      <c r="L483" s="25">
        <f t="shared" si="32"/>
        <v>19404</v>
      </c>
      <c r="M483" s="25">
        <f t="shared" si="32"/>
        <v>506812.11</v>
      </c>
      <c r="N483" s="25">
        <f t="shared" si="32"/>
        <v>1047199.11</v>
      </c>
    </row>
    <row r="484" spans="1:14" x14ac:dyDescent="0.2">
      <c r="A484" s="1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</row>
    <row r="485" spans="1:14" x14ac:dyDescent="0.2">
      <c r="A485" s="11" t="s">
        <v>729</v>
      </c>
      <c r="B485" s="32" t="s">
        <v>25</v>
      </c>
      <c r="C485" s="32" t="s">
        <v>25</v>
      </c>
      <c r="D485" s="32" t="s">
        <v>25</v>
      </c>
      <c r="E485" s="32" t="s">
        <v>25</v>
      </c>
      <c r="F485" s="32" t="s">
        <v>25</v>
      </c>
      <c r="G485" s="32" t="s">
        <v>25</v>
      </c>
      <c r="H485" s="32" t="s">
        <v>25</v>
      </c>
      <c r="I485" s="32" t="s">
        <v>25</v>
      </c>
      <c r="J485" s="32" t="s">
        <v>25</v>
      </c>
      <c r="K485" s="32" t="s">
        <v>25</v>
      </c>
      <c r="L485" s="32" t="s">
        <v>25</v>
      </c>
      <c r="M485" s="31">
        <v>2000</v>
      </c>
      <c r="N485" s="29">
        <f t="shared" ref="N485:N503" si="33">SUM(B485:M485)</f>
        <v>2000</v>
      </c>
    </row>
    <row r="486" spans="1:14" x14ac:dyDescent="0.2">
      <c r="A486" s="11" t="s">
        <v>674</v>
      </c>
      <c r="B486" s="32" t="s">
        <v>25</v>
      </c>
      <c r="C486" s="31">
        <v>5000</v>
      </c>
      <c r="D486" s="31">
        <v>0</v>
      </c>
      <c r="E486" s="31">
        <v>0</v>
      </c>
      <c r="F486" s="31">
        <v>0</v>
      </c>
      <c r="G486" s="31">
        <v>0</v>
      </c>
      <c r="H486" s="31">
        <v>495.41</v>
      </c>
      <c r="I486" s="31">
        <v>2457.2600000000002</v>
      </c>
      <c r="J486" s="31">
        <v>0</v>
      </c>
      <c r="K486" s="31">
        <v>0</v>
      </c>
      <c r="L486" s="31">
        <v>0</v>
      </c>
      <c r="M486" s="31">
        <v>0</v>
      </c>
      <c r="N486" s="29">
        <f t="shared" si="33"/>
        <v>7952.67</v>
      </c>
    </row>
    <row r="487" spans="1:14" x14ac:dyDescent="0.2">
      <c r="A487" s="11" t="s">
        <v>541</v>
      </c>
      <c r="B487" s="32" t="s">
        <v>25</v>
      </c>
      <c r="C487" s="32" t="s">
        <v>25</v>
      </c>
      <c r="D487" s="32" t="s">
        <v>25</v>
      </c>
      <c r="E487" s="32" t="s">
        <v>25</v>
      </c>
      <c r="F487" s="32" t="s">
        <v>25</v>
      </c>
      <c r="G487" s="32" t="s">
        <v>25</v>
      </c>
      <c r="H487" s="32" t="s">
        <v>25</v>
      </c>
      <c r="I487" s="32" t="s">
        <v>25</v>
      </c>
      <c r="J487" s="32" t="s">
        <v>25</v>
      </c>
      <c r="K487" s="32" t="s">
        <v>25</v>
      </c>
      <c r="L487" s="32" t="s">
        <v>25</v>
      </c>
      <c r="M487" s="31">
        <v>5619.99</v>
      </c>
      <c r="N487" s="29">
        <f t="shared" si="33"/>
        <v>5619.99</v>
      </c>
    </row>
    <row r="488" spans="1:14" x14ac:dyDescent="0.2">
      <c r="A488" s="11" t="s">
        <v>542</v>
      </c>
      <c r="B488" s="32" t="s">
        <v>25</v>
      </c>
      <c r="C488" s="32" t="s">
        <v>25</v>
      </c>
      <c r="D488" s="31">
        <v>105.99</v>
      </c>
      <c r="E488" s="31">
        <v>0</v>
      </c>
      <c r="F488" s="31">
        <v>0</v>
      </c>
      <c r="G488" s="31">
        <v>0</v>
      </c>
      <c r="H488" s="31">
        <v>0</v>
      </c>
      <c r="I488" s="31">
        <v>42.39</v>
      </c>
      <c r="J488" s="31">
        <v>0</v>
      </c>
      <c r="K488" s="31">
        <v>0</v>
      </c>
      <c r="L488" s="31">
        <v>0</v>
      </c>
      <c r="M488" s="31">
        <v>0</v>
      </c>
      <c r="N488" s="29">
        <f t="shared" si="33"/>
        <v>148.38</v>
      </c>
    </row>
    <row r="489" spans="1:14" x14ac:dyDescent="0.2">
      <c r="A489" s="11" t="s">
        <v>544</v>
      </c>
      <c r="B489" s="31">
        <v>200</v>
      </c>
      <c r="C489" s="31">
        <v>0</v>
      </c>
      <c r="D489" s="31">
        <v>0</v>
      </c>
      <c r="E489" s="31">
        <v>0</v>
      </c>
      <c r="F489" s="31">
        <v>0</v>
      </c>
      <c r="G489" s="31">
        <v>0</v>
      </c>
      <c r="H489" s="31">
        <v>320.64999999999998</v>
      </c>
      <c r="I489" s="31">
        <v>0</v>
      </c>
      <c r="J489" s="31">
        <v>0</v>
      </c>
      <c r="K489" s="31">
        <v>0</v>
      </c>
      <c r="L489" s="31">
        <v>0</v>
      </c>
      <c r="M489" s="31">
        <v>0</v>
      </c>
      <c r="N489" s="29">
        <f t="shared" si="33"/>
        <v>520.65</v>
      </c>
    </row>
    <row r="490" spans="1:14" x14ac:dyDescent="0.2">
      <c r="A490" s="11" t="s">
        <v>182</v>
      </c>
      <c r="B490" s="31">
        <v>10373.07</v>
      </c>
      <c r="C490" s="31">
        <v>44848.32</v>
      </c>
      <c r="D490" s="31">
        <v>3023.8999999999996</v>
      </c>
      <c r="E490" s="31">
        <v>4247.1899999999996</v>
      </c>
      <c r="F490" s="31">
        <v>0</v>
      </c>
      <c r="G490" s="31">
        <v>-258.72000000000003</v>
      </c>
      <c r="H490" s="31">
        <v>0</v>
      </c>
      <c r="I490" s="31">
        <v>0</v>
      </c>
      <c r="J490" s="31">
        <v>0</v>
      </c>
      <c r="K490" s="31">
        <v>0</v>
      </c>
      <c r="L490" s="31">
        <v>0</v>
      </c>
      <c r="M490" s="31">
        <v>0</v>
      </c>
      <c r="N490" s="29">
        <f t="shared" si="33"/>
        <v>62233.760000000002</v>
      </c>
    </row>
    <row r="491" spans="1:14" x14ac:dyDescent="0.2">
      <c r="A491" s="11" t="s">
        <v>210</v>
      </c>
      <c r="B491" s="32" t="s">
        <v>25</v>
      </c>
      <c r="C491" s="32" t="s">
        <v>25</v>
      </c>
      <c r="D491" s="31">
        <v>87</v>
      </c>
      <c r="E491" s="31">
        <v>0</v>
      </c>
      <c r="F491" s="31">
        <v>0</v>
      </c>
      <c r="G491" s="31">
        <v>0</v>
      </c>
      <c r="H491" s="31">
        <v>0</v>
      </c>
      <c r="I491" s="31">
        <v>0</v>
      </c>
      <c r="J491" s="31">
        <v>0</v>
      </c>
      <c r="K491" s="31">
        <v>0</v>
      </c>
      <c r="L491" s="31">
        <v>100</v>
      </c>
      <c r="M491" s="31">
        <v>0</v>
      </c>
      <c r="N491" s="29">
        <f t="shared" si="33"/>
        <v>187</v>
      </c>
    </row>
    <row r="492" spans="1:14" x14ac:dyDescent="0.2">
      <c r="A492" s="11" t="s">
        <v>545</v>
      </c>
      <c r="B492" s="32" t="s">
        <v>25</v>
      </c>
      <c r="C492" s="31">
        <v>-591.23</v>
      </c>
      <c r="D492" s="31">
        <v>-284.99</v>
      </c>
      <c r="E492" s="31">
        <v>0</v>
      </c>
      <c r="F492" s="31">
        <v>-591.23</v>
      </c>
      <c r="G492" s="31">
        <v>-284.99</v>
      </c>
      <c r="H492" s="31">
        <v>0</v>
      </c>
      <c r="I492" s="31">
        <v>0</v>
      </c>
      <c r="J492" s="31">
        <v>0</v>
      </c>
      <c r="K492" s="31">
        <v>0</v>
      </c>
      <c r="L492" s="31">
        <v>0</v>
      </c>
      <c r="M492" s="31">
        <v>0</v>
      </c>
      <c r="N492" s="29">
        <f t="shared" si="33"/>
        <v>-1752.44</v>
      </c>
    </row>
    <row r="493" spans="1:14" x14ac:dyDescent="0.2">
      <c r="A493" s="11" t="s">
        <v>546</v>
      </c>
      <c r="B493" s="32" t="s">
        <v>25</v>
      </c>
      <c r="C493" s="31">
        <v>-988.38</v>
      </c>
      <c r="D493" s="31">
        <v>-439.28</v>
      </c>
      <c r="E493" s="31">
        <v>0</v>
      </c>
      <c r="F493" s="31">
        <v>-988.38</v>
      </c>
      <c r="G493" s="31">
        <v>-439.28</v>
      </c>
      <c r="H493" s="31">
        <v>0</v>
      </c>
      <c r="I493" s="31">
        <v>0</v>
      </c>
      <c r="J493" s="31">
        <v>0</v>
      </c>
      <c r="K493" s="31">
        <v>0</v>
      </c>
      <c r="L493" s="31">
        <v>0</v>
      </c>
      <c r="M493" s="31">
        <v>0</v>
      </c>
      <c r="N493" s="29">
        <f t="shared" si="33"/>
        <v>-2855.3199999999997</v>
      </c>
    </row>
    <row r="494" spans="1:14" x14ac:dyDescent="0.2">
      <c r="A494" s="11" t="s">
        <v>547</v>
      </c>
      <c r="B494" s="31">
        <v>21.84</v>
      </c>
      <c r="C494" s="31">
        <v>74.040000000000006</v>
      </c>
      <c r="D494" s="31">
        <v>171.32</v>
      </c>
      <c r="E494" s="31">
        <v>229.09</v>
      </c>
      <c r="F494" s="31">
        <v>249.58</v>
      </c>
      <c r="G494" s="31">
        <v>280.45</v>
      </c>
      <c r="H494" s="31">
        <v>156.16</v>
      </c>
      <c r="I494" s="31">
        <v>47.74</v>
      </c>
      <c r="J494" s="31">
        <v>16.850000000000001</v>
      </c>
      <c r="K494" s="31">
        <v>12.91</v>
      </c>
      <c r="L494" s="31">
        <v>6.91</v>
      </c>
      <c r="M494" s="31">
        <v>6.91</v>
      </c>
      <c r="N494" s="29">
        <f t="shared" si="33"/>
        <v>1273.8000000000002</v>
      </c>
    </row>
    <row r="495" spans="1:14" x14ac:dyDescent="0.2">
      <c r="A495" s="11" t="s">
        <v>250</v>
      </c>
      <c r="B495" s="31">
        <v>313.51</v>
      </c>
      <c r="C495" s="31">
        <v>218.35</v>
      </c>
      <c r="D495" s="31">
        <v>1864.58</v>
      </c>
      <c r="E495" s="31">
        <v>132.98000000000002</v>
      </c>
      <c r="F495" s="31">
        <v>319.17</v>
      </c>
      <c r="G495" s="31">
        <v>406.84000000000003</v>
      </c>
      <c r="H495" s="31">
        <v>1372.44</v>
      </c>
      <c r="I495" s="31">
        <v>216.44</v>
      </c>
      <c r="J495" s="31">
        <v>1224.23</v>
      </c>
      <c r="K495" s="31">
        <v>848.16</v>
      </c>
      <c r="L495" s="31">
        <v>565.35</v>
      </c>
      <c r="M495" s="31">
        <v>187.42000000000002</v>
      </c>
      <c r="N495" s="29">
        <f t="shared" si="33"/>
        <v>7669.4700000000012</v>
      </c>
    </row>
    <row r="496" spans="1:14" x14ac:dyDescent="0.2">
      <c r="A496" s="11" t="s">
        <v>334</v>
      </c>
      <c r="B496" s="31">
        <v>365.78999999999996</v>
      </c>
      <c r="C496" s="31">
        <v>168.67</v>
      </c>
      <c r="D496" s="31">
        <v>123.49000000000001</v>
      </c>
      <c r="E496" s="31">
        <v>960.26</v>
      </c>
      <c r="F496" s="31">
        <v>500.75</v>
      </c>
      <c r="G496" s="31">
        <v>0</v>
      </c>
      <c r="H496" s="31">
        <v>5376.13</v>
      </c>
      <c r="I496" s="31">
        <v>-1622.52</v>
      </c>
      <c r="J496" s="31">
        <v>295.01</v>
      </c>
      <c r="K496" s="31">
        <v>18693.489999999998</v>
      </c>
      <c r="L496" s="31">
        <v>48.75</v>
      </c>
      <c r="M496" s="31">
        <v>466.5</v>
      </c>
      <c r="N496" s="29">
        <f t="shared" si="33"/>
        <v>25376.32</v>
      </c>
    </row>
    <row r="497" spans="1:14" x14ac:dyDescent="0.2">
      <c r="A497" s="11" t="s">
        <v>335</v>
      </c>
      <c r="B497" s="32" t="s">
        <v>25</v>
      </c>
      <c r="C497" s="32" t="s">
        <v>25</v>
      </c>
      <c r="D497" s="32" t="s">
        <v>25</v>
      </c>
      <c r="E497" s="32" t="s">
        <v>25</v>
      </c>
      <c r="F497" s="32" t="s">
        <v>25</v>
      </c>
      <c r="G497" s="32" t="s">
        <v>25</v>
      </c>
      <c r="H497" s="32" t="s">
        <v>25</v>
      </c>
      <c r="I497" s="32" t="s">
        <v>25</v>
      </c>
      <c r="J497" s="32" t="s">
        <v>25</v>
      </c>
      <c r="K497" s="31">
        <v>69.72</v>
      </c>
      <c r="L497" s="31">
        <v>0</v>
      </c>
      <c r="M497" s="31">
        <v>0</v>
      </c>
      <c r="N497" s="29">
        <f t="shared" si="33"/>
        <v>69.72</v>
      </c>
    </row>
    <row r="498" spans="1:14" x14ac:dyDescent="0.2">
      <c r="A498" s="11" t="s">
        <v>549</v>
      </c>
      <c r="B498" s="32" t="s">
        <v>25</v>
      </c>
      <c r="C498" s="32" t="s">
        <v>25</v>
      </c>
      <c r="D498" s="31">
        <v>99.17</v>
      </c>
      <c r="E498" s="31">
        <v>0</v>
      </c>
      <c r="F498" s="31">
        <v>275</v>
      </c>
      <c r="G498" s="31">
        <v>0</v>
      </c>
      <c r="H498" s="31">
        <v>0</v>
      </c>
      <c r="I498" s="31">
        <v>0</v>
      </c>
      <c r="J498" s="31">
        <v>0</v>
      </c>
      <c r="K498" s="31">
        <v>0</v>
      </c>
      <c r="L498" s="31">
        <v>0</v>
      </c>
      <c r="M498" s="31">
        <v>0</v>
      </c>
      <c r="N498" s="29">
        <f t="shared" si="33"/>
        <v>374.17</v>
      </c>
    </row>
    <row r="499" spans="1:14" x14ac:dyDescent="0.2">
      <c r="A499" s="11" t="s">
        <v>550</v>
      </c>
      <c r="B499" s="31">
        <v>97.4</v>
      </c>
      <c r="C499" s="31">
        <v>0</v>
      </c>
      <c r="D499" s="31">
        <v>0</v>
      </c>
      <c r="E499" s="31">
        <v>0</v>
      </c>
      <c r="F499" s="31">
        <v>0</v>
      </c>
      <c r="G499" s="31">
        <v>0</v>
      </c>
      <c r="H499" s="31">
        <v>0</v>
      </c>
      <c r="I499" s="31">
        <v>0</v>
      </c>
      <c r="J499" s="31">
        <v>0</v>
      </c>
      <c r="K499" s="31">
        <v>0</v>
      </c>
      <c r="L499" s="31">
        <v>0</v>
      </c>
      <c r="M499" s="31">
        <v>0</v>
      </c>
      <c r="N499" s="29">
        <f t="shared" si="33"/>
        <v>97.4</v>
      </c>
    </row>
    <row r="500" spans="1:14" x14ac:dyDescent="0.2">
      <c r="A500" s="11" t="s">
        <v>552</v>
      </c>
      <c r="B500" s="31">
        <v>-50</v>
      </c>
      <c r="C500" s="31">
        <v>-48.11</v>
      </c>
      <c r="D500" s="31">
        <v>-50</v>
      </c>
      <c r="E500" s="31">
        <v>-56.68</v>
      </c>
      <c r="F500" s="31">
        <v>-50</v>
      </c>
      <c r="G500" s="31">
        <v>-50</v>
      </c>
      <c r="H500" s="31">
        <v>-50</v>
      </c>
      <c r="I500" s="31">
        <v>-50</v>
      </c>
      <c r="J500" s="31">
        <v>-50</v>
      </c>
      <c r="K500" s="31">
        <v>-50.67</v>
      </c>
      <c r="L500" s="31">
        <v>-49.97</v>
      </c>
      <c r="M500" s="31">
        <v>-41.71</v>
      </c>
      <c r="N500" s="29">
        <f t="shared" si="33"/>
        <v>-597.1400000000001</v>
      </c>
    </row>
    <row r="501" spans="1:14" x14ac:dyDescent="0.2">
      <c r="A501" s="11" t="s">
        <v>344</v>
      </c>
      <c r="B501" s="31">
        <v>-1012.46</v>
      </c>
      <c r="C501" s="31">
        <v>0</v>
      </c>
      <c r="D501" s="31">
        <v>0</v>
      </c>
      <c r="E501" s="31">
        <v>-2188.79</v>
      </c>
      <c r="F501" s="31">
        <v>0</v>
      </c>
      <c r="G501" s="31">
        <v>0</v>
      </c>
      <c r="H501" s="31">
        <v>-4227.6099999999997</v>
      </c>
      <c r="I501" s="31">
        <v>0</v>
      </c>
      <c r="J501" s="31">
        <v>0</v>
      </c>
      <c r="K501" s="31">
        <v>-1495.51</v>
      </c>
      <c r="L501" s="31">
        <v>0</v>
      </c>
      <c r="M501" s="31">
        <v>0</v>
      </c>
      <c r="N501" s="29">
        <f t="shared" si="33"/>
        <v>-8924.369999999999</v>
      </c>
    </row>
    <row r="502" spans="1:14" x14ac:dyDescent="0.2">
      <c r="A502" s="11" t="s">
        <v>553</v>
      </c>
      <c r="B502" s="32" t="s">
        <v>25</v>
      </c>
      <c r="C502" s="32" t="s">
        <v>25</v>
      </c>
      <c r="D502" s="31">
        <v>43.89</v>
      </c>
      <c r="E502" s="31">
        <v>0</v>
      </c>
      <c r="F502" s="31">
        <v>0</v>
      </c>
      <c r="G502" s="31">
        <v>0</v>
      </c>
      <c r="H502" s="31">
        <v>0</v>
      </c>
      <c r="I502" s="31">
        <v>0</v>
      </c>
      <c r="J502" s="31">
        <v>0</v>
      </c>
      <c r="K502" s="31">
        <v>0</v>
      </c>
      <c r="L502" s="31">
        <v>0</v>
      </c>
      <c r="M502" s="31">
        <v>0</v>
      </c>
      <c r="N502" s="29">
        <f t="shared" si="33"/>
        <v>43.89</v>
      </c>
    </row>
    <row r="503" spans="1:14" x14ac:dyDescent="0.2">
      <c r="A503" s="11" t="s">
        <v>626</v>
      </c>
      <c r="B503" s="33" t="s">
        <v>25</v>
      </c>
      <c r="C503" s="33" t="s">
        <v>25</v>
      </c>
      <c r="D503" s="34">
        <v>63.74</v>
      </c>
      <c r="E503" s="34">
        <v>0</v>
      </c>
      <c r="F503" s="34">
        <v>0</v>
      </c>
      <c r="G503" s="34">
        <v>-3331.8</v>
      </c>
      <c r="H503" s="34">
        <v>386.78</v>
      </c>
      <c r="I503" s="34">
        <v>203.85</v>
      </c>
      <c r="J503" s="34">
        <v>-333.79</v>
      </c>
      <c r="K503" s="34">
        <v>0</v>
      </c>
      <c r="L503" s="34">
        <v>2.34</v>
      </c>
      <c r="M503" s="34">
        <v>-189.22</v>
      </c>
      <c r="N503" s="35">
        <f t="shared" si="33"/>
        <v>-3198.1000000000004</v>
      </c>
    </row>
    <row r="504" spans="1:14" s="1" customFormat="1" x14ac:dyDescent="0.2">
      <c r="A504" s="24" t="s">
        <v>17</v>
      </c>
      <c r="B504" s="25">
        <f>SUM(B485:B503)</f>
        <v>10309.149999999998</v>
      </c>
      <c r="C504" s="25">
        <f t="shared" ref="C504:N504" si="34">SUM(C485:C503)</f>
        <v>48681.659999999996</v>
      </c>
      <c r="D504" s="25">
        <f t="shared" si="34"/>
        <v>4808.8100000000004</v>
      </c>
      <c r="E504" s="25">
        <f t="shared" si="34"/>
        <v>3324.05</v>
      </c>
      <c r="F504" s="25">
        <f t="shared" si="34"/>
        <v>-285.11000000000013</v>
      </c>
      <c r="G504" s="25">
        <f t="shared" si="34"/>
        <v>-3677.5</v>
      </c>
      <c r="H504" s="25">
        <f t="shared" si="34"/>
        <v>3829.96</v>
      </c>
      <c r="I504" s="25">
        <f t="shared" si="34"/>
        <v>1295.1599999999999</v>
      </c>
      <c r="J504" s="25">
        <f t="shared" si="34"/>
        <v>1152.3</v>
      </c>
      <c r="K504" s="25">
        <f t="shared" si="34"/>
        <v>18078.100000000002</v>
      </c>
      <c r="L504" s="25">
        <f t="shared" si="34"/>
        <v>673.38</v>
      </c>
      <c r="M504" s="25">
        <f t="shared" si="34"/>
        <v>8049.89</v>
      </c>
      <c r="N504" s="25">
        <f t="shared" si="34"/>
        <v>96239.849999999991</v>
      </c>
    </row>
    <row r="505" spans="1:14" s="1" customFormat="1" x14ac:dyDescent="0.2">
      <c r="A505" s="24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</row>
    <row r="506" spans="1:14" x14ac:dyDescent="0.2"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</row>
    <row r="507" spans="1:14" s="1" customFormat="1" ht="13.5" thickBot="1" x14ac:dyDescent="0.25">
      <c r="A507" s="24" t="s">
        <v>20</v>
      </c>
      <c r="B507" s="27">
        <f>B83+B102+B139+B149+B194+B236+B299+B302+B330+B355+B370+B384+B436+B452+B480+B483+B504</f>
        <v>1424069.89</v>
      </c>
      <c r="C507" s="27">
        <f t="shared" ref="C507:N507" si="35">C83+C102+C139+C149+C194+C236+C299+C302+C330+C355+C370+C384+C436+C452+C480+C483+C504</f>
        <v>1069172.9099999999</v>
      </c>
      <c r="D507" s="27">
        <f t="shared" si="35"/>
        <v>1138234.8400000003</v>
      </c>
      <c r="E507" s="27">
        <f t="shared" si="35"/>
        <v>1237253.18</v>
      </c>
      <c r="F507" s="27">
        <f t="shared" si="35"/>
        <v>1049231.7699999998</v>
      </c>
      <c r="G507" s="27">
        <f t="shared" si="35"/>
        <v>1295425.4700000002</v>
      </c>
      <c r="H507" s="27">
        <f t="shared" si="35"/>
        <v>1293665.6000000001</v>
      </c>
      <c r="I507" s="27">
        <f t="shared" si="35"/>
        <v>1095839.56</v>
      </c>
      <c r="J507" s="27">
        <f t="shared" si="35"/>
        <v>1287173.1600000001</v>
      </c>
      <c r="K507" s="27">
        <f t="shared" si="35"/>
        <v>1202439.53</v>
      </c>
      <c r="L507" s="27">
        <f t="shared" si="35"/>
        <v>1134849.8799999999</v>
      </c>
      <c r="M507" s="27">
        <f t="shared" si="35"/>
        <v>1842450.1299999997</v>
      </c>
      <c r="N507" s="27">
        <f t="shared" si="35"/>
        <v>15069805.919999996</v>
      </c>
    </row>
    <row r="508" spans="1:14" ht="13.5" thickTop="1" x14ac:dyDescent="0.2"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</row>
    <row r="509" spans="1:14" x14ac:dyDescent="0.2"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</row>
    <row r="510" spans="1:14" x14ac:dyDescent="0.2"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</row>
    <row r="511" spans="1:14" x14ac:dyDescent="0.2"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</row>
    <row r="512" spans="1:14" x14ac:dyDescent="0.2"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</row>
    <row r="513" spans="2:14" x14ac:dyDescent="0.2"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</row>
    <row r="514" spans="2:14" x14ac:dyDescent="0.2"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</row>
    <row r="515" spans="2:14" x14ac:dyDescent="0.2"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</row>
    <row r="516" spans="2:14" x14ac:dyDescent="0.2"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</row>
    <row r="517" spans="2:14" x14ac:dyDescent="0.2"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</row>
    <row r="518" spans="2:14" x14ac:dyDescent="0.2"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</row>
    <row r="519" spans="2:14" x14ac:dyDescent="0.2"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</row>
    <row r="520" spans="2:14" x14ac:dyDescent="0.2"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</row>
    <row r="521" spans="2:14" x14ac:dyDescent="0.2"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</row>
    <row r="522" spans="2:14" x14ac:dyDescent="0.2"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</row>
    <row r="523" spans="2:14" x14ac:dyDescent="0.2"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</row>
    <row r="524" spans="2:14" x14ac:dyDescent="0.2"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</row>
    <row r="525" spans="2:14" x14ac:dyDescent="0.2"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</row>
    <row r="526" spans="2:14" x14ac:dyDescent="0.2"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</row>
    <row r="527" spans="2:14" x14ac:dyDescent="0.2"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</row>
    <row r="528" spans="2:14" x14ac:dyDescent="0.2"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</row>
    <row r="529" spans="2:14" x14ac:dyDescent="0.2"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</row>
    <row r="530" spans="2:14" x14ac:dyDescent="0.2"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</row>
    <row r="531" spans="2:14" x14ac:dyDescent="0.2"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</row>
    <row r="532" spans="2:14" x14ac:dyDescent="0.2"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</row>
    <row r="533" spans="2:14" x14ac:dyDescent="0.2"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</row>
    <row r="534" spans="2:14" x14ac:dyDescent="0.2"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</row>
    <row r="535" spans="2:14" x14ac:dyDescent="0.2"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</row>
    <row r="536" spans="2:14" x14ac:dyDescent="0.2"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</row>
    <row r="537" spans="2:14" x14ac:dyDescent="0.2"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</row>
    <row r="538" spans="2:14" x14ac:dyDescent="0.2"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</row>
    <row r="539" spans="2:14" x14ac:dyDescent="0.2"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</row>
    <row r="540" spans="2:14" x14ac:dyDescent="0.2"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</row>
    <row r="541" spans="2:14" x14ac:dyDescent="0.2"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</row>
    <row r="542" spans="2:14" x14ac:dyDescent="0.2"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</row>
    <row r="543" spans="2:14" x14ac:dyDescent="0.2"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</row>
    <row r="544" spans="2:14" x14ac:dyDescent="0.2"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</row>
    <row r="545" spans="2:14" x14ac:dyDescent="0.2"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</row>
    <row r="546" spans="2:14" x14ac:dyDescent="0.2"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</row>
    <row r="547" spans="2:14" x14ac:dyDescent="0.2"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</row>
    <row r="548" spans="2:14" x14ac:dyDescent="0.2"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</row>
    <row r="549" spans="2:14" x14ac:dyDescent="0.2"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</row>
    <row r="550" spans="2:14" x14ac:dyDescent="0.2"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</row>
    <row r="551" spans="2:14" x14ac:dyDescent="0.2"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</row>
    <row r="552" spans="2:14" x14ac:dyDescent="0.2"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</row>
    <row r="553" spans="2:14" x14ac:dyDescent="0.2"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</row>
    <row r="554" spans="2:14" x14ac:dyDescent="0.2"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</row>
    <row r="555" spans="2:14" x14ac:dyDescent="0.2"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</row>
    <row r="556" spans="2:14" x14ac:dyDescent="0.2"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</row>
    <row r="557" spans="2:14" x14ac:dyDescent="0.2"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</row>
    <row r="558" spans="2:14" x14ac:dyDescent="0.2"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</row>
    <row r="559" spans="2:14" x14ac:dyDescent="0.2"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</row>
    <row r="560" spans="2:14" x14ac:dyDescent="0.2"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</row>
    <row r="561" spans="2:14" x14ac:dyDescent="0.2"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</row>
    <row r="562" spans="2:14" x14ac:dyDescent="0.2"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</row>
    <row r="563" spans="2:14" x14ac:dyDescent="0.2"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</row>
    <row r="564" spans="2:14" x14ac:dyDescent="0.2"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</row>
    <row r="565" spans="2:14" x14ac:dyDescent="0.2"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</row>
    <row r="566" spans="2:14" x14ac:dyDescent="0.2"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</row>
    <row r="567" spans="2:14" x14ac:dyDescent="0.2"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</row>
    <row r="568" spans="2:14" x14ac:dyDescent="0.2"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</row>
    <row r="569" spans="2:14" x14ac:dyDescent="0.2"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</row>
    <row r="570" spans="2:14" x14ac:dyDescent="0.2"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</row>
    <row r="571" spans="2:14" x14ac:dyDescent="0.2"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</row>
    <row r="572" spans="2:14" x14ac:dyDescent="0.2"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</row>
    <row r="573" spans="2:14" x14ac:dyDescent="0.2"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</row>
    <row r="574" spans="2:14" x14ac:dyDescent="0.2"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</row>
    <row r="575" spans="2:14" x14ac:dyDescent="0.2"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</row>
    <row r="576" spans="2:14" x14ac:dyDescent="0.2"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</row>
    <row r="577" spans="2:14" x14ac:dyDescent="0.2"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</row>
    <row r="578" spans="2:14" x14ac:dyDescent="0.2"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</row>
    <row r="579" spans="2:14" x14ac:dyDescent="0.2"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</row>
    <row r="580" spans="2:14" x14ac:dyDescent="0.2"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</row>
    <row r="581" spans="2:14" x14ac:dyDescent="0.2"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</row>
    <row r="582" spans="2:14" x14ac:dyDescent="0.2"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</row>
    <row r="583" spans="2:14" x14ac:dyDescent="0.2"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</row>
    <row r="584" spans="2:14" x14ac:dyDescent="0.2"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</row>
    <row r="585" spans="2:14" x14ac:dyDescent="0.2"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</row>
    <row r="586" spans="2:14" x14ac:dyDescent="0.2"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</row>
    <row r="587" spans="2:14" x14ac:dyDescent="0.2"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</row>
    <row r="588" spans="2:14" x14ac:dyDescent="0.2"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</row>
    <row r="589" spans="2:14" x14ac:dyDescent="0.2"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</row>
    <row r="590" spans="2:14" x14ac:dyDescent="0.2"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</row>
    <row r="591" spans="2:14" x14ac:dyDescent="0.2"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</row>
    <row r="592" spans="2:14" x14ac:dyDescent="0.2"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</row>
    <row r="593" spans="2:14" x14ac:dyDescent="0.2"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</row>
    <row r="594" spans="2:14" x14ac:dyDescent="0.2"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</row>
    <row r="595" spans="2:14" x14ac:dyDescent="0.2"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</row>
    <row r="596" spans="2:14" x14ac:dyDescent="0.2"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</row>
    <row r="597" spans="2:14" x14ac:dyDescent="0.2"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</row>
    <row r="598" spans="2:14" x14ac:dyDescent="0.2"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</row>
    <row r="599" spans="2:14" x14ac:dyDescent="0.2"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</row>
    <row r="600" spans="2:14" x14ac:dyDescent="0.2"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</row>
    <row r="601" spans="2:14" x14ac:dyDescent="0.2"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</row>
    <row r="602" spans="2:14" x14ac:dyDescent="0.2"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</row>
    <row r="603" spans="2:14" x14ac:dyDescent="0.2"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</row>
    <row r="604" spans="2:14" x14ac:dyDescent="0.2"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</row>
    <row r="605" spans="2:14" x14ac:dyDescent="0.2"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</row>
    <row r="606" spans="2:14" x14ac:dyDescent="0.2"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</row>
    <row r="607" spans="2:14" x14ac:dyDescent="0.2"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</row>
    <row r="608" spans="2:14" x14ac:dyDescent="0.2"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</row>
    <row r="609" spans="2:14" x14ac:dyDescent="0.2"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</row>
    <row r="610" spans="2:14" x14ac:dyDescent="0.2"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</row>
    <row r="611" spans="2:14" x14ac:dyDescent="0.2"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</row>
    <row r="612" spans="2:14" x14ac:dyDescent="0.2"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</row>
    <row r="613" spans="2:14" x14ac:dyDescent="0.2"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</row>
    <row r="614" spans="2:14" x14ac:dyDescent="0.2"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</row>
    <row r="615" spans="2:14" x14ac:dyDescent="0.2"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</row>
    <row r="616" spans="2:14" x14ac:dyDescent="0.2"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</row>
    <row r="617" spans="2:14" x14ac:dyDescent="0.2"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</row>
    <row r="618" spans="2:14" x14ac:dyDescent="0.2"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</row>
    <row r="619" spans="2:14" x14ac:dyDescent="0.2"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</row>
    <row r="620" spans="2:14" x14ac:dyDescent="0.2"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</row>
    <row r="621" spans="2:14" x14ac:dyDescent="0.2"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</row>
    <row r="622" spans="2:14" x14ac:dyDescent="0.2"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</row>
    <row r="623" spans="2:14" x14ac:dyDescent="0.2"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</row>
    <row r="624" spans="2:14" x14ac:dyDescent="0.2"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</row>
    <row r="625" spans="2:14" x14ac:dyDescent="0.2"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</row>
    <row r="626" spans="2:14" x14ac:dyDescent="0.2"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</row>
    <row r="627" spans="2:14" x14ac:dyDescent="0.2"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</row>
    <row r="628" spans="2:14" x14ac:dyDescent="0.2"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</row>
    <row r="629" spans="2:14" x14ac:dyDescent="0.2"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</row>
    <row r="630" spans="2:14" x14ac:dyDescent="0.2"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</row>
    <row r="631" spans="2:14" x14ac:dyDescent="0.2"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</row>
    <row r="632" spans="2:14" x14ac:dyDescent="0.2"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</row>
    <row r="633" spans="2:14" x14ac:dyDescent="0.2"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</row>
    <row r="634" spans="2:14" x14ac:dyDescent="0.2"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</row>
    <row r="635" spans="2:14" x14ac:dyDescent="0.2"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</row>
    <row r="636" spans="2:14" x14ac:dyDescent="0.2"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</row>
    <row r="637" spans="2:14" x14ac:dyDescent="0.2"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</row>
  </sheetData>
  <dataValidations count="1">
    <dataValidation type="list" allowBlank="1" showInputMessage="1" sqref="O1:R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1-07</oddHeader>
  </headerFooter>
  <ignoredErrors>
    <ignoredError sqref="B22:N6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8"/>
  <sheetViews>
    <sheetView zoomScale="75" zoomScaleNormal="75" workbookViewId="0"/>
  </sheetViews>
  <sheetFormatPr defaultRowHeight="12.75" x14ac:dyDescent="0.2"/>
  <cols>
    <col min="1" max="1" width="75.5703125" bestFit="1" customWidth="1"/>
    <col min="2" max="3" width="13.7109375" bestFit="1" customWidth="1"/>
    <col min="4" max="4" width="13.28515625" bestFit="1" customWidth="1"/>
    <col min="5" max="5" width="13.7109375" bestFit="1" customWidth="1"/>
    <col min="6" max="6" width="18" customWidth="1"/>
    <col min="7" max="7" width="5.5703125" bestFit="1" customWidth="1"/>
    <col min="8" max="8" width="5.140625" bestFit="1" customWidth="1"/>
    <col min="9" max="9" width="25" bestFit="1" customWidth="1"/>
    <col min="10" max="10" width="12.140625" bestFit="1" customWidth="1"/>
  </cols>
  <sheetData>
    <row r="1" spans="1:10" x14ac:dyDescent="0.2">
      <c r="A1" s="2"/>
      <c r="B1" s="2"/>
      <c r="C1" s="2"/>
      <c r="D1" s="2"/>
      <c r="E1" s="2"/>
      <c r="F1" s="2"/>
      <c r="G1" s="11"/>
      <c r="H1" s="11"/>
      <c r="I1" s="18"/>
      <c r="J1" s="13"/>
    </row>
    <row r="2" spans="1:10" x14ac:dyDescent="0.2">
      <c r="A2" s="2"/>
      <c r="B2" s="2"/>
      <c r="C2" s="2"/>
      <c r="D2" s="2"/>
      <c r="E2" s="2"/>
      <c r="F2" s="2"/>
    </row>
    <row r="3" spans="1:10" ht="26.25" x14ac:dyDescent="0.4">
      <c r="A3" s="12" t="s">
        <v>19</v>
      </c>
      <c r="B3" s="2"/>
      <c r="C3" s="2"/>
      <c r="D3" s="2"/>
      <c r="E3" s="2"/>
      <c r="F3" s="2"/>
    </row>
    <row r="4" spans="1:10" x14ac:dyDescent="0.2">
      <c r="A4" s="2"/>
      <c r="B4" s="2"/>
      <c r="C4" s="2"/>
      <c r="D4" s="2"/>
      <c r="E4" s="2"/>
      <c r="F4" s="2"/>
    </row>
    <row r="5" spans="1:10" s="5" customFormat="1" ht="23.25" x14ac:dyDescent="0.35">
      <c r="A5" s="14" t="s">
        <v>18</v>
      </c>
      <c r="B5" s="3"/>
      <c r="C5" s="4"/>
      <c r="D5" s="4"/>
      <c r="E5" s="4"/>
      <c r="F5" s="4"/>
    </row>
    <row r="6" spans="1:10" ht="18" x14ac:dyDescent="0.25">
      <c r="A6" s="15" t="s">
        <v>747</v>
      </c>
      <c r="B6" s="8"/>
      <c r="C6" s="9"/>
      <c r="D6" s="9"/>
      <c r="E6" s="9"/>
      <c r="F6" s="9"/>
    </row>
    <row r="7" spans="1:10" x14ac:dyDescent="0.2">
      <c r="A7" s="2"/>
      <c r="B7" s="2"/>
      <c r="C7" s="2"/>
      <c r="D7" s="2"/>
      <c r="E7" s="2"/>
      <c r="F7" s="2"/>
    </row>
    <row r="8" spans="1:10" x14ac:dyDescent="0.2">
      <c r="A8" s="2"/>
      <c r="B8" s="2"/>
      <c r="C8" s="2"/>
      <c r="D8" s="2"/>
      <c r="E8" s="2"/>
      <c r="F8" s="2"/>
    </row>
    <row r="9" spans="1:10" s="28" customFormat="1" x14ac:dyDescent="0.2">
      <c r="A9" s="6"/>
      <c r="B9" s="16"/>
      <c r="C9" s="16"/>
      <c r="D9" s="16"/>
      <c r="E9" s="16"/>
      <c r="F9" s="17" t="s">
        <v>184</v>
      </c>
    </row>
    <row r="10" spans="1:10" x14ac:dyDescent="0.2">
      <c r="A10" s="7"/>
      <c r="B10" s="19" t="s">
        <v>796</v>
      </c>
      <c r="C10" s="16" t="s">
        <v>797</v>
      </c>
      <c r="D10" s="16" t="s">
        <v>798</v>
      </c>
      <c r="E10" s="16" t="s">
        <v>799</v>
      </c>
      <c r="F10" s="17" t="s">
        <v>236</v>
      </c>
    </row>
    <row r="11" spans="1:10" x14ac:dyDescent="0.2">
      <c r="A11" s="38" t="s">
        <v>26</v>
      </c>
      <c r="B11" s="29">
        <v>4230.3999999999996</v>
      </c>
      <c r="C11" s="29">
        <v>1618.29</v>
      </c>
      <c r="D11" s="29">
        <v>2002.69</v>
      </c>
      <c r="E11" s="29">
        <v>1335.95</v>
      </c>
      <c r="F11" s="29">
        <f>SUM(B11:E11)</f>
        <v>9187.33</v>
      </c>
      <c r="G11" s="31"/>
    </row>
    <row r="12" spans="1:10" x14ac:dyDescent="0.2">
      <c r="A12" s="38" t="s">
        <v>27</v>
      </c>
      <c r="B12" s="29">
        <v>1012.58</v>
      </c>
      <c r="C12" s="29">
        <v>1136.26</v>
      </c>
      <c r="D12" s="29">
        <v>0</v>
      </c>
      <c r="E12" s="29">
        <v>0</v>
      </c>
      <c r="F12" s="29">
        <f t="shared" ref="F12:F70" si="0">SUM(B12:E12)</f>
        <v>2148.84</v>
      </c>
      <c r="G12" s="31"/>
    </row>
    <row r="13" spans="1:10" x14ac:dyDescent="0.2">
      <c r="A13" s="38" t="s">
        <v>28</v>
      </c>
      <c r="B13" s="29">
        <v>13015.57</v>
      </c>
      <c r="C13" s="29">
        <v>7468.36</v>
      </c>
      <c r="D13" s="29">
        <v>5939.17</v>
      </c>
      <c r="E13" s="29">
        <v>3053.8</v>
      </c>
      <c r="F13" s="29">
        <f t="shared" si="0"/>
        <v>29476.899999999998</v>
      </c>
      <c r="G13" s="31"/>
    </row>
    <row r="14" spans="1:10" x14ac:dyDescent="0.2">
      <c r="A14" s="38" t="s">
        <v>30</v>
      </c>
      <c r="B14" s="29">
        <v>32358.31</v>
      </c>
      <c r="C14" s="29">
        <v>26510.62</v>
      </c>
      <c r="D14" s="29">
        <v>23741.009999999995</v>
      </c>
      <c r="E14" s="29">
        <v>26414.44</v>
      </c>
      <c r="F14" s="29">
        <f t="shared" si="0"/>
        <v>109024.38</v>
      </c>
      <c r="G14" s="31"/>
    </row>
    <row r="15" spans="1:10" x14ac:dyDescent="0.2">
      <c r="A15" s="38" t="s">
        <v>31</v>
      </c>
      <c r="B15" s="29">
        <v>63794.850000000006</v>
      </c>
      <c r="C15" s="29">
        <v>28626.7</v>
      </c>
      <c r="D15" s="29">
        <v>27982.51</v>
      </c>
      <c r="E15" s="29">
        <v>26568.55</v>
      </c>
      <c r="F15" s="29">
        <f t="shared" si="0"/>
        <v>146972.60999999999</v>
      </c>
      <c r="G15" s="31"/>
    </row>
    <row r="16" spans="1:10" x14ac:dyDescent="0.2">
      <c r="A16" s="38" t="s">
        <v>32</v>
      </c>
      <c r="B16" s="29">
        <v>11904.82</v>
      </c>
      <c r="C16" s="29">
        <v>8021.32</v>
      </c>
      <c r="D16" s="29">
        <v>8021.32</v>
      </c>
      <c r="E16" s="29">
        <v>8021.33</v>
      </c>
      <c r="F16" s="29">
        <f t="shared" si="0"/>
        <v>35968.79</v>
      </c>
      <c r="G16" s="31"/>
    </row>
    <row r="17" spans="1:7" x14ac:dyDescent="0.2">
      <c r="A17" s="38" t="s">
        <v>33</v>
      </c>
      <c r="B17" s="29">
        <v>18865.060000000001</v>
      </c>
      <c r="C17" s="29">
        <v>12689.92</v>
      </c>
      <c r="D17" s="29">
        <v>12689.93</v>
      </c>
      <c r="E17" s="29">
        <v>12689.95</v>
      </c>
      <c r="F17" s="29">
        <f t="shared" si="0"/>
        <v>56934.86</v>
      </c>
      <c r="G17" s="31"/>
    </row>
    <row r="18" spans="1:7" x14ac:dyDescent="0.2">
      <c r="A18" s="38" t="s">
        <v>34</v>
      </c>
      <c r="B18" s="29">
        <v>15164.46</v>
      </c>
      <c r="C18" s="29">
        <v>10493.04</v>
      </c>
      <c r="D18" s="29">
        <v>10272.74</v>
      </c>
      <c r="E18" s="29">
        <v>10263.549999999999</v>
      </c>
      <c r="F18" s="29">
        <f t="shared" si="0"/>
        <v>46193.789999999994</v>
      </c>
      <c r="G18" s="31"/>
    </row>
    <row r="19" spans="1:7" x14ac:dyDescent="0.2">
      <c r="A19" s="38" t="s">
        <v>35</v>
      </c>
      <c r="B19" s="29">
        <v>4518.91</v>
      </c>
      <c r="C19" s="29">
        <v>4556.12</v>
      </c>
      <c r="D19" s="29">
        <v>3279.6</v>
      </c>
      <c r="E19" s="29">
        <v>2737.74</v>
      </c>
      <c r="F19" s="29">
        <f t="shared" si="0"/>
        <v>15092.369999999999</v>
      </c>
      <c r="G19" s="31"/>
    </row>
    <row r="20" spans="1:7" x14ac:dyDescent="0.2">
      <c r="A20" s="38" t="s">
        <v>36</v>
      </c>
      <c r="B20" s="29">
        <v>1844.51</v>
      </c>
      <c r="C20" s="29">
        <v>2959.55</v>
      </c>
      <c r="D20" s="29">
        <v>2748.07</v>
      </c>
      <c r="E20" s="29">
        <v>2976.1</v>
      </c>
      <c r="F20" s="29">
        <f t="shared" si="0"/>
        <v>10528.230000000001</v>
      </c>
      <c r="G20" s="31"/>
    </row>
    <row r="21" spans="1:7" x14ac:dyDescent="0.2">
      <c r="A21" s="38" t="s">
        <v>37</v>
      </c>
      <c r="B21" s="29">
        <v>3647.56</v>
      </c>
      <c r="C21" s="29">
        <v>1998.9199999999998</v>
      </c>
      <c r="D21" s="29">
        <v>1225.6500000000001</v>
      </c>
      <c r="E21" s="29">
        <v>718.6</v>
      </c>
      <c r="F21" s="29">
        <f t="shared" si="0"/>
        <v>7590.73</v>
      </c>
      <c r="G21" s="31"/>
    </row>
    <row r="22" spans="1:7" x14ac:dyDescent="0.2">
      <c r="A22" s="38" t="s">
        <v>38</v>
      </c>
      <c r="B22" s="30" t="s">
        <v>25</v>
      </c>
      <c r="C22" s="30" t="s">
        <v>25</v>
      </c>
      <c r="D22" s="30" t="s">
        <v>25</v>
      </c>
      <c r="E22" s="29">
        <v>161.27000000000001</v>
      </c>
      <c r="F22" s="29">
        <f t="shared" si="0"/>
        <v>161.27000000000001</v>
      </c>
      <c r="G22" s="31"/>
    </row>
    <row r="23" spans="1:7" x14ac:dyDescent="0.2">
      <c r="A23" s="38" t="s">
        <v>39</v>
      </c>
      <c r="B23" s="30" t="s">
        <v>25</v>
      </c>
      <c r="C23" s="29">
        <v>918.33</v>
      </c>
      <c r="D23" s="29">
        <v>2520.7600000000002</v>
      </c>
      <c r="E23" s="29">
        <v>2314.7800000000002</v>
      </c>
      <c r="F23" s="29">
        <f t="shared" si="0"/>
        <v>5753.8700000000008</v>
      </c>
      <c r="G23" s="31"/>
    </row>
    <row r="24" spans="1:7" x14ac:dyDescent="0.2">
      <c r="A24" s="38" t="s">
        <v>40</v>
      </c>
      <c r="B24" s="30" t="s">
        <v>25</v>
      </c>
      <c r="C24" s="29">
        <v>709.58</v>
      </c>
      <c r="D24" s="29">
        <v>0</v>
      </c>
      <c r="E24" s="29">
        <v>0</v>
      </c>
      <c r="F24" s="29">
        <f t="shared" si="0"/>
        <v>709.58</v>
      </c>
      <c r="G24" s="31"/>
    </row>
    <row r="25" spans="1:7" x14ac:dyDescent="0.2">
      <c r="A25" s="38" t="s">
        <v>43</v>
      </c>
      <c r="B25" s="29">
        <v>9896.2099999999991</v>
      </c>
      <c r="C25" s="29">
        <v>6152.88</v>
      </c>
      <c r="D25" s="29">
        <v>8995.74</v>
      </c>
      <c r="E25" s="29">
        <v>11939.46</v>
      </c>
      <c r="F25" s="29">
        <f t="shared" si="0"/>
        <v>36984.29</v>
      </c>
      <c r="G25" s="31"/>
    </row>
    <row r="26" spans="1:7" x14ac:dyDescent="0.2">
      <c r="A26" s="38" t="s">
        <v>44</v>
      </c>
      <c r="B26" s="29">
        <v>28228.74</v>
      </c>
      <c r="C26" s="29">
        <v>12933.7</v>
      </c>
      <c r="D26" s="29">
        <v>10174.129999999999</v>
      </c>
      <c r="E26" s="29">
        <v>12127.5</v>
      </c>
      <c r="F26" s="29">
        <f t="shared" si="0"/>
        <v>63464.07</v>
      </c>
      <c r="G26" s="31"/>
    </row>
    <row r="27" spans="1:7" x14ac:dyDescent="0.2">
      <c r="A27" s="38" t="s">
        <v>45</v>
      </c>
      <c r="B27" s="30">
        <v>258.02999999999997</v>
      </c>
      <c r="C27" s="30">
        <v>867.49</v>
      </c>
      <c r="D27" s="30">
        <v>1958.01</v>
      </c>
      <c r="E27" s="30">
        <v>1886.03</v>
      </c>
      <c r="F27" s="29">
        <f t="shared" si="0"/>
        <v>4969.5599999999995</v>
      </c>
      <c r="G27" s="31"/>
    </row>
    <row r="28" spans="1:7" x14ac:dyDescent="0.2">
      <c r="A28" s="38" t="s">
        <v>47</v>
      </c>
      <c r="B28" s="29">
        <v>2791.03</v>
      </c>
      <c r="C28" s="29">
        <v>1631.31</v>
      </c>
      <c r="D28" s="29">
        <v>96.77</v>
      </c>
      <c r="E28" s="29">
        <v>0</v>
      </c>
      <c r="F28" s="29">
        <f t="shared" si="0"/>
        <v>4519.1100000000006</v>
      </c>
      <c r="G28" s="31"/>
    </row>
    <row r="29" spans="1:7" x14ac:dyDescent="0.2">
      <c r="A29" s="38" t="s">
        <v>49</v>
      </c>
      <c r="B29" s="29">
        <v>65634.94</v>
      </c>
      <c r="C29" s="29">
        <v>32005.47</v>
      </c>
      <c r="D29" s="29">
        <v>40099.840000000004</v>
      </c>
      <c r="E29" s="29">
        <v>50064.439999999995</v>
      </c>
      <c r="F29" s="29">
        <f t="shared" si="0"/>
        <v>187804.69</v>
      </c>
      <c r="G29" s="31"/>
    </row>
    <row r="30" spans="1:7" s="28" customFormat="1" x14ac:dyDescent="0.2">
      <c r="A30" s="20" t="s">
        <v>52</v>
      </c>
      <c r="B30" s="21">
        <v>151969.87999999998</v>
      </c>
      <c r="C30" s="21">
        <v>97568.45</v>
      </c>
      <c r="D30" s="21">
        <v>97874.38</v>
      </c>
      <c r="E30" s="21">
        <v>80060.09</v>
      </c>
      <c r="F30" s="29">
        <f t="shared" si="0"/>
        <v>427472.79999999993</v>
      </c>
      <c r="G30" s="22"/>
    </row>
    <row r="31" spans="1:7" x14ac:dyDescent="0.2">
      <c r="A31" s="38" t="s">
        <v>53</v>
      </c>
      <c r="B31" s="30">
        <v>42276.65</v>
      </c>
      <c r="C31" s="29">
        <v>31305.78</v>
      </c>
      <c r="D31" s="29">
        <v>30120.44</v>
      </c>
      <c r="E31" s="30">
        <v>34406.18</v>
      </c>
      <c r="F31" s="29">
        <f t="shared" si="0"/>
        <v>138109.04999999999</v>
      </c>
      <c r="G31" s="31"/>
    </row>
    <row r="32" spans="1:7" x14ac:dyDescent="0.2">
      <c r="A32" s="38" t="s">
        <v>54</v>
      </c>
      <c r="B32" s="29">
        <v>737.25</v>
      </c>
      <c r="C32" s="29">
        <v>186.2</v>
      </c>
      <c r="D32" s="29">
        <v>0</v>
      </c>
      <c r="E32" s="29">
        <v>0</v>
      </c>
      <c r="F32" s="29">
        <f t="shared" si="0"/>
        <v>923.45</v>
      </c>
      <c r="G32" s="31"/>
    </row>
    <row r="33" spans="1:7" s="28" customFormat="1" x14ac:dyDescent="0.2">
      <c r="A33" s="20" t="s">
        <v>55</v>
      </c>
      <c r="B33" s="21">
        <v>3002.26</v>
      </c>
      <c r="C33" s="21">
        <v>0</v>
      </c>
      <c r="D33" s="21">
        <v>1265.6199999999999</v>
      </c>
      <c r="E33" s="21">
        <v>4405.95</v>
      </c>
      <c r="F33" s="29">
        <f t="shared" si="0"/>
        <v>8673.83</v>
      </c>
      <c r="G33" s="22"/>
    </row>
    <row r="34" spans="1:7" x14ac:dyDescent="0.2">
      <c r="A34" s="38" t="s">
        <v>56</v>
      </c>
      <c r="B34" s="31">
        <v>118369.63000000002</v>
      </c>
      <c r="C34" s="31">
        <v>89740.98</v>
      </c>
      <c r="D34" s="31">
        <v>81319.64</v>
      </c>
      <c r="E34" s="31">
        <v>84766.28</v>
      </c>
      <c r="F34" s="29">
        <f t="shared" si="0"/>
        <v>374196.53</v>
      </c>
      <c r="G34" s="31"/>
    </row>
    <row r="35" spans="1:7" x14ac:dyDescent="0.2">
      <c r="A35" s="38" t="s">
        <v>58</v>
      </c>
      <c r="B35" s="31">
        <v>12003.539999999999</v>
      </c>
      <c r="C35" s="31">
        <v>11265.869999999999</v>
      </c>
      <c r="D35" s="31">
        <v>4380.5600000000004</v>
      </c>
      <c r="E35" s="31">
        <v>9769.36</v>
      </c>
      <c r="F35" s="29">
        <f t="shared" si="0"/>
        <v>37419.33</v>
      </c>
      <c r="G35" s="31"/>
    </row>
    <row r="36" spans="1:7" x14ac:dyDescent="0.2">
      <c r="A36" s="38" t="s">
        <v>59</v>
      </c>
      <c r="B36" s="31">
        <v>851850.32000000007</v>
      </c>
      <c r="C36" s="31">
        <v>543710.16</v>
      </c>
      <c r="D36" s="31">
        <v>562673.46</v>
      </c>
      <c r="E36" s="31">
        <v>532363.81000000006</v>
      </c>
      <c r="F36" s="29">
        <f t="shared" si="0"/>
        <v>2490597.75</v>
      </c>
      <c r="G36" s="31"/>
    </row>
    <row r="37" spans="1:7" x14ac:dyDescent="0.2">
      <c r="A37" s="38" t="s">
        <v>60</v>
      </c>
      <c r="B37" s="31">
        <v>-848743.38</v>
      </c>
      <c r="C37" s="31">
        <v>-542930.15</v>
      </c>
      <c r="D37" s="31">
        <v>-557721.11999999988</v>
      </c>
      <c r="E37" s="31">
        <v>-532119.07000000007</v>
      </c>
      <c r="F37" s="29">
        <f t="shared" si="0"/>
        <v>-2481513.7199999997</v>
      </c>
      <c r="G37" s="31"/>
    </row>
    <row r="38" spans="1:7" x14ac:dyDescent="0.2">
      <c r="A38" s="38" t="s">
        <v>61</v>
      </c>
      <c r="B38" s="31">
        <v>51.33</v>
      </c>
      <c r="C38" s="31">
        <v>0</v>
      </c>
      <c r="D38" s="31">
        <v>0</v>
      </c>
      <c r="E38" s="31">
        <v>0</v>
      </c>
      <c r="F38" s="29">
        <f t="shared" si="0"/>
        <v>51.33</v>
      </c>
      <c r="G38" s="31"/>
    </row>
    <row r="39" spans="1:7" x14ac:dyDescent="0.2">
      <c r="A39" s="38" t="s">
        <v>63</v>
      </c>
      <c r="B39" s="31">
        <v>-36150.949999999997</v>
      </c>
      <c r="C39" s="31">
        <v>3942.2100000000009</v>
      </c>
      <c r="D39" s="31">
        <v>14772.92</v>
      </c>
      <c r="E39" s="31">
        <v>-4013.389999999999</v>
      </c>
      <c r="F39" s="29">
        <f t="shared" si="0"/>
        <v>-21449.21</v>
      </c>
      <c r="G39" s="31"/>
    </row>
    <row r="40" spans="1:7" x14ac:dyDescent="0.2">
      <c r="A40" s="38" t="s">
        <v>64</v>
      </c>
      <c r="B40" s="31">
        <v>-5576.6799999999994</v>
      </c>
      <c r="C40" s="31">
        <v>2345.62</v>
      </c>
      <c r="D40" s="31">
        <v>4162.46</v>
      </c>
      <c r="E40" s="31">
        <v>3648.93</v>
      </c>
      <c r="F40" s="29">
        <f t="shared" si="0"/>
        <v>4580.33</v>
      </c>
      <c r="G40" s="31"/>
    </row>
    <row r="41" spans="1:7" x14ac:dyDescent="0.2">
      <c r="A41" s="38" t="s">
        <v>65</v>
      </c>
      <c r="B41" s="31">
        <v>-2527.7199999999998</v>
      </c>
      <c r="C41" s="31">
        <v>-67.02</v>
      </c>
      <c r="D41" s="31">
        <v>-55.86</v>
      </c>
      <c r="E41" s="31">
        <v>0</v>
      </c>
      <c r="F41" s="29">
        <f t="shared" si="0"/>
        <v>-2650.6</v>
      </c>
      <c r="G41" s="31"/>
    </row>
    <row r="42" spans="1:7" x14ac:dyDescent="0.2">
      <c r="A42" s="38" t="s">
        <v>66</v>
      </c>
      <c r="B42" s="31">
        <v>-467.46</v>
      </c>
      <c r="C42" s="31">
        <v>-500.38</v>
      </c>
      <c r="D42" s="31">
        <v>569.53</v>
      </c>
      <c r="E42" s="31">
        <v>1633.45</v>
      </c>
      <c r="F42" s="29">
        <f t="shared" si="0"/>
        <v>1235.1400000000001</v>
      </c>
      <c r="G42" s="31"/>
    </row>
    <row r="43" spans="1:7" x14ac:dyDescent="0.2">
      <c r="A43" s="38" t="s">
        <v>67</v>
      </c>
      <c r="B43" s="31">
        <v>-25725.440000000002</v>
      </c>
      <c r="C43" s="31">
        <v>7194.05</v>
      </c>
      <c r="D43" s="31">
        <v>9671.510000000002</v>
      </c>
      <c r="E43" s="31">
        <v>5789.35</v>
      </c>
      <c r="F43" s="29">
        <f t="shared" si="0"/>
        <v>-3070.5300000000007</v>
      </c>
      <c r="G43" s="31"/>
    </row>
    <row r="44" spans="1:7" x14ac:dyDescent="0.2">
      <c r="A44" s="38" t="s">
        <v>68</v>
      </c>
      <c r="B44" s="31">
        <v>-160.79</v>
      </c>
      <c r="C44" s="31">
        <v>0</v>
      </c>
      <c r="D44" s="31">
        <v>0</v>
      </c>
      <c r="E44" s="31">
        <v>0</v>
      </c>
      <c r="F44" s="29">
        <f t="shared" si="0"/>
        <v>-160.79</v>
      </c>
      <c r="G44" s="31"/>
    </row>
    <row r="45" spans="1:7" x14ac:dyDescent="0.2">
      <c r="A45" s="38" t="s">
        <v>69</v>
      </c>
      <c r="B45" s="31">
        <v>-4563.08</v>
      </c>
      <c r="C45" s="31">
        <v>1379.1799999999998</v>
      </c>
      <c r="D45" s="31">
        <v>-1408.51</v>
      </c>
      <c r="E45" s="31">
        <v>2913.44</v>
      </c>
      <c r="F45" s="29">
        <f t="shared" si="0"/>
        <v>-1678.9699999999998</v>
      </c>
      <c r="G45" s="31"/>
    </row>
    <row r="46" spans="1:7" x14ac:dyDescent="0.2">
      <c r="A46" s="38" t="s">
        <v>70</v>
      </c>
      <c r="B46" s="31">
        <v>-2145.52</v>
      </c>
      <c r="C46" s="31">
        <v>-219.57</v>
      </c>
      <c r="D46" s="31">
        <v>415.71</v>
      </c>
      <c r="E46" s="31">
        <v>-233.22</v>
      </c>
      <c r="F46" s="29">
        <f t="shared" si="0"/>
        <v>-2182.6</v>
      </c>
      <c r="G46" s="31"/>
    </row>
    <row r="47" spans="1:7" x14ac:dyDescent="0.2">
      <c r="A47" s="38" t="s">
        <v>71</v>
      </c>
      <c r="B47" s="31">
        <v>168.76</v>
      </c>
      <c r="C47" s="31">
        <v>172.12</v>
      </c>
      <c r="D47" s="31">
        <v>-340.88</v>
      </c>
      <c r="E47" s="32" t="s">
        <v>25</v>
      </c>
      <c r="F47" s="29">
        <f t="shared" si="0"/>
        <v>0</v>
      </c>
      <c r="G47" s="31"/>
    </row>
    <row r="48" spans="1:7" x14ac:dyDescent="0.2">
      <c r="A48" s="38" t="s">
        <v>72</v>
      </c>
      <c r="B48" s="31">
        <v>-1827.04</v>
      </c>
      <c r="C48" s="31">
        <v>71.25</v>
      </c>
      <c r="D48" s="31">
        <v>432.10999999999996</v>
      </c>
      <c r="E48" s="31">
        <v>-1145.72</v>
      </c>
      <c r="F48" s="29">
        <f t="shared" si="0"/>
        <v>-2469.4</v>
      </c>
      <c r="G48" s="31"/>
    </row>
    <row r="49" spans="1:7" x14ac:dyDescent="0.2">
      <c r="A49" s="38" t="s">
        <v>74</v>
      </c>
      <c r="B49" s="31">
        <v>-5351.06</v>
      </c>
      <c r="C49" s="31">
        <v>2560.1499999999996</v>
      </c>
      <c r="D49" s="31">
        <v>2730.25</v>
      </c>
      <c r="E49" s="31">
        <v>2523.8099999999995</v>
      </c>
      <c r="F49" s="29">
        <f t="shared" si="0"/>
        <v>2463.1499999999987</v>
      </c>
      <c r="G49" s="31"/>
    </row>
    <row r="50" spans="1:7" x14ac:dyDescent="0.2">
      <c r="A50" s="38" t="s">
        <v>75</v>
      </c>
      <c r="B50" s="31">
        <v>-7476.5</v>
      </c>
      <c r="C50" s="31">
        <v>2155.52</v>
      </c>
      <c r="D50" s="31">
        <v>4004.0899999999997</v>
      </c>
      <c r="E50" s="31">
        <v>692.18999999999983</v>
      </c>
      <c r="F50" s="29">
        <f t="shared" si="0"/>
        <v>-624.70000000000005</v>
      </c>
      <c r="G50" s="31"/>
    </row>
    <row r="51" spans="1:7" x14ac:dyDescent="0.2">
      <c r="A51" s="38" t="s">
        <v>76</v>
      </c>
      <c r="B51" s="31">
        <v>-3102.55</v>
      </c>
      <c r="C51" s="31">
        <v>422.26</v>
      </c>
      <c r="D51" s="31">
        <v>1203.19</v>
      </c>
      <c r="E51" s="31">
        <v>401.08</v>
      </c>
      <c r="F51" s="29">
        <f t="shared" si="0"/>
        <v>-1076.02</v>
      </c>
      <c r="G51" s="31"/>
    </row>
    <row r="52" spans="1:7" x14ac:dyDescent="0.2">
      <c r="A52" s="38" t="s">
        <v>77</v>
      </c>
      <c r="B52" s="31">
        <v>-4934.45</v>
      </c>
      <c r="C52" s="31">
        <v>662.79</v>
      </c>
      <c r="D52" s="31">
        <v>1903.5</v>
      </c>
      <c r="E52" s="31">
        <v>634.51</v>
      </c>
      <c r="F52" s="29">
        <f t="shared" si="0"/>
        <v>-1733.6499999999999</v>
      </c>
      <c r="G52" s="31"/>
    </row>
    <row r="53" spans="1:7" x14ac:dyDescent="0.2">
      <c r="A53" s="38" t="s">
        <v>78</v>
      </c>
      <c r="B53" s="31">
        <v>-3910.32</v>
      </c>
      <c r="C53" s="31">
        <v>620.51</v>
      </c>
      <c r="D53" s="31">
        <v>1474.8100000000002</v>
      </c>
      <c r="E53" s="31">
        <v>509.05</v>
      </c>
      <c r="F53" s="29">
        <f t="shared" si="0"/>
        <v>-1305.9500000000003</v>
      </c>
      <c r="G53" s="31"/>
    </row>
    <row r="54" spans="1:7" x14ac:dyDescent="0.2">
      <c r="A54" s="38" t="s">
        <v>79</v>
      </c>
      <c r="B54" s="31">
        <v>-735.06</v>
      </c>
      <c r="C54" s="31">
        <v>613.69000000000005</v>
      </c>
      <c r="D54" s="31">
        <v>108.98</v>
      </c>
      <c r="E54" s="31">
        <v>-106.95</v>
      </c>
      <c r="F54" s="29">
        <f t="shared" si="0"/>
        <v>-119.33999999999989</v>
      </c>
      <c r="G54" s="31"/>
    </row>
    <row r="55" spans="1:7" x14ac:dyDescent="0.2">
      <c r="A55" s="38" t="s">
        <v>80</v>
      </c>
      <c r="B55" s="31">
        <v>-662.67</v>
      </c>
      <c r="C55" s="31">
        <v>580.45000000000005</v>
      </c>
      <c r="D55" s="31">
        <v>348.76</v>
      </c>
      <c r="E55" s="31">
        <v>251.42</v>
      </c>
      <c r="F55" s="29">
        <f t="shared" si="0"/>
        <v>517.96</v>
      </c>
      <c r="G55" s="31"/>
    </row>
    <row r="56" spans="1:7" x14ac:dyDescent="0.2">
      <c r="A56" s="38" t="s">
        <v>81</v>
      </c>
      <c r="B56" s="31">
        <v>151.81</v>
      </c>
      <c r="C56" s="31">
        <v>-8.25</v>
      </c>
      <c r="D56" s="31">
        <v>-48.14</v>
      </c>
      <c r="E56" s="31">
        <v>-192.24</v>
      </c>
      <c r="F56" s="29">
        <f t="shared" si="0"/>
        <v>-96.820000000000007</v>
      </c>
      <c r="G56" s="31"/>
    </row>
    <row r="57" spans="1:7" x14ac:dyDescent="0.2">
      <c r="A57" s="38" t="s">
        <v>82</v>
      </c>
      <c r="B57" s="31">
        <v>-277.68</v>
      </c>
      <c r="C57" s="31">
        <v>0</v>
      </c>
      <c r="D57" s="31">
        <v>0</v>
      </c>
      <c r="E57" s="31">
        <v>80.64</v>
      </c>
      <c r="F57" s="29">
        <f t="shared" si="0"/>
        <v>-197.04000000000002</v>
      </c>
      <c r="G57" s="31"/>
    </row>
    <row r="58" spans="1:7" x14ac:dyDescent="0.2">
      <c r="A58" s="38" t="s">
        <v>83</v>
      </c>
      <c r="B58" s="32" t="s">
        <v>25</v>
      </c>
      <c r="C58" s="31">
        <v>275.5</v>
      </c>
      <c r="D58" s="31">
        <v>858.84</v>
      </c>
      <c r="E58" s="31">
        <v>23.05</v>
      </c>
      <c r="F58" s="29">
        <f t="shared" si="0"/>
        <v>1157.3900000000001</v>
      </c>
      <c r="G58" s="31"/>
    </row>
    <row r="59" spans="1:7" x14ac:dyDescent="0.2">
      <c r="A59" s="38" t="s">
        <v>85</v>
      </c>
      <c r="B59" s="32" t="s">
        <v>25</v>
      </c>
      <c r="C59" s="31">
        <v>212.87</v>
      </c>
      <c r="D59" s="31">
        <v>-212.87</v>
      </c>
      <c r="E59" s="32" t="s">
        <v>25</v>
      </c>
      <c r="F59" s="29">
        <f t="shared" si="0"/>
        <v>0</v>
      </c>
      <c r="G59" s="31"/>
    </row>
    <row r="60" spans="1:7" x14ac:dyDescent="0.2">
      <c r="A60" s="38" t="s">
        <v>88</v>
      </c>
      <c r="B60" s="31">
        <v>-3228.54</v>
      </c>
      <c r="C60" s="31">
        <v>196.49</v>
      </c>
      <c r="D60" s="31">
        <v>2202.2199999999998</v>
      </c>
      <c r="E60" s="31">
        <v>1921.65</v>
      </c>
      <c r="F60" s="29">
        <f t="shared" si="0"/>
        <v>1091.8199999999997</v>
      </c>
      <c r="G60" s="31"/>
    </row>
    <row r="61" spans="1:7" x14ac:dyDescent="0.2">
      <c r="A61" s="38" t="s">
        <v>89</v>
      </c>
      <c r="B61" s="31">
        <v>-7529.59</v>
      </c>
      <c r="C61" s="31">
        <v>-824.68</v>
      </c>
      <c r="D61" s="31">
        <v>698.25</v>
      </c>
      <c r="E61" s="31">
        <v>1485.39</v>
      </c>
      <c r="F61" s="29">
        <f t="shared" si="0"/>
        <v>-6170.63</v>
      </c>
      <c r="G61" s="31"/>
    </row>
    <row r="62" spans="1:7" x14ac:dyDescent="0.2">
      <c r="A62" s="38" t="s">
        <v>90</v>
      </c>
      <c r="B62" s="31">
        <v>-165.64</v>
      </c>
      <c r="C62" s="31">
        <v>217.24</v>
      </c>
      <c r="D62" s="31">
        <v>620.85</v>
      </c>
      <c r="E62" s="31">
        <v>61.92</v>
      </c>
      <c r="F62" s="29">
        <f t="shared" si="0"/>
        <v>734.37</v>
      </c>
      <c r="G62" s="31"/>
    </row>
    <row r="63" spans="1:7" x14ac:dyDescent="0.2">
      <c r="A63" s="38" t="s">
        <v>91</v>
      </c>
      <c r="B63" s="31">
        <v>-575.70000000000005</v>
      </c>
      <c r="C63" s="31">
        <v>0</v>
      </c>
      <c r="D63" s="31">
        <v>0</v>
      </c>
      <c r="E63" s="31">
        <v>0</v>
      </c>
      <c r="F63" s="29">
        <f t="shared" si="0"/>
        <v>-575.70000000000005</v>
      </c>
      <c r="G63" s="31"/>
    </row>
    <row r="64" spans="1:7" x14ac:dyDescent="0.2">
      <c r="A64" s="38" t="s">
        <v>92</v>
      </c>
      <c r="B64" s="31">
        <v>189.05</v>
      </c>
      <c r="C64" s="31">
        <v>24.22</v>
      </c>
      <c r="D64" s="31">
        <v>-445.84</v>
      </c>
      <c r="E64" s="31">
        <v>-43.55</v>
      </c>
      <c r="F64" s="29">
        <f t="shared" si="0"/>
        <v>-276.11999999999995</v>
      </c>
      <c r="G64" s="31"/>
    </row>
    <row r="65" spans="1:7" x14ac:dyDescent="0.2">
      <c r="A65" s="38" t="s">
        <v>94</v>
      </c>
      <c r="B65" s="31">
        <v>-23845.74</v>
      </c>
      <c r="C65" s="31">
        <v>-1246.1799999999998</v>
      </c>
      <c r="D65" s="31">
        <v>7989.9400000000005</v>
      </c>
      <c r="E65" s="31">
        <v>7332.8700000000008</v>
      </c>
      <c r="F65" s="29">
        <f t="shared" si="0"/>
        <v>-9769.1100000000024</v>
      </c>
      <c r="G65" s="31"/>
    </row>
    <row r="66" spans="1:7" x14ac:dyDescent="0.2">
      <c r="A66" s="38" t="s">
        <v>97</v>
      </c>
      <c r="B66" s="31">
        <v>481482.81999999995</v>
      </c>
      <c r="C66" s="31">
        <v>312369.43</v>
      </c>
      <c r="D66" s="31">
        <v>333183.99</v>
      </c>
      <c r="E66" s="31">
        <v>340331.08</v>
      </c>
      <c r="F66" s="29">
        <f t="shared" si="0"/>
        <v>1467367.32</v>
      </c>
      <c r="G66" s="31"/>
    </row>
    <row r="67" spans="1:7" x14ac:dyDescent="0.2">
      <c r="A67" s="38" t="s">
        <v>98</v>
      </c>
      <c r="B67" s="31">
        <v>-484589.76000000007</v>
      </c>
      <c r="C67" s="31">
        <v>-313149.43999999994</v>
      </c>
      <c r="D67" s="31">
        <v>-338136.32999999996</v>
      </c>
      <c r="E67" s="31">
        <v>-340575.82000000012</v>
      </c>
      <c r="F67" s="29">
        <f t="shared" si="0"/>
        <v>-1476451.3499999999</v>
      </c>
      <c r="G67" s="31"/>
    </row>
    <row r="68" spans="1:7" x14ac:dyDescent="0.2">
      <c r="A68" s="38" t="s">
        <v>99</v>
      </c>
      <c r="B68" s="31">
        <v>98.7</v>
      </c>
      <c r="C68" s="31">
        <v>718.53</v>
      </c>
      <c r="D68" s="31">
        <v>-767.88</v>
      </c>
      <c r="E68" s="31">
        <v>0</v>
      </c>
      <c r="F68" s="29">
        <f t="shared" si="0"/>
        <v>49.350000000000023</v>
      </c>
      <c r="G68" s="31"/>
    </row>
    <row r="69" spans="1:7" x14ac:dyDescent="0.2">
      <c r="A69" s="38" t="s">
        <v>100</v>
      </c>
      <c r="B69" s="31">
        <v>51.33</v>
      </c>
      <c r="C69" s="31">
        <v>0</v>
      </c>
      <c r="D69" s="31">
        <v>0</v>
      </c>
      <c r="E69" s="31">
        <v>0</v>
      </c>
      <c r="F69" s="29">
        <f t="shared" si="0"/>
        <v>51.33</v>
      </c>
      <c r="G69" s="31"/>
    </row>
    <row r="70" spans="1:7" x14ac:dyDescent="0.2">
      <c r="A70" s="38" t="s">
        <v>102</v>
      </c>
      <c r="B70" s="34">
        <v>-51.33</v>
      </c>
      <c r="C70" s="34">
        <v>0</v>
      </c>
      <c r="D70" s="34">
        <v>0</v>
      </c>
      <c r="E70" s="34">
        <v>0</v>
      </c>
      <c r="F70" s="35">
        <f t="shared" si="0"/>
        <v>-51.33</v>
      </c>
      <c r="G70" s="31"/>
    </row>
    <row r="71" spans="1:7" s="1" customFormat="1" x14ac:dyDescent="0.2">
      <c r="A71" s="39" t="s">
        <v>0</v>
      </c>
      <c r="B71" s="25">
        <f>SUM(B11:B70)</f>
        <v>465244.65999999992</v>
      </c>
      <c r="C71" s="25">
        <f t="shared" ref="C71:F71" si="1">SUM(C11:C70)</f>
        <v>412863.71000000008</v>
      </c>
      <c r="D71" s="25">
        <f t="shared" si="1"/>
        <v>427596.52000000025</v>
      </c>
      <c r="E71" s="25">
        <f t="shared" si="1"/>
        <v>410849.02999999997</v>
      </c>
      <c r="F71" s="25">
        <f t="shared" si="1"/>
        <v>1716553.9200000002</v>
      </c>
      <c r="G71" s="25"/>
    </row>
    <row r="72" spans="1:7" x14ac:dyDescent="0.2">
      <c r="A72" s="11"/>
      <c r="B72" s="31"/>
      <c r="C72" s="31"/>
      <c r="D72" s="31"/>
      <c r="E72" s="31"/>
      <c r="F72" s="31"/>
      <c r="G72" s="31"/>
    </row>
    <row r="73" spans="1:7" x14ac:dyDescent="0.2">
      <c r="A73" s="11" t="s">
        <v>104</v>
      </c>
      <c r="B73" s="31">
        <v>38553.18</v>
      </c>
      <c r="C73" s="31">
        <v>36117.39</v>
      </c>
      <c r="D73" s="31">
        <v>37530.630000000012</v>
      </c>
      <c r="E73" s="31">
        <v>36003.89</v>
      </c>
      <c r="F73" s="29">
        <f t="shared" ref="F73:F90" si="2">SUM(B73:E73)</f>
        <v>148205.09000000003</v>
      </c>
      <c r="G73" s="31"/>
    </row>
    <row r="74" spans="1:7" x14ac:dyDescent="0.2">
      <c r="A74" s="11" t="s">
        <v>105</v>
      </c>
      <c r="B74" s="31">
        <v>23585.49</v>
      </c>
      <c r="C74" s="31">
        <v>22093.620000000003</v>
      </c>
      <c r="D74" s="31">
        <v>22954.44</v>
      </c>
      <c r="E74" s="31">
        <v>22024.28</v>
      </c>
      <c r="F74" s="29">
        <f t="shared" si="2"/>
        <v>90657.83</v>
      </c>
      <c r="G74" s="31"/>
    </row>
    <row r="75" spans="1:7" x14ac:dyDescent="0.2">
      <c r="A75" s="11" t="s">
        <v>223</v>
      </c>
      <c r="B75" s="31">
        <v>-1642.08</v>
      </c>
      <c r="C75" s="31">
        <v>0</v>
      </c>
      <c r="D75" s="31">
        <v>1642.08</v>
      </c>
      <c r="E75" s="32" t="s">
        <v>25</v>
      </c>
      <c r="F75" s="29">
        <f t="shared" si="2"/>
        <v>0</v>
      </c>
      <c r="G75" s="31"/>
    </row>
    <row r="76" spans="1:7" x14ac:dyDescent="0.2">
      <c r="A76" s="11" t="s">
        <v>185</v>
      </c>
      <c r="B76" s="31">
        <v>81707.83</v>
      </c>
      <c r="C76" s="31">
        <v>76550.85000000002</v>
      </c>
      <c r="D76" s="31">
        <v>79557.61</v>
      </c>
      <c r="E76" s="31">
        <v>76310.2</v>
      </c>
      <c r="F76" s="29">
        <f t="shared" si="2"/>
        <v>314126.49000000005</v>
      </c>
      <c r="G76" s="31"/>
    </row>
    <row r="77" spans="1:7" x14ac:dyDescent="0.2">
      <c r="A77" s="11" t="s">
        <v>186</v>
      </c>
      <c r="B77" s="31">
        <v>26.880000000000003</v>
      </c>
      <c r="C77" s="31">
        <v>133.86000000000001</v>
      </c>
      <c r="D77" s="31">
        <v>-142.52000000000001</v>
      </c>
      <c r="E77" s="31">
        <v>0</v>
      </c>
      <c r="F77" s="29">
        <f t="shared" si="2"/>
        <v>18.22</v>
      </c>
      <c r="G77" s="31"/>
    </row>
    <row r="78" spans="1:7" x14ac:dyDescent="0.2">
      <c r="A78" s="11" t="s">
        <v>187</v>
      </c>
      <c r="B78" s="31">
        <v>17968.13</v>
      </c>
      <c r="C78" s="31">
        <v>16833.059999999998</v>
      </c>
      <c r="D78" s="31">
        <v>17492.029999999995</v>
      </c>
      <c r="E78" s="31">
        <v>16780.190000000002</v>
      </c>
      <c r="F78" s="29">
        <f t="shared" si="2"/>
        <v>69073.41</v>
      </c>
      <c r="G78" s="31"/>
    </row>
    <row r="79" spans="1:7" x14ac:dyDescent="0.2">
      <c r="A79" s="11" t="s">
        <v>188</v>
      </c>
      <c r="B79" s="32">
        <v>6.01</v>
      </c>
      <c r="C79" s="32">
        <v>29.74</v>
      </c>
      <c r="D79" s="32">
        <v>-31.68</v>
      </c>
      <c r="E79" s="31">
        <v>0</v>
      </c>
      <c r="F79" s="29">
        <f t="shared" si="2"/>
        <v>4.07</v>
      </c>
      <c r="G79" s="31"/>
    </row>
    <row r="80" spans="1:7" x14ac:dyDescent="0.2">
      <c r="A80" s="11" t="s">
        <v>189</v>
      </c>
      <c r="B80" s="31">
        <v>439.90999999999997</v>
      </c>
      <c r="C80" s="31">
        <v>412.15999999999997</v>
      </c>
      <c r="D80" s="31">
        <v>428.38000000000005</v>
      </c>
      <c r="E80" s="31">
        <v>410.84999999999997</v>
      </c>
      <c r="F80" s="29">
        <f t="shared" si="2"/>
        <v>1691.3</v>
      </c>
      <c r="G80" s="31"/>
    </row>
    <row r="81" spans="1:7" x14ac:dyDescent="0.2">
      <c r="A81" s="11" t="s">
        <v>190</v>
      </c>
      <c r="B81" s="31">
        <v>0.14000000000000001</v>
      </c>
      <c r="C81" s="31">
        <v>0.86</v>
      </c>
      <c r="D81" s="31">
        <v>-0.9</v>
      </c>
      <c r="E81" s="31">
        <v>0</v>
      </c>
      <c r="F81" s="29">
        <f t="shared" si="2"/>
        <v>9.9999999999999978E-2</v>
      </c>
      <c r="G81" s="31"/>
    </row>
    <row r="82" spans="1:7" x14ac:dyDescent="0.2">
      <c r="A82" s="11" t="s">
        <v>191</v>
      </c>
      <c r="B82" s="31">
        <v>1804.59</v>
      </c>
      <c r="C82" s="31">
        <v>1691.85</v>
      </c>
      <c r="D82" s="31">
        <v>1760.73</v>
      </c>
      <c r="E82" s="31">
        <v>1686.4800000000002</v>
      </c>
      <c r="F82" s="29">
        <f t="shared" si="2"/>
        <v>6943.6500000000005</v>
      </c>
      <c r="G82" s="31"/>
    </row>
    <row r="83" spans="1:7" x14ac:dyDescent="0.2">
      <c r="A83" s="11" t="s">
        <v>192</v>
      </c>
      <c r="B83" s="31">
        <v>0.51</v>
      </c>
      <c r="C83" s="31">
        <v>2.88</v>
      </c>
      <c r="D83" s="31">
        <v>-3.03</v>
      </c>
      <c r="E83" s="31">
        <v>0</v>
      </c>
      <c r="F83" s="29">
        <f t="shared" si="2"/>
        <v>0.35999999999999988</v>
      </c>
      <c r="G83" s="31"/>
    </row>
    <row r="84" spans="1:7" x14ac:dyDescent="0.2">
      <c r="A84" s="11" t="s">
        <v>193</v>
      </c>
      <c r="B84" s="31">
        <v>2199.4499999999998</v>
      </c>
      <c r="C84" s="31">
        <v>2060.75</v>
      </c>
      <c r="D84" s="31">
        <v>2141.83</v>
      </c>
      <c r="E84" s="31">
        <v>2054.2400000000002</v>
      </c>
      <c r="F84" s="29">
        <f t="shared" si="2"/>
        <v>8456.27</v>
      </c>
      <c r="G84" s="31"/>
    </row>
    <row r="85" spans="1:7" x14ac:dyDescent="0.2">
      <c r="A85" s="11" t="s">
        <v>194</v>
      </c>
      <c r="B85" s="31">
        <v>0.79</v>
      </c>
      <c r="C85" s="31">
        <v>3.81</v>
      </c>
      <c r="D85" s="31">
        <v>-4.07</v>
      </c>
      <c r="E85" s="31">
        <v>0</v>
      </c>
      <c r="F85" s="29">
        <f t="shared" si="2"/>
        <v>0.52999999999999936</v>
      </c>
      <c r="G85" s="31"/>
    </row>
    <row r="86" spans="1:7" x14ac:dyDescent="0.2">
      <c r="A86" s="11" t="s">
        <v>195</v>
      </c>
      <c r="B86" s="31">
        <v>3519.1499999999992</v>
      </c>
      <c r="C86" s="31">
        <v>3297.17</v>
      </c>
      <c r="D86" s="31">
        <v>3426.8900000000003</v>
      </c>
      <c r="E86" s="31">
        <v>3286.77</v>
      </c>
      <c r="F86" s="29">
        <f t="shared" si="2"/>
        <v>13529.98</v>
      </c>
      <c r="G86" s="31"/>
    </row>
    <row r="87" spans="1:7" x14ac:dyDescent="0.2">
      <c r="A87" s="11" t="s">
        <v>196</v>
      </c>
      <c r="B87" s="31">
        <v>1.1499999999999999</v>
      </c>
      <c r="C87" s="31">
        <v>5.46</v>
      </c>
      <c r="D87" s="31">
        <v>-5.84</v>
      </c>
      <c r="E87" s="31">
        <v>0</v>
      </c>
      <c r="F87" s="29">
        <f t="shared" si="2"/>
        <v>0.76999999999999957</v>
      </c>
      <c r="G87" s="31"/>
    </row>
    <row r="88" spans="1:7" x14ac:dyDescent="0.2">
      <c r="A88" s="11" t="s">
        <v>106</v>
      </c>
      <c r="B88" s="31">
        <v>13.12</v>
      </c>
      <c r="C88" s="31">
        <v>63.23</v>
      </c>
      <c r="D88" s="31">
        <v>-67.53</v>
      </c>
      <c r="E88" s="31">
        <v>0</v>
      </c>
      <c r="F88" s="29">
        <f t="shared" si="2"/>
        <v>8.8199999999999932</v>
      </c>
      <c r="G88" s="31"/>
    </row>
    <row r="89" spans="1:7" x14ac:dyDescent="0.2">
      <c r="A89" s="11" t="s">
        <v>107</v>
      </c>
      <c r="B89" s="31">
        <v>15.75</v>
      </c>
      <c r="C89" s="31">
        <v>38.51</v>
      </c>
      <c r="D89" s="31">
        <v>-45.01</v>
      </c>
      <c r="E89" s="31">
        <v>0</v>
      </c>
      <c r="F89" s="29">
        <f t="shared" si="2"/>
        <v>9.25</v>
      </c>
      <c r="G89" s="31"/>
    </row>
    <row r="90" spans="1:7" x14ac:dyDescent="0.2">
      <c r="A90" s="11" t="s">
        <v>197</v>
      </c>
      <c r="B90" s="34">
        <v>3.95</v>
      </c>
      <c r="C90" s="34">
        <v>18.399999999999999</v>
      </c>
      <c r="D90" s="34">
        <v>-19.72</v>
      </c>
      <c r="E90" s="34">
        <v>0</v>
      </c>
      <c r="F90" s="35">
        <f t="shared" si="2"/>
        <v>2.629999999999999</v>
      </c>
      <c r="G90" s="31"/>
    </row>
    <row r="91" spans="1:7" s="1" customFormat="1" x14ac:dyDescent="0.2">
      <c r="A91" s="24" t="s">
        <v>1</v>
      </c>
      <c r="B91" s="25">
        <f>SUM(B73:B90)</f>
        <v>168203.95000000004</v>
      </c>
      <c r="C91" s="25">
        <f t="shared" ref="C91:F91" si="3">SUM(C73:C90)</f>
        <v>159353.60000000001</v>
      </c>
      <c r="D91" s="25">
        <f t="shared" si="3"/>
        <v>166614.32000000004</v>
      </c>
      <c r="E91" s="25">
        <f t="shared" si="3"/>
        <v>158556.9</v>
      </c>
      <c r="F91" s="25">
        <f t="shared" si="3"/>
        <v>652728.77000000014</v>
      </c>
      <c r="G91" s="25"/>
    </row>
    <row r="92" spans="1:7" x14ac:dyDescent="0.2">
      <c r="A92" s="11"/>
      <c r="B92" s="31"/>
      <c r="C92" s="31"/>
      <c r="D92" s="31"/>
      <c r="E92" s="31"/>
      <c r="F92" s="31"/>
      <c r="G92" s="31"/>
    </row>
    <row r="93" spans="1:7" x14ac:dyDescent="0.2">
      <c r="A93" s="11" t="s">
        <v>376</v>
      </c>
      <c r="B93" s="32" t="s">
        <v>25</v>
      </c>
      <c r="C93" s="31">
        <v>150</v>
      </c>
      <c r="D93" s="31">
        <v>2504.1799999999998</v>
      </c>
      <c r="E93" s="31">
        <v>2335.8200000000002</v>
      </c>
      <c r="F93" s="29">
        <f t="shared" ref="F93:F118" si="4">SUM(B93:E93)</f>
        <v>4990</v>
      </c>
      <c r="G93" s="31"/>
    </row>
    <row r="94" spans="1:7" x14ac:dyDescent="0.2">
      <c r="A94" s="11" t="s">
        <v>252</v>
      </c>
      <c r="B94" s="31">
        <v>217.76999999999998</v>
      </c>
      <c r="C94" s="31">
        <v>0</v>
      </c>
      <c r="D94" s="31">
        <v>0</v>
      </c>
      <c r="E94" s="31">
        <v>0</v>
      </c>
      <c r="F94" s="29">
        <f t="shared" si="4"/>
        <v>217.76999999999998</v>
      </c>
      <c r="G94" s="31"/>
    </row>
    <row r="95" spans="1:7" x14ac:dyDescent="0.2">
      <c r="A95" s="11" t="s">
        <v>108</v>
      </c>
      <c r="B95" s="31">
        <v>520.67000000000007</v>
      </c>
      <c r="C95" s="31">
        <v>1667.4700000000003</v>
      </c>
      <c r="D95" s="31">
        <v>3795.92</v>
      </c>
      <c r="E95" s="31">
        <v>1481.48</v>
      </c>
      <c r="F95" s="29">
        <f t="shared" si="4"/>
        <v>7465.5400000000009</v>
      </c>
      <c r="G95" s="31"/>
    </row>
    <row r="96" spans="1:7" x14ac:dyDescent="0.2">
      <c r="A96" s="11" t="s">
        <v>627</v>
      </c>
      <c r="B96" s="32" t="s">
        <v>25</v>
      </c>
      <c r="C96" s="31">
        <v>277.16000000000003</v>
      </c>
      <c r="D96" s="31">
        <v>209.32</v>
      </c>
      <c r="E96" s="31">
        <v>354.65</v>
      </c>
      <c r="F96" s="29">
        <f t="shared" si="4"/>
        <v>841.13</v>
      </c>
      <c r="G96" s="31"/>
    </row>
    <row r="97" spans="1:7" x14ac:dyDescent="0.2">
      <c r="A97" s="11" t="s">
        <v>377</v>
      </c>
      <c r="B97" s="31">
        <v>300.76</v>
      </c>
      <c r="C97" s="31">
        <v>290.37</v>
      </c>
      <c r="D97" s="31">
        <v>1629.51</v>
      </c>
      <c r="E97" s="31">
        <v>335.03</v>
      </c>
      <c r="F97" s="29">
        <f t="shared" si="4"/>
        <v>2555.67</v>
      </c>
      <c r="G97" s="31"/>
    </row>
    <row r="98" spans="1:7" x14ac:dyDescent="0.2">
      <c r="A98" s="11" t="s">
        <v>378</v>
      </c>
      <c r="B98" s="32" t="s">
        <v>25</v>
      </c>
      <c r="C98" s="32">
        <v>571.34</v>
      </c>
      <c r="D98" s="32">
        <v>502.27</v>
      </c>
      <c r="E98" s="31">
        <v>150</v>
      </c>
      <c r="F98" s="29">
        <f t="shared" si="4"/>
        <v>1223.6100000000001</v>
      </c>
      <c r="G98" s="31"/>
    </row>
    <row r="99" spans="1:7" x14ac:dyDescent="0.2">
      <c r="A99" s="11" t="s">
        <v>336</v>
      </c>
      <c r="B99" s="31">
        <v>17325.32</v>
      </c>
      <c r="C99" s="31">
        <v>5222.22</v>
      </c>
      <c r="D99" s="31">
        <v>8108.75</v>
      </c>
      <c r="E99" s="31">
        <v>6997.91</v>
      </c>
      <c r="F99" s="29">
        <f t="shared" si="4"/>
        <v>37654.199999999997</v>
      </c>
      <c r="G99" s="31"/>
    </row>
    <row r="100" spans="1:7" x14ac:dyDescent="0.2">
      <c r="A100" s="11" t="s">
        <v>379</v>
      </c>
      <c r="B100" s="32" t="s">
        <v>25</v>
      </c>
      <c r="C100" s="31">
        <v>-331.99</v>
      </c>
      <c r="D100" s="31">
        <v>-316.07</v>
      </c>
      <c r="E100" s="31">
        <v>-81.510000000000005</v>
      </c>
      <c r="F100" s="29">
        <f t="shared" si="4"/>
        <v>-729.56999999999994</v>
      </c>
      <c r="G100" s="31"/>
    </row>
    <row r="101" spans="1:7" x14ac:dyDescent="0.2">
      <c r="A101" s="11" t="s">
        <v>337</v>
      </c>
      <c r="B101" s="31">
        <v>-11279.7</v>
      </c>
      <c r="C101" s="31">
        <v>-3275.59</v>
      </c>
      <c r="D101" s="31">
        <v>-4932.1600000000008</v>
      </c>
      <c r="E101" s="31">
        <v>-4204.21</v>
      </c>
      <c r="F101" s="29">
        <f t="shared" si="4"/>
        <v>-23691.66</v>
      </c>
      <c r="G101" s="31"/>
    </row>
    <row r="102" spans="1:7" x14ac:dyDescent="0.2">
      <c r="A102" s="11" t="s">
        <v>380</v>
      </c>
      <c r="B102" s="32" t="s">
        <v>25</v>
      </c>
      <c r="C102" s="31">
        <v>-23.15</v>
      </c>
      <c r="D102" s="31">
        <v>-314.38</v>
      </c>
      <c r="E102" s="31">
        <v>-253.89</v>
      </c>
      <c r="F102" s="29">
        <f t="shared" si="4"/>
        <v>-591.41999999999996</v>
      </c>
      <c r="G102" s="31"/>
    </row>
    <row r="103" spans="1:7" x14ac:dyDescent="0.2">
      <c r="A103" s="11" t="s">
        <v>253</v>
      </c>
      <c r="B103" s="31">
        <v>-142.79999999999998</v>
      </c>
      <c r="C103" s="31">
        <v>0</v>
      </c>
      <c r="D103" s="31">
        <v>0</v>
      </c>
      <c r="E103" s="31">
        <v>0</v>
      </c>
      <c r="F103" s="29">
        <f t="shared" si="4"/>
        <v>-142.79999999999998</v>
      </c>
      <c r="G103" s="31"/>
    </row>
    <row r="104" spans="1:7" x14ac:dyDescent="0.2">
      <c r="A104" s="11" t="s">
        <v>254</v>
      </c>
      <c r="B104" s="31">
        <v>-278.22000000000003</v>
      </c>
      <c r="C104" s="31">
        <v>-977.87</v>
      </c>
      <c r="D104" s="31">
        <v>-2187.4699999999998</v>
      </c>
      <c r="E104" s="31">
        <v>-836.39</v>
      </c>
      <c r="F104" s="29">
        <f t="shared" si="4"/>
        <v>-4279.95</v>
      </c>
      <c r="G104" s="31"/>
    </row>
    <row r="105" spans="1:7" x14ac:dyDescent="0.2">
      <c r="A105" s="11" t="s">
        <v>628</v>
      </c>
      <c r="B105" s="32" t="s">
        <v>25</v>
      </c>
      <c r="C105" s="31">
        <v>-130.27000000000001</v>
      </c>
      <c r="D105" s="31">
        <v>-103.03</v>
      </c>
      <c r="E105" s="31">
        <v>-178.53</v>
      </c>
      <c r="F105" s="29">
        <f t="shared" si="4"/>
        <v>-411.83000000000004</v>
      </c>
      <c r="G105" s="31"/>
    </row>
    <row r="106" spans="1:7" x14ac:dyDescent="0.2">
      <c r="A106" s="11" t="s">
        <v>381</v>
      </c>
      <c r="B106" s="31">
        <v>-170.7</v>
      </c>
      <c r="C106" s="31">
        <v>-171.54</v>
      </c>
      <c r="D106" s="31">
        <v>-1016.6199999999999</v>
      </c>
      <c r="E106" s="31">
        <v>-191.53</v>
      </c>
      <c r="F106" s="29">
        <f t="shared" si="4"/>
        <v>-1550.3899999999999</v>
      </c>
      <c r="G106" s="31"/>
    </row>
    <row r="107" spans="1:7" x14ac:dyDescent="0.2">
      <c r="A107" s="11" t="s">
        <v>382</v>
      </c>
      <c r="B107" s="32" t="s">
        <v>25</v>
      </c>
      <c r="C107" s="32" t="s">
        <v>25</v>
      </c>
      <c r="D107" s="31">
        <v>46</v>
      </c>
      <c r="E107" s="31">
        <v>0</v>
      </c>
      <c r="F107" s="29">
        <f t="shared" si="4"/>
        <v>46</v>
      </c>
      <c r="G107" s="31"/>
    </row>
    <row r="108" spans="1:7" x14ac:dyDescent="0.2">
      <c r="A108" s="11" t="s">
        <v>109</v>
      </c>
      <c r="B108" s="31">
        <v>909.7</v>
      </c>
      <c r="C108" s="31">
        <v>880.34</v>
      </c>
      <c r="D108" s="31">
        <v>909.69</v>
      </c>
      <c r="E108" s="31">
        <v>909.69</v>
      </c>
      <c r="F108" s="29">
        <f t="shared" si="4"/>
        <v>3609.42</v>
      </c>
      <c r="G108" s="31"/>
    </row>
    <row r="109" spans="1:7" x14ac:dyDescent="0.2">
      <c r="A109" s="11" t="s">
        <v>110</v>
      </c>
      <c r="B109" s="31">
        <v>913.6</v>
      </c>
      <c r="C109" s="31">
        <v>884.13</v>
      </c>
      <c r="D109" s="31">
        <v>913.59</v>
      </c>
      <c r="E109" s="31">
        <v>913.61</v>
      </c>
      <c r="F109" s="29">
        <f t="shared" si="4"/>
        <v>3624.9300000000003</v>
      </c>
      <c r="G109" s="31"/>
    </row>
    <row r="110" spans="1:7" x14ac:dyDescent="0.2">
      <c r="A110" s="11" t="s">
        <v>111</v>
      </c>
      <c r="B110" s="31">
        <v>143.61000000000001</v>
      </c>
      <c r="C110" s="31">
        <v>179.63</v>
      </c>
      <c r="D110" s="31">
        <v>153.29</v>
      </c>
      <c r="E110" s="31">
        <v>153.27000000000001</v>
      </c>
      <c r="F110" s="29">
        <f t="shared" si="4"/>
        <v>629.79999999999995</v>
      </c>
      <c r="G110" s="31"/>
    </row>
    <row r="111" spans="1:7" x14ac:dyDescent="0.2">
      <c r="A111" s="11" t="s">
        <v>383</v>
      </c>
      <c r="B111" s="32" t="s">
        <v>25</v>
      </c>
      <c r="C111" s="32" t="s">
        <v>25</v>
      </c>
      <c r="D111" s="31">
        <v>204.39</v>
      </c>
      <c r="E111" s="31">
        <v>0</v>
      </c>
      <c r="F111" s="29">
        <f t="shared" si="4"/>
        <v>204.39</v>
      </c>
      <c r="G111" s="31"/>
    </row>
    <row r="112" spans="1:7" x14ac:dyDescent="0.2">
      <c r="A112" s="11" t="s">
        <v>230</v>
      </c>
      <c r="B112" s="31">
        <v>333.38</v>
      </c>
      <c r="C112" s="31">
        <v>1050.1099999999999</v>
      </c>
      <c r="D112" s="31">
        <v>105.98</v>
      </c>
      <c r="E112" s="31">
        <v>118.98</v>
      </c>
      <c r="F112" s="29">
        <f t="shared" si="4"/>
        <v>1608.4499999999998</v>
      </c>
      <c r="G112" s="31"/>
    </row>
    <row r="113" spans="1:7" x14ac:dyDescent="0.2">
      <c r="A113" s="11" t="s">
        <v>338</v>
      </c>
      <c r="B113" s="31">
        <v>402.22</v>
      </c>
      <c r="C113" s="31">
        <v>397.64</v>
      </c>
      <c r="D113" s="31">
        <v>1287.9599999999998</v>
      </c>
      <c r="E113" s="31">
        <v>55.17</v>
      </c>
      <c r="F113" s="29">
        <f t="shared" si="4"/>
        <v>2142.9899999999998</v>
      </c>
      <c r="G113" s="31"/>
    </row>
    <row r="114" spans="1:7" x14ac:dyDescent="0.2">
      <c r="A114" s="11" t="s">
        <v>113</v>
      </c>
      <c r="B114" s="31">
        <v>6495.25</v>
      </c>
      <c r="C114" s="31">
        <v>3621.08</v>
      </c>
      <c r="D114" s="31">
        <v>4852.3399999999992</v>
      </c>
      <c r="E114" s="31">
        <v>3619.2200000000003</v>
      </c>
      <c r="F114" s="29">
        <f t="shared" si="4"/>
        <v>18587.89</v>
      </c>
      <c r="G114" s="31"/>
    </row>
    <row r="115" spans="1:7" x14ac:dyDescent="0.2">
      <c r="A115" s="11" t="s">
        <v>629</v>
      </c>
      <c r="B115" s="32" t="s">
        <v>25</v>
      </c>
      <c r="C115" s="32" t="s">
        <v>25</v>
      </c>
      <c r="D115" s="32" t="s">
        <v>25</v>
      </c>
      <c r="E115" s="31">
        <v>400</v>
      </c>
      <c r="F115" s="29">
        <f t="shared" si="4"/>
        <v>400</v>
      </c>
      <c r="G115" s="31"/>
    </row>
    <row r="116" spans="1:7" x14ac:dyDescent="0.2">
      <c r="A116" s="11" t="s">
        <v>115</v>
      </c>
      <c r="B116" s="31">
        <v>885.18000000000006</v>
      </c>
      <c r="C116" s="31">
        <v>207.64</v>
      </c>
      <c r="D116" s="31">
        <v>25</v>
      </c>
      <c r="E116" s="31">
        <v>249.52</v>
      </c>
      <c r="F116" s="29">
        <f t="shared" si="4"/>
        <v>1367.3400000000001</v>
      </c>
      <c r="G116" s="31"/>
    </row>
    <row r="117" spans="1:7" x14ac:dyDescent="0.2">
      <c r="A117" s="11" t="s">
        <v>255</v>
      </c>
      <c r="B117" s="31">
        <v>2184.1699999999996</v>
      </c>
      <c r="C117" s="31">
        <v>3225.72</v>
      </c>
      <c r="D117" s="31">
        <v>1497.01</v>
      </c>
      <c r="E117" s="31">
        <v>61.41</v>
      </c>
      <c r="F117" s="29">
        <f t="shared" si="4"/>
        <v>6968.3099999999995</v>
      </c>
      <c r="G117" s="31"/>
    </row>
    <row r="118" spans="1:7" x14ac:dyDescent="0.2">
      <c r="A118" s="11" t="s">
        <v>384</v>
      </c>
      <c r="B118" s="33" t="s">
        <v>25</v>
      </c>
      <c r="C118" s="33" t="s">
        <v>25</v>
      </c>
      <c r="D118" s="34">
        <v>120</v>
      </c>
      <c r="E118" s="34">
        <v>0</v>
      </c>
      <c r="F118" s="35">
        <f t="shared" si="4"/>
        <v>120</v>
      </c>
      <c r="G118" s="31"/>
    </row>
    <row r="119" spans="1:7" s="1" customFormat="1" x14ac:dyDescent="0.2">
      <c r="A119" s="24" t="s">
        <v>7</v>
      </c>
      <c r="B119" s="25">
        <f>SUM(B93:B118)</f>
        <v>18760.209999999995</v>
      </c>
      <c r="C119" s="25">
        <f t="shared" ref="C119:F119" si="5">SUM(C93:C118)</f>
        <v>13714.44</v>
      </c>
      <c r="D119" s="25">
        <f t="shared" si="5"/>
        <v>17995.469999999998</v>
      </c>
      <c r="E119" s="25">
        <f t="shared" si="5"/>
        <v>12389.699999999999</v>
      </c>
      <c r="F119" s="25">
        <f t="shared" si="5"/>
        <v>62859.819999999992</v>
      </c>
      <c r="G119" s="25"/>
    </row>
    <row r="120" spans="1:7" x14ac:dyDescent="0.2">
      <c r="A120" s="11"/>
      <c r="B120" s="31"/>
      <c r="C120" s="31"/>
      <c r="D120" s="31"/>
      <c r="E120" s="31"/>
      <c r="F120" s="31"/>
      <c r="G120" s="31"/>
    </row>
    <row r="121" spans="1:7" x14ac:dyDescent="0.2">
      <c r="A121" s="11" t="s">
        <v>116</v>
      </c>
      <c r="B121" s="31">
        <v>31530.58</v>
      </c>
      <c r="C121" s="31">
        <v>31530.58</v>
      </c>
      <c r="D121" s="31">
        <v>31530.58</v>
      </c>
      <c r="E121" s="31">
        <v>31530.58</v>
      </c>
      <c r="F121" s="29">
        <f t="shared" ref="F121:F126" si="6">SUM(B121:E121)</f>
        <v>126122.32</v>
      </c>
      <c r="G121" s="31"/>
    </row>
    <row r="122" spans="1:7" x14ac:dyDescent="0.2">
      <c r="A122" s="11" t="s">
        <v>117</v>
      </c>
      <c r="B122" s="32" t="s">
        <v>25</v>
      </c>
      <c r="C122" s="32" t="s">
        <v>25</v>
      </c>
      <c r="D122" s="32" t="s">
        <v>25</v>
      </c>
      <c r="E122" s="31">
        <v>936.56</v>
      </c>
      <c r="F122" s="29">
        <f t="shared" si="6"/>
        <v>936.56</v>
      </c>
      <c r="G122" s="31"/>
    </row>
    <row r="123" spans="1:7" x14ac:dyDescent="0.2">
      <c r="A123" s="11" t="s">
        <v>256</v>
      </c>
      <c r="B123" s="31">
        <v>-18215.830000000002</v>
      </c>
      <c r="C123" s="31">
        <v>-17786.02</v>
      </c>
      <c r="D123" s="31">
        <v>-18141.93</v>
      </c>
      <c r="E123" s="31">
        <v>-18233.78</v>
      </c>
      <c r="F123" s="29">
        <f t="shared" si="6"/>
        <v>-72377.56</v>
      </c>
      <c r="G123" s="31"/>
    </row>
    <row r="124" spans="1:7" x14ac:dyDescent="0.2">
      <c r="A124" s="11" t="s">
        <v>385</v>
      </c>
      <c r="B124" s="32" t="s">
        <v>25</v>
      </c>
      <c r="C124" s="32" t="s">
        <v>25</v>
      </c>
      <c r="D124" s="31">
        <v>287.26</v>
      </c>
      <c r="E124" s="31">
        <v>0</v>
      </c>
      <c r="F124" s="29">
        <f t="shared" si="6"/>
        <v>287.26</v>
      </c>
      <c r="G124" s="31"/>
    </row>
    <row r="125" spans="1:7" x14ac:dyDescent="0.2">
      <c r="A125" s="11" t="s">
        <v>257</v>
      </c>
      <c r="B125" s="32">
        <v>25.22</v>
      </c>
      <c r="C125" s="32">
        <v>0</v>
      </c>
      <c r="D125" s="32">
        <v>629.90000000000009</v>
      </c>
      <c r="E125" s="31">
        <v>168.9</v>
      </c>
      <c r="F125" s="29">
        <f t="shared" si="6"/>
        <v>824.0200000000001</v>
      </c>
      <c r="G125" s="31"/>
    </row>
    <row r="126" spans="1:7" x14ac:dyDescent="0.2">
      <c r="A126" s="11" t="s">
        <v>386</v>
      </c>
      <c r="B126" s="34">
        <v>1649.55</v>
      </c>
      <c r="C126" s="34">
        <v>78.98</v>
      </c>
      <c r="D126" s="34">
        <v>0</v>
      </c>
      <c r="E126" s="34">
        <v>1309.6500000000001</v>
      </c>
      <c r="F126" s="35">
        <f t="shared" si="6"/>
        <v>3038.1800000000003</v>
      </c>
      <c r="G126" s="31"/>
    </row>
    <row r="127" spans="1:7" s="1" customFormat="1" x14ac:dyDescent="0.2">
      <c r="A127" s="24" t="s">
        <v>5</v>
      </c>
      <c r="B127" s="25">
        <f>SUM(B121:B126)</f>
        <v>14989.519999999999</v>
      </c>
      <c r="C127" s="25">
        <f t="shared" ref="C127:F127" si="7">SUM(C121:C126)</f>
        <v>13823.54</v>
      </c>
      <c r="D127" s="25">
        <f t="shared" si="7"/>
        <v>14305.810000000001</v>
      </c>
      <c r="E127" s="25">
        <f t="shared" si="7"/>
        <v>15711.910000000003</v>
      </c>
      <c r="F127" s="25">
        <f t="shared" si="7"/>
        <v>58830.780000000006</v>
      </c>
      <c r="G127" s="25"/>
    </row>
    <row r="128" spans="1:7" x14ac:dyDescent="0.2">
      <c r="A128" s="11"/>
      <c r="B128" s="31"/>
      <c r="C128" s="31"/>
      <c r="D128" s="31"/>
      <c r="E128" s="31"/>
      <c r="F128" s="31"/>
      <c r="G128" s="31"/>
    </row>
    <row r="129" spans="1:7" x14ac:dyDescent="0.2">
      <c r="A129" s="11" t="s">
        <v>258</v>
      </c>
      <c r="B129" s="31">
        <v>-19.190000000000001</v>
      </c>
      <c r="C129" s="31">
        <v>0</v>
      </c>
      <c r="D129" s="31">
        <v>-10.29</v>
      </c>
      <c r="E129" s="31">
        <v>-49.67</v>
      </c>
      <c r="F129" s="29">
        <f t="shared" ref="F129:F160" si="8">SUM(B129:E129)</f>
        <v>-79.150000000000006</v>
      </c>
      <c r="G129" s="31"/>
    </row>
    <row r="130" spans="1:7" x14ac:dyDescent="0.2">
      <c r="A130" s="11" t="s">
        <v>259</v>
      </c>
      <c r="B130" s="31">
        <v>-39927.820000000007</v>
      </c>
      <c r="C130" s="31">
        <v>-40662.159999999996</v>
      </c>
      <c r="D130" s="31">
        <v>-39119.660000000003</v>
      </c>
      <c r="E130" s="31">
        <v>-46135.33</v>
      </c>
      <c r="F130" s="29">
        <f t="shared" si="8"/>
        <v>-165844.97000000003</v>
      </c>
      <c r="G130" s="31"/>
    </row>
    <row r="131" spans="1:7" x14ac:dyDescent="0.2">
      <c r="A131" s="11" t="s">
        <v>261</v>
      </c>
      <c r="B131" s="31">
        <v>149</v>
      </c>
      <c r="C131" s="31">
        <v>0</v>
      </c>
      <c r="D131" s="31">
        <v>82</v>
      </c>
      <c r="E131" s="31">
        <v>457</v>
      </c>
      <c r="F131" s="29">
        <f t="shared" si="8"/>
        <v>688</v>
      </c>
      <c r="G131" s="31"/>
    </row>
    <row r="132" spans="1:7" x14ac:dyDescent="0.2">
      <c r="A132" s="11" t="s">
        <v>118</v>
      </c>
      <c r="B132" s="32">
        <v>66914.210000000006</v>
      </c>
      <c r="C132" s="32">
        <v>68922.570000000007</v>
      </c>
      <c r="D132" s="32">
        <v>69855.98</v>
      </c>
      <c r="E132" s="31">
        <v>70997.350000000006</v>
      </c>
      <c r="F132" s="29">
        <f t="shared" si="8"/>
        <v>276690.11</v>
      </c>
      <c r="G132" s="31"/>
    </row>
    <row r="133" spans="1:7" x14ac:dyDescent="0.2">
      <c r="A133" s="11" t="s">
        <v>119</v>
      </c>
      <c r="B133" s="31">
        <v>1262.26</v>
      </c>
      <c r="C133" s="31">
        <v>1262.26</v>
      </c>
      <c r="D133" s="31">
        <v>1262.26</v>
      </c>
      <c r="E133" s="31">
        <v>16.7</v>
      </c>
      <c r="F133" s="29">
        <f t="shared" si="8"/>
        <v>3803.4799999999996</v>
      </c>
      <c r="G133" s="31"/>
    </row>
    <row r="134" spans="1:7" x14ac:dyDescent="0.2">
      <c r="A134" s="11" t="s">
        <v>262</v>
      </c>
      <c r="B134" s="31">
        <v>42.37</v>
      </c>
      <c r="C134" s="31">
        <v>5830</v>
      </c>
      <c r="D134" s="31">
        <v>208.29</v>
      </c>
      <c r="E134" s="31">
        <v>3662.11</v>
      </c>
      <c r="F134" s="29">
        <f t="shared" si="8"/>
        <v>9742.77</v>
      </c>
      <c r="G134" s="31"/>
    </row>
    <row r="135" spans="1:7" x14ac:dyDescent="0.2">
      <c r="A135" s="11" t="s">
        <v>339</v>
      </c>
      <c r="B135" s="31">
        <v>3798.94</v>
      </c>
      <c r="C135" s="31">
        <v>0</v>
      </c>
      <c r="D135" s="31">
        <v>2737.24</v>
      </c>
      <c r="E135" s="31">
        <v>197.59</v>
      </c>
      <c r="F135" s="29">
        <f t="shared" si="8"/>
        <v>6733.77</v>
      </c>
      <c r="G135" s="31"/>
    </row>
    <row r="136" spans="1:7" x14ac:dyDescent="0.2">
      <c r="A136" s="11" t="s">
        <v>393</v>
      </c>
      <c r="B136" s="31">
        <v>0.15</v>
      </c>
      <c r="C136" s="31">
        <v>0</v>
      </c>
      <c r="D136" s="31">
        <v>0</v>
      </c>
      <c r="E136" s="31">
        <v>0</v>
      </c>
      <c r="F136" s="29">
        <f t="shared" si="8"/>
        <v>0.15</v>
      </c>
      <c r="G136" s="31"/>
    </row>
    <row r="137" spans="1:7" x14ac:dyDescent="0.2">
      <c r="A137" s="11" t="s">
        <v>263</v>
      </c>
      <c r="B137" s="31">
        <v>24455.720000000005</v>
      </c>
      <c r="C137" s="31">
        <v>21595.07</v>
      </c>
      <c r="D137" s="31">
        <v>21921.879999999997</v>
      </c>
      <c r="E137" s="31">
        <v>28878.55</v>
      </c>
      <c r="F137" s="29">
        <f t="shared" si="8"/>
        <v>96851.220000000016</v>
      </c>
      <c r="G137" s="31"/>
    </row>
    <row r="138" spans="1:7" x14ac:dyDescent="0.2">
      <c r="A138" s="11" t="s">
        <v>397</v>
      </c>
      <c r="B138" s="31">
        <v>211.68</v>
      </c>
      <c r="C138" s="31">
        <v>32.01</v>
      </c>
      <c r="D138" s="31">
        <v>1485.17</v>
      </c>
      <c r="E138" s="31">
        <v>264.15999999999997</v>
      </c>
      <c r="F138" s="29">
        <f t="shared" si="8"/>
        <v>1993.02</v>
      </c>
      <c r="G138" s="31"/>
    </row>
    <row r="139" spans="1:7" x14ac:dyDescent="0.2">
      <c r="A139" s="11" t="s">
        <v>558</v>
      </c>
      <c r="B139" s="32" t="s">
        <v>25</v>
      </c>
      <c r="C139" s="32" t="s">
        <v>25</v>
      </c>
      <c r="D139" s="31">
        <v>195</v>
      </c>
      <c r="E139" s="31">
        <v>0</v>
      </c>
      <c r="F139" s="29">
        <f t="shared" si="8"/>
        <v>195</v>
      </c>
      <c r="G139" s="31"/>
    </row>
    <row r="140" spans="1:7" x14ac:dyDescent="0.2">
      <c r="A140" s="11" t="s">
        <v>347</v>
      </c>
      <c r="B140" s="31">
        <v>1370.49</v>
      </c>
      <c r="C140" s="31">
        <v>341.36</v>
      </c>
      <c r="D140" s="31">
        <v>1171.6199999999999</v>
      </c>
      <c r="E140" s="31">
        <v>1779.3500000000001</v>
      </c>
      <c r="F140" s="29">
        <f t="shared" si="8"/>
        <v>4662.82</v>
      </c>
      <c r="G140" s="31"/>
    </row>
    <row r="141" spans="1:7" x14ac:dyDescent="0.2">
      <c r="A141" s="11" t="s">
        <v>264</v>
      </c>
      <c r="B141" s="31">
        <v>678.22</v>
      </c>
      <c r="C141" s="31">
        <v>491.64000000000004</v>
      </c>
      <c r="D141" s="31">
        <v>1512.56</v>
      </c>
      <c r="E141" s="31">
        <v>1482.67</v>
      </c>
      <c r="F141" s="29">
        <f t="shared" si="8"/>
        <v>4165.09</v>
      </c>
      <c r="G141" s="31"/>
    </row>
    <row r="142" spans="1:7" x14ac:dyDescent="0.2">
      <c r="A142" s="11" t="s">
        <v>730</v>
      </c>
      <c r="B142" s="32" t="s">
        <v>25</v>
      </c>
      <c r="C142" s="32" t="s">
        <v>25</v>
      </c>
      <c r="D142" s="32" t="s">
        <v>25</v>
      </c>
      <c r="E142" s="31">
        <v>532.66</v>
      </c>
      <c r="F142" s="29">
        <f t="shared" si="8"/>
        <v>532.66</v>
      </c>
      <c r="G142" s="31"/>
    </row>
    <row r="143" spans="1:7" x14ac:dyDescent="0.2">
      <c r="A143" s="11" t="s">
        <v>265</v>
      </c>
      <c r="B143" s="31">
        <v>111.09</v>
      </c>
      <c r="C143" s="31">
        <v>59.83</v>
      </c>
      <c r="D143" s="31">
        <v>77.260000000000005</v>
      </c>
      <c r="E143" s="31">
        <v>155.66999999999999</v>
      </c>
      <c r="F143" s="29">
        <f t="shared" si="8"/>
        <v>403.85</v>
      </c>
      <c r="G143" s="31"/>
    </row>
    <row r="144" spans="1:7" x14ac:dyDescent="0.2">
      <c r="A144" s="11" t="s">
        <v>266</v>
      </c>
      <c r="B144" s="31">
        <v>148.27000000000001</v>
      </c>
      <c r="C144" s="31">
        <v>79.73</v>
      </c>
      <c r="D144" s="31">
        <v>37.64</v>
      </c>
      <c r="E144" s="31">
        <v>196.98000000000002</v>
      </c>
      <c r="F144" s="29">
        <f t="shared" si="8"/>
        <v>462.62</v>
      </c>
      <c r="G144" s="31"/>
    </row>
    <row r="145" spans="1:7" x14ac:dyDescent="0.2">
      <c r="A145" s="11" t="s">
        <v>267</v>
      </c>
      <c r="B145" s="31">
        <v>86.37</v>
      </c>
      <c r="C145" s="31">
        <v>85.67</v>
      </c>
      <c r="D145" s="31">
        <v>0</v>
      </c>
      <c r="E145" s="31">
        <v>96.14</v>
      </c>
      <c r="F145" s="29">
        <f t="shared" si="8"/>
        <v>268.18</v>
      </c>
      <c r="G145" s="31"/>
    </row>
    <row r="146" spans="1:7" x14ac:dyDescent="0.2">
      <c r="A146" s="11" t="s">
        <v>268</v>
      </c>
      <c r="B146" s="31">
        <v>88.65</v>
      </c>
      <c r="C146" s="31">
        <v>134.86000000000001</v>
      </c>
      <c r="D146" s="31">
        <v>140.07</v>
      </c>
      <c r="E146" s="31">
        <v>172.6</v>
      </c>
      <c r="F146" s="29">
        <f t="shared" si="8"/>
        <v>536.18000000000006</v>
      </c>
      <c r="G146" s="31"/>
    </row>
    <row r="147" spans="1:7" x14ac:dyDescent="0.2">
      <c r="A147" s="11" t="s">
        <v>269</v>
      </c>
      <c r="B147" s="31">
        <v>172.41</v>
      </c>
      <c r="C147" s="31">
        <v>59.15</v>
      </c>
      <c r="D147" s="31">
        <v>188.41</v>
      </c>
      <c r="E147" s="31">
        <v>169.83</v>
      </c>
      <c r="F147" s="29">
        <f t="shared" si="8"/>
        <v>589.80000000000007</v>
      </c>
      <c r="G147" s="31"/>
    </row>
    <row r="148" spans="1:7" x14ac:dyDescent="0.2">
      <c r="A148" s="11" t="s">
        <v>270</v>
      </c>
      <c r="B148" s="31">
        <v>8422.66</v>
      </c>
      <c r="C148" s="31">
        <v>8061.4400000000014</v>
      </c>
      <c r="D148" s="31">
        <v>6525.09</v>
      </c>
      <c r="E148" s="31">
        <v>7284.76</v>
      </c>
      <c r="F148" s="29">
        <f t="shared" si="8"/>
        <v>30293.950000000004</v>
      </c>
      <c r="G148" s="31"/>
    </row>
    <row r="149" spans="1:7" x14ac:dyDescent="0.2">
      <c r="A149" s="11" t="s">
        <v>398</v>
      </c>
      <c r="B149" s="31">
        <v>43.980000000000004</v>
      </c>
      <c r="C149" s="31">
        <v>47.52</v>
      </c>
      <c r="D149" s="31">
        <v>48.51</v>
      </c>
      <c r="E149" s="31">
        <v>43.94</v>
      </c>
      <c r="F149" s="29">
        <f t="shared" si="8"/>
        <v>183.95</v>
      </c>
      <c r="G149" s="31"/>
    </row>
    <row r="150" spans="1:7" x14ac:dyDescent="0.2">
      <c r="A150" s="11" t="s">
        <v>271</v>
      </c>
      <c r="B150" s="31">
        <v>5111.1100000000006</v>
      </c>
      <c r="C150" s="31">
        <v>2857.18</v>
      </c>
      <c r="D150" s="31">
        <v>3770.33</v>
      </c>
      <c r="E150" s="31">
        <v>3666.0400000000004</v>
      </c>
      <c r="F150" s="29">
        <f t="shared" si="8"/>
        <v>15404.660000000002</v>
      </c>
      <c r="G150" s="31"/>
    </row>
    <row r="151" spans="1:7" x14ac:dyDescent="0.2">
      <c r="A151" s="11" t="s">
        <v>399</v>
      </c>
      <c r="B151" s="31">
        <v>176.77999999999997</v>
      </c>
      <c r="C151" s="31">
        <v>109.89999999999999</v>
      </c>
      <c r="D151" s="31">
        <v>95.62</v>
      </c>
      <c r="E151" s="31">
        <v>118.8</v>
      </c>
      <c r="F151" s="29">
        <f t="shared" si="8"/>
        <v>501.09999999999997</v>
      </c>
      <c r="G151" s="31"/>
    </row>
    <row r="152" spans="1:7" x14ac:dyDescent="0.2">
      <c r="A152" s="11" t="s">
        <v>400</v>
      </c>
      <c r="B152" s="31">
        <v>366.03000000000003</v>
      </c>
      <c r="C152" s="31">
        <v>318.66999999999996</v>
      </c>
      <c r="D152" s="31">
        <v>111.93</v>
      </c>
      <c r="E152" s="31">
        <v>426.67</v>
      </c>
      <c r="F152" s="29">
        <f t="shared" si="8"/>
        <v>1223.3000000000002</v>
      </c>
      <c r="G152" s="31"/>
    </row>
    <row r="153" spans="1:7" x14ac:dyDescent="0.2">
      <c r="A153" s="11" t="s">
        <v>401</v>
      </c>
      <c r="B153" s="31">
        <v>985.12</v>
      </c>
      <c r="C153" s="31">
        <v>873.39</v>
      </c>
      <c r="D153" s="31">
        <v>927.54</v>
      </c>
      <c r="E153" s="31">
        <v>882.02</v>
      </c>
      <c r="F153" s="29">
        <f t="shared" si="8"/>
        <v>3668.07</v>
      </c>
      <c r="G153" s="31"/>
    </row>
    <row r="154" spans="1:7" x14ac:dyDescent="0.2">
      <c r="A154" s="11" t="s">
        <v>273</v>
      </c>
      <c r="B154" s="31">
        <v>178.39</v>
      </c>
      <c r="C154" s="31">
        <v>362.2</v>
      </c>
      <c r="D154" s="31">
        <v>413.94</v>
      </c>
      <c r="E154" s="31">
        <v>997.01</v>
      </c>
      <c r="F154" s="29">
        <f t="shared" si="8"/>
        <v>1951.54</v>
      </c>
      <c r="G154" s="31"/>
    </row>
    <row r="155" spans="1:7" x14ac:dyDescent="0.2">
      <c r="A155" s="11" t="s">
        <v>691</v>
      </c>
      <c r="B155" s="31">
        <v>30.71</v>
      </c>
      <c r="C155" s="31">
        <v>30.45</v>
      </c>
      <c r="D155" s="31">
        <v>31.55</v>
      </c>
      <c r="E155" s="31">
        <v>32.64</v>
      </c>
      <c r="F155" s="29">
        <f t="shared" si="8"/>
        <v>125.35</v>
      </c>
      <c r="G155" s="31"/>
    </row>
    <row r="156" spans="1:7" x14ac:dyDescent="0.2">
      <c r="A156" s="11" t="s">
        <v>274</v>
      </c>
      <c r="B156" s="31">
        <v>1697.9899999999998</v>
      </c>
      <c r="C156" s="31">
        <v>1186.45</v>
      </c>
      <c r="D156" s="31">
        <v>1670.97</v>
      </c>
      <c r="E156" s="31">
        <v>1983.96</v>
      </c>
      <c r="F156" s="29">
        <f t="shared" si="8"/>
        <v>6539.37</v>
      </c>
      <c r="G156" s="31"/>
    </row>
    <row r="157" spans="1:7" x14ac:dyDescent="0.2">
      <c r="A157" s="11" t="s">
        <v>276</v>
      </c>
      <c r="B157" s="31">
        <v>-16771.48</v>
      </c>
      <c r="C157" s="31">
        <v>-13378.330000000002</v>
      </c>
      <c r="D157" s="31">
        <v>-15531.89</v>
      </c>
      <c r="E157" s="31">
        <v>-18251.059999999998</v>
      </c>
      <c r="F157" s="29">
        <f t="shared" si="8"/>
        <v>-63932.759999999995</v>
      </c>
      <c r="G157" s="31"/>
    </row>
    <row r="158" spans="1:7" x14ac:dyDescent="0.2">
      <c r="A158" s="11" t="s">
        <v>277</v>
      </c>
      <c r="B158" s="31">
        <v>-5258.76</v>
      </c>
      <c r="C158" s="31">
        <v>-8622.89</v>
      </c>
      <c r="D158" s="31">
        <v>-4318.2800000000007</v>
      </c>
      <c r="E158" s="31">
        <v>-6841.0300000000007</v>
      </c>
      <c r="F158" s="29">
        <f t="shared" si="8"/>
        <v>-25040.959999999999</v>
      </c>
      <c r="G158" s="31"/>
    </row>
    <row r="159" spans="1:7" x14ac:dyDescent="0.2">
      <c r="A159" s="11" t="s">
        <v>278</v>
      </c>
      <c r="B159" s="31">
        <v>-1050.3399999999999</v>
      </c>
      <c r="C159" s="31">
        <v>-687.57999999999993</v>
      </c>
      <c r="D159" s="31">
        <v>-1011.77</v>
      </c>
      <c r="E159" s="31">
        <v>-1151.6100000000001</v>
      </c>
      <c r="F159" s="29">
        <f t="shared" si="8"/>
        <v>-3901.2999999999997</v>
      </c>
      <c r="G159" s="31"/>
    </row>
    <row r="160" spans="1:7" x14ac:dyDescent="0.2">
      <c r="A160" s="11" t="s">
        <v>279</v>
      </c>
      <c r="B160" s="34">
        <v>-122.53</v>
      </c>
      <c r="C160" s="34">
        <v>-67.89</v>
      </c>
      <c r="D160" s="34">
        <v>-32.049999999999997</v>
      </c>
      <c r="E160" s="34">
        <v>-96.25</v>
      </c>
      <c r="F160" s="35">
        <f t="shared" si="8"/>
        <v>-318.72000000000003</v>
      </c>
      <c r="G160" s="31"/>
    </row>
    <row r="161" spans="1:7" s="1" customFormat="1" x14ac:dyDescent="0.2">
      <c r="A161" s="24" t="s">
        <v>9</v>
      </c>
      <c r="B161" s="25">
        <f>SUM(B129:B160)</f>
        <v>53352.480000000003</v>
      </c>
      <c r="C161" s="25">
        <f t="shared" ref="C161:F161" si="9">SUM(C129:C160)</f>
        <v>49322.5</v>
      </c>
      <c r="D161" s="25">
        <f t="shared" si="9"/>
        <v>54446.919999999976</v>
      </c>
      <c r="E161" s="25">
        <f t="shared" si="9"/>
        <v>51970.250000000015</v>
      </c>
      <c r="F161" s="25">
        <f t="shared" si="9"/>
        <v>209092.14999999985</v>
      </c>
      <c r="G161" s="25"/>
    </row>
    <row r="162" spans="1:7" x14ac:dyDescent="0.2">
      <c r="A162" s="11"/>
      <c r="B162" s="31"/>
      <c r="C162" s="31"/>
      <c r="D162" s="31"/>
      <c r="E162" s="31"/>
      <c r="F162" s="31"/>
      <c r="G162" s="31"/>
    </row>
    <row r="163" spans="1:7" x14ac:dyDescent="0.2">
      <c r="A163" s="11" t="s">
        <v>121</v>
      </c>
      <c r="B163" s="31">
        <v>100748.77999999998</v>
      </c>
      <c r="C163" s="31">
        <v>100986.35</v>
      </c>
      <c r="D163" s="31">
        <v>103459.48999999999</v>
      </c>
      <c r="E163" s="31">
        <v>80642.720000000016</v>
      </c>
      <c r="F163" s="29">
        <f t="shared" ref="F163:F190" si="10">SUM(B163:E163)</f>
        <v>385837.34</v>
      </c>
      <c r="G163" s="31"/>
    </row>
    <row r="164" spans="1:7" x14ac:dyDescent="0.2">
      <c r="A164" s="11" t="s">
        <v>731</v>
      </c>
      <c r="B164" s="32" t="s">
        <v>25</v>
      </c>
      <c r="C164" s="32" t="s">
        <v>25</v>
      </c>
      <c r="D164" s="32" t="s">
        <v>25</v>
      </c>
      <c r="E164" s="31">
        <v>-10.87</v>
      </c>
      <c r="F164" s="29">
        <f t="shared" si="10"/>
        <v>-10.87</v>
      </c>
      <c r="G164" s="31"/>
    </row>
    <row r="165" spans="1:7" x14ac:dyDescent="0.2">
      <c r="A165" s="11" t="s">
        <v>404</v>
      </c>
      <c r="B165" s="32" t="s">
        <v>25</v>
      </c>
      <c r="C165" s="32">
        <v>-5.23</v>
      </c>
      <c r="D165" s="32">
        <v>0</v>
      </c>
      <c r="E165" s="31">
        <v>-46.19</v>
      </c>
      <c r="F165" s="29">
        <f t="shared" si="10"/>
        <v>-51.42</v>
      </c>
      <c r="G165" s="31"/>
    </row>
    <row r="166" spans="1:7" x14ac:dyDescent="0.2">
      <c r="A166" s="11" t="s">
        <v>280</v>
      </c>
      <c r="B166" s="31">
        <v>-70.66</v>
      </c>
      <c r="C166" s="31">
        <v>-56.800000000000004</v>
      </c>
      <c r="D166" s="31">
        <v>-72.180000000000007</v>
      </c>
      <c r="E166" s="31">
        <v>-57.690000000000005</v>
      </c>
      <c r="F166" s="29">
        <f t="shared" si="10"/>
        <v>-257.33000000000004</v>
      </c>
      <c r="G166" s="31"/>
    </row>
    <row r="167" spans="1:7" x14ac:dyDescent="0.2">
      <c r="A167" s="11" t="s">
        <v>281</v>
      </c>
      <c r="B167" s="31">
        <v>-85493.36000000003</v>
      </c>
      <c r="C167" s="31">
        <v>-124218.38</v>
      </c>
      <c r="D167" s="31">
        <v>-107343.59</v>
      </c>
      <c r="E167" s="31">
        <v>-87659.780000000013</v>
      </c>
      <c r="F167" s="29">
        <f t="shared" si="10"/>
        <v>-404715.1100000001</v>
      </c>
      <c r="G167" s="31"/>
    </row>
    <row r="168" spans="1:7" x14ac:dyDescent="0.2">
      <c r="A168" s="11" t="s">
        <v>282</v>
      </c>
      <c r="B168" s="32" t="s">
        <v>25</v>
      </c>
      <c r="C168" s="31">
        <v>-37.159999999999997</v>
      </c>
      <c r="D168" s="31">
        <v>0</v>
      </c>
      <c r="E168" s="31">
        <v>0</v>
      </c>
      <c r="F168" s="29">
        <f t="shared" si="10"/>
        <v>-37.159999999999997</v>
      </c>
      <c r="G168" s="31"/>
    </row>
    <row r="169" spans="1:7" x14ac:dyDescent="0.2">
      <c r="A169" s="11" t="s">
        <v>405</v>
      </c>
      <c r="B169" s="31">
        <v>-119.72</v>
      </c>
      <c r="C169" s="31">
        <v>-365.02</v>
      </c>
      <c r="D169" s="31">
        <v>-536.5200000000001</v>
      </c>
      <c r="E169" s="31">
        <v>-159.19</v>
      </c>
      <c r="F169" s="29">
        <f t="shared" si="10"/>
        <v>-1180.45</v>
      </c>
      <c r="G169" s="31"/>
    </row>
    <row r="170" spans="1:7" x14ac:dyDescent="0.2">
      <c r="A170" s="11" t="s">
        <v>732</v>
      </c>
      <c r="B170" s="32" t="s">
        <v>25</v>
      </c>
      <c r="C170" s="32" t="s">
        <v>25</v>
      </c>
      <c r="D170" s="32" t="s">
        <v>25</v>
      </c>
      <c r="E170" s="31">
        <v>-20.51</v>
      </c>
      <c r="F170" s="29">
        <f t="shared" si="10"/>
        <v>-20.51</v>
      </c>
      <c r="G170" s="31"/>
    </row>
    <row r="171" spans="1:7" x14ac:dyDescent="0.2">
      <c r="A171" s="11" t="s">
        <v>407</v>
      </c>
      <c r="B171" s="32" t="s">
        <v>25</v>
      </c>
      <c r="C171" s="32" t="s">
        <v>25</v>
      </c>
      <c r="D171" s="32" t="s">
        <v>25</v>
      </c>
      <c r="E171" s="31">
        <v>-13.82</v>
      </c>
      <c r="F171" s="29">
        <f t="shared" si="10"/>
        <v>-13.82</v>
      </c>
      <c r="G171" s="31"/>
    </row>
    <row r="172" spans="1:7" x14ac:dyDescent="0.2">
      <c r="A172" s="11" t="s">
        <v>733</v>
      </c>
      <c r="B172" s="32" t="s">
        <v>25</v>
      </c>
      <c r="C172" s="32" t="s">
        <v>25</v>
      </c>
      <c r="D172" s="32" t="s">
        <v>25</v>
      </c>
      <c r="E172" s="31">
        <v>100</v>
      </c>
      <c r="F172" s="29">
        <f t="shared" si="10"/>
        <v>100</v>
      </c>
      <c r="G172" s="31"/>
    </row>
    <row r="173" spans="1:7" x14ac:dyDescent="0.2">
      <c r="A173" s="11" t="s">
        <v>409</v>
      </c>
      <c r="B173" s="32" t="s">
        <v>25</v>
      </c>
      <c r="C173" s="31">
        <v>33.89</v>
      </c>
      <c r="D173" s="31">
        <v>0</v>
      </c>
      <c r="E173" s="31">
        <v>424.95</v>
      </c>
      <c r="F173" s="29">
        <f t="shared" si="10"/>
        <v>458.84</v>
      </c>
      <c r="G173" s="31"/>
    </row>
    <row r="174" spans="1:7" x14ac:dyDescent="0.2">
      <c r="A174" s="11" t="s">
        <v>283</v>
      </c>
      <c r="B174" s="31">
        <v>219.34</v>
      </c>
      <c r="C174" s="31">
        <v>30.17</v>
      </c>
      <c r="D174" s="31">
        <v>338.06</v>
      </c>
      <c r="E174" s="31">
        <v>94.360000000000014</v>
      </c>
      <c r="F174" s="29">
        <f t="shared" si="10"/>
        <v>681.93</v>
      </c>
      <c r="G174" s="31"/>
    </row>
    <row r="175" spans="1:7" x14ac:dyDescent="0.2">
      <c r="A175" s="11" t="s">
        <v>122</v>
      </c>
      <c r="B175" s="31">
        <v>79978.51999999999</v>
      </c>
      <c r="C175" s="31">
        <v>70764.149999999994</v>
      </c>
      <c r="D175" s="31">
        <v>74669.350000000006</v>
      </c>
      <c r="E175" s="31">
        <v>70681.449999999983</v>
      </c>
      <c r="F175" s="29">
        <f t="shared" si="10"/>
        <v>296093.46999999997</v>
      </c>
      <c r="G175" s="31"/>
    </row>
    <row r="176" spans="1:7" x14ac:dyDescent="0.2">
      <c r="A176" s="11" t="s">
        <v>284</v>
      </c>
      <c r="B176" s="31">
        <v>40</v>
      </c>
      <c r="C176" s="31">
        <v>36.71</v>
      </c>
      <c r="D176" s="31">
        <v>0</v>
      </c>
      <c r="E176" s="31">
        <v>0</v>
      </c>
      <c r="F176" s="29">
        <f t="shared" si="10"/>
        <v>76.710000000000008</v>
      </c>
      <c r="G176" s="31"/>
    </row>
    <row r="177" spans="1:7" x14ac:dyDescent="0.2">
      <c r="A177" s="11" t="s">
        <v>410</v>
      </c>
      <c r="B177" s="31">
        <v>188.56</v>
      </c>
      <c r="C177" s="31">
        <v>581.73</v>
      </c>
      <c r="D177" s="31">
        <v>819.95</v>
      </c>
      <c r="E177" s="31">
        <v>256.8</v>
      </c>
      <c r="F177" s="29">
        <f t="shared" si="10"/>
        <v>1847.04</v>
      </c>
      <c r="G177" s="31"/>
    </row>
    <row r="178" spans="1:7" x14ac:dyDescent="0.2">
      <c r="A178" s="11" t="s">
        <v>734</v>
      </c>
      <c r="B178" s="32" t="s">
        <v>25</v>
      </c>
      <c r="C178" s="32" t="s">
        <v>25</v>
      </c>
      <c r="D178" s="32" t="s">
        <v>25</v>
      </c>
      <c r="E178" s="31">
        <v>36.020000000000003</v>
      </c>
      <c r="F178" s="29">
        <f t="shared" si="10"/>
        <v>36.020000000000003</v>
      </c>
      <c r="G178" s="31"/>
    </row>
    <row r="179" spans="1:7" x14ac:dyDescent="0.2">
      <c r="A179" s="11" t="s">
        <v>412</v>
      </c>
      <c r="B179" s="32" t="s">
        <v>25</v>
      </c>
      <c r="C179" s="32" t="s">
        <v>25</v>
      </c>
      <c r="D179" s="32" t="s">
        <v>25</v>
      </c>
      <c r="E179" s="31">
        <v>25.43</v>
      </c>
      <c r="F179" s="29">
        <f t="shared" si="10"/>
        <v>25.43</v>
      </c>
      <c r="G179" s="31"/>
    </row>
    <row r="180" spans="1:7" x14ac:dyDescent="0.2">
      <c r="A180" s="11" t="s">
        <v>123</v>
      </c>
      <c r="B180" s="31">
        <v>46006.600000000006</v>
      </c>
      <c r="C180" s="31">
        <v>42094.5</v>
      </c>
      <c r="D180" s="31">
        <v>50100.280000000006</v>
      </c>
      <c r="E180" s="31">
        <v>43074.840000000004</v>
      </c>
      <c r="F180" s="29">
        <f t="shared" si="10"/>
        <v>181276.22</v>
      </c>
      <c r="G180" s="31"/>
    </row>
    <row r="181" spans="1:7" x14ac:dyDescent="0.2">
      <c r="A181" s="11" t="s">
        <v>735</v>
      </c>
      <c r="B181" s="31">
        <v>1455.62</v>
      </c>
      <c r="C181" s="31">
        <v>0</v>
      </c>
      <c r="D181" s="31">
        <v>0</v>
      </c>
      <c r="E181" s="31">
        <v>0</v>
      </c>
      <c r="F181" s="29">
        <f t="shared" si="10"/>
        <v>1455.62</v>
      </c>
      <c r="G181" s="31"/>
    </row>
    <row r="182" spans="1:7" x14ac:dyDescent="0.2">
      <c r="A182" s="11" t="s">
        <v>125</v>
      </c>
      <c r="B182" s="31">
        <v>22040.55</v>
      </c>
      <c r="C182" s="31">
        <v>16169.45</v>
      </c>
      <c r="D182" s="31">
        <v>16045.869999999999</v>
      </c>
      <c r="E182" s="31">
        <v>13477.26</v>
      </c>
      <c r="F182" s="29">
        <f t="shared" si="10"/>
        <v>67733.12999999999</v>
      </c>
      <c r="G182" s="31"/>
    </row>
    <row r="183" spans="1:7" x14ac:dyDescent="0.2">
      <c r="A183" s="11" t="s">
        <v>414</v>
      </c>
      <c r="B183" s="32" t="s">
        <v>25</v>
      </c>
      <c r="C183" s="31">
        <v>118.61</v>
      </c>
      <c r="D183" s="31">
        <v>0</v>
      </c>
      <c r="E183" s="31">
        <v>0</v>
      </c>
      <c r="F183" s="29">
        <f t="shared" si="10"/>
        <v>118.61</v>
      </c>
      <c r="G183" s="31"/>
    </row>
    <row r="184" spans="1:7" x14ac:dyDescent="0.2">
      <c r="A184" s="11" t="s">
        <v>416</v>
      </c>
      <c r="B184" s="32" t="s">
        <v>25</v>
      </c>
      <c r="C184" s="31">
        <v>1760.1</v>
      </c>
      <c r="D184" s="31">
        <v>378.74</v>
      </c>
      <c r="E184" s="31">
        <v>2152.4299999999998</v>
      </c>
      <c r="F184" s="29">
        <f t="shared" si="10"/>
        <v>4291.2700000000004</v>
      </c>
      <c r="G184" s="31"/>
    </row>
    <row r="185" spans="1:7" x14ac:dyDescent="0.2">
      <c r="A185" s="11" t="s">
        <v>285</v>
      </c>
      <c r="B185" s="31">
        <v>143.51</v>
      </c>
      <c r="C185" s="31">
        <v>116.83</v>
      </c>
      <c r="D185" s="31">
        <v>0</v>
      </c>
      <c r="E185" s="31">
        <v>30.37</v>
      </c>
      <c r="F185" s="29">
        <f t="shared" si="10"/>
        <v>290.70999999999998</v>
      </c>
      <c r="G185" s="31"/>
    </row>
    <row r="186" spans="1:7" x14ac:dyDescent="0.2">
      <c r="A186" s="11" t="s">
        <v>425</v>
      </c>
      <c r="B186" s="32" t="s">
        <v>25</v>
      </c>
      <c r="C186" s="31">
        <v>-1724.9</v>
      </c>
      <c r="D186" s="31">
        <v>-371.17</v>
      </c>
      <c r="E186" s="31">
        <v>-2109.38</v>
      </c>
      <c r="F186" s="29">
        <f t="shared" si="10"/>
        <v>-4205.4500000000007</v>
      </c>
      <c r="G186" s="31"/>
    </row>
    <row r="187" spans="1:7" x14ac:dyDescent="0.2">
      <c r="A187" s="11" t="s">
        <v>286</v>
      </c>
      <c r="B187" s="31">
        <v>-140.63999999999999</v>
      </c>
      <c r="C187" s="31">
        <v>-114.49</v>
      </c>
      <c r="D187" s="31">
        <v>0</v>
      </c>
      <c r="E187" s="31">
        <v>-29.76</v>
      </c>
      <c r="F187" s="29">
        <f t="shared" si="10"/>
        <v>-284.89</v>
      </c>
      <c r="G187" s="31"/>
    </row>
    <row r="188" spans="1:7" x14ac:dyDescent="0.2">
      <c r="A188" s="11" t="s">
        <v>736</v>
      </c>
      <c r="B188" s="31">
        <v>-1426.51</v>
      </c>
      <c r="C188" s="31">
        <v>0</v>
      </c>
      <c r="D188" s="31">
        <v>0</v>
      </c>
      <c r="E188" s="31">
        <v>0</v>
      </c>
      <c r="F188" s="29">
        <f t="shared" si="10"/>
        <v>-1426.51</v>
      </c>
      <c r="G188" s="31"/>
    </row>
    <row r="189" spans="1:7" x14ac:dyDescent="0.2">
      <c r="A189" s="11" t="s">
        <v>287</v>
      </c>
      <c r="B189" s="31">
        <v>-66686.2</v>
      </c>
      <c r="C189" s="31">
        <v>-57098.68</v>
      </c>
      <c r="D189" s="31">
        <v>-64823.22</v>
      </c>
      <c r="E189" s="31">
        <v>-55421.05</v>
      </c>
      <c r="F189" s="29">
        <f t="shared" si="10"/>
        <v>-244029.15000000002</v>
      </c>
      <c r="G189" s="31"/>
    </row>
    <row r="190" spans="1:7" x14ac:dyDescent="0.2">
      <c r="A190" s="11" t="s">
        <v>431</v>
      </c>
      <c r="B190" s="33" t="s">
        <v>25</v>
      </c>
      <c r="C190" s="34">
        <v>-116.24</v>
      </c>
      <c r="D190" s="34">
        <v>0</v>
      </c>
      <c r="E190" s="34">
        <v>0</v>
      </c>
      <c r="F190" s="35">
        <f t="shared" si="10"/>
        <v>-116.24</v>
      </c>
      <c r="G190" s="31"/>
    </row>
    <row r="191" spans="1:7" s="1" customFormat="1" x14ac:dyDescent="0.2">
      <c r="A191" s="24" t="s">
        <v>3</v>
      </c>
      <c r="B191" s="25">
        <f>SUM(B163:B190)</f>
        <v>96884.389999999912</v>
      </c>
      <c r="C191" s="25">
        <f t="shared" ref="C191:F191" si="11">SUM(C163:C190)</f>
        <v>48955.590000000011</v>
      </c>
      <c r="D191" s="25">
        <f t="shared" si="11"/>
        <v>72665.059999999969</v>
      </c>
      <c r="E191" s="25">
        <f t="shared" si="11"/>
        <v>65468.38999999997</v>
      </c>
      <c r="F191" s="25">
        <f t="shared" si="11"/>
        <v>283973.42999999993</v>
      </c>
      <c r="G191" s="25"/>
    </row>
    <row r="192" spans="1:7" x14ac:dyDescent="0.2">
      <c r="A192" s="11"/>
      <c r="B192" s="31"/>
      <c r="C192" s="31"/>
      <c r="D192" s="31"/>
      <c r="E192" s="31"/>
      <c r="F192" s="31"/>
      <c r="G192" s="31"/>
    </row>
    <row r="193" spans="1:7" x14ac:dyDescent="0.2">
      <c r="A193" s="11" t="s">
        <v>737</v>
      </c>
      <c r="B193" s="31">
        <v>170.38</v>
      </c>
      <c r="C193" s="31">
        <v>0</v>
      </c>
      <c r="D193" s="31">
        <v>0</v>
      </c>
      <c r="E193" s="31">
        <v>0</v>
      </c>
      <c r="F193" s="29">
        <f t="shared" ref="F193:F233" si="12">SUM(B193:E193)</f>
        <v>170.38</v>
      </c>
      <c r="G193" s="31"/>
    </row>
    <row r="194" spans="1:7" x14ac:dyDescent="0.2">
      <c r="A194" s="11" t="s">
        <v>438</v>
      </c>
      <c r="B194" s="32">
        <v>12321.3</v>
      </c>
      <c r="C194" s="32">
        <v>10962.58</v>
      </c>
      <c r="D194" s="32">
        <v>11438.470000000001</v>
      </c>
      <c r="E194" s="31">
        <v>6310.3900000000012</v>
      </c>
      <c r="F194" s="29">
        <f t="shared" si="12"/>
        <v>41032.74</v>
      </c>
      <c r="G194" s="31"/>
    </row>
    <row r="195" spans="1:7" x14ac:dyDescent="0.2">
      <c r="A195" s="11" t="s">
        <v>447</v>
      </c>
      <c r="B195" s="31">
        <v>2464.25</v>
      </c>
      <c r="C195" s="31">
        <v>2192.5100000000002</v>
      </c>
      <c r="D195" s="31">
        <v>2287.71</v>
      </c>
      <c r="E195" s="31">
        <v>757.24000000000012</v>
      </c>
      <c r="F195" s="29">
        <f t="shared" si="12"/>
        <v>7701.71</v>
      </c>
      <c r="G195" s="31"/>
    </row>
    <row r="196" spans="1:7" x14ac:dyDescent="0.2">
      <c r="A196" s="11" t="s">
        <v>738</v>
      </c>
      <c r="B196" s="31">
        <v>34.08</v>
      </c>
      <c r="C196" s="31">
        <v>0</v>
      </c>
      <c r="D196" s="31">
        <v>0</v>
      </c>
      <c r="E196" s="31">
        <v>0</v>
      </c>
      <c r="F196" s="29">
        <f t="shared" si="12"/>
        <v>34.08</v>
      </c>
      <c r="G196" s="31"/>
    </row>
    <row r="197" spans="1:7" x14ac:dyDescent="0.2">
      <c r="A197" s="11" t="s">
        <v>289</v>
      </c>
      <c r="B197" s="31">
        <v>137.12</v>
      </c>
      <c r="C197" s="31">
        <v>0</v>
      </c>
      <c r="D197" s="31">
        <v>3036.51</v>
      </c>
      <c r="E197" s="31">
        <v>2987.7</v>
      </c>
      <c r="F197" s="29">
        <f t="shared" si="12"/>
        <v>6161.33</v>
      </c>
      <c r="G197" s="31"/>
    </row>
    <row r="198" spans="1:7" x14ac:dyDescent="0.2">
      <c r="A198" s="11" t="s">
        <v>127</v>
      </c>
      <c r="B198" s="31">
        <v>16718.28</v>
      </c>
      <c r="C198" s="31">
        <v>13361.08</v>
      </c>
      <c r="D198" s="31">
        <v>10076.759999999998</v>
      </c>
      <c r="E198" s="31">
        <v>12492.87</v>
      </c>
      <c r="F198" s="29">
        <f t="shared" si="12"/>
        <v>52648.99</v>
      </c>
      <c r="G198" s="31"/>
    </row>
    <row r="199" spans="1:7" x14ac:dyDescent="0.2">
      <c r="A199" s="11" t="s">
        <v>290</v>
      </c>
      <c r="B199" s="31">
        <v>3574.22</v>
      </c>
      <c r="C199" s="31">
        <v>4529.4799999999996</v>
      </c>
      <c r="D199" s="31">
        <v>856.01</v>
      </c>
      <c r="E199" s="31">
        <v>2060.98</v>
      </c>
      <c r="F199" s="29">
        <f t="shared" si="12"/>
        <v>11020.689999999999</v>
      </c>
      <c r="G199" s="31"/>
    </row>
    <row r="200" spans="1:7" x14ac:dyDescent="0.2">
      <c r="A200" s="11" t="s">
        <v>291</v>
      </c>
      <c r="B200" s="31">
        <v>296.60000000000002</v>
      </c>
      <c r="C200" s="31">
        <v>0</v>
      </c>
      <c r="D200" s="31">
        <v>0</v>
      </c>
      <c r="E200" s="31">
        <v>0</v>
      </c>
      <c r="F200" s="29">
        <f t="shared" si="12"/>
        <v>296.60000000000002</v>
      </c>
      <c r="G200" s="31"/>
    </row>
    <row r="201" spans="1:7" x14ac:dyDescent="0.2">
      <c r="A201" s="11" t="s">
        <v>340</v>
      </c>
      <c r="B201" s="31">
        <v>6803.75</v>
      </c>
      <c r="C201" s="31">
        <v>0</v>
      </c>
      <c r="D201" s="31">
        <v>0</v>
      </c>
      <c r="E201" s="31">
        <v>0</v>
      </c>
      <c r="F201" s="29">
        <f t="shared" si="12"/>
        <v>6803.75</v>
      </c>
      <c r="G201" s="31"/>
    </row>
    <row r="202" spans="1:7" x14ac:dyDescent="0.2">
      <c r="A202" s="11" t="s">
        <v>348</v>
      </c>
      <c r="B202" s="31">
        <v>487.89</v>
      </c>
      <c r="C202" s="31">
        <v>445.51</v>
      </c>
      <c r="D202" s="31">
        <v>469.81000000000006</v>
      </c>
      <c r="E202" s="31">
        <v>147.47</v>
      </c>
      <c r="F202" s="29">
        <f t="shared" si="12"/>
        <v>1550.68</v>
      </c>
      <c r="G202" s="31"/>
    </row>
    <row r="203" spans="1:7" x14ac:dyDescent="0.2">
      <c r="A203" s="11" t="s">
        <v>453</v>
      </c>
      <c r="B203" s="31">
        <v>6.23</v>
      </c>
      <c r="C203" s="31">
        <v>0</v>
      </c>
      <c r="D203" s="31">
        <v>0</v>
      </c>
      <c r="E203" s="31">
        <v>0</v>
      </c>
      <c r="F203" s="29">
        <f t="shared" si="12"/>
        <v>6.23</v>
      </c>
      <c r="G203" s="31"/>
    </row>
    <row r="204" spans="1:7" x14ac:dyDescent="0.2">
      <c r="A204" s="11" t="s">
        <v>225</v>
      </c>
      <c r="B204" s="31">
        <v>138.97</v>
      </c>
      <c r="C204" s="31">
        <v>870</v>
      </c>
      <c r="D204" s="31">
        <v>1629.7</v>
      </c>
      <c r="E204" s="31">
        <v>34.5</v>
      </c>
      <c r="F204" s="29">
        <f t="shared" si="12"/>
        <v>2673.17</v>
      </c>
      <c r="G204" s="31"/>
    </row>
    <row r="205" spans="1:7" x14ac:dyDescent="0.2">
      <c r="A205" s="11" t="s">
        <v>349</v>
      </c>
      <c r="B205" s="31">
        <v>447.94</v>
      </c>
      <c r="C205" s="31">
        <v>0</v>
      </c>
      <c r="D205" s="31">
        <v>0</v>
      </c>
      <c r="E205" s="31">
        <v>0</v>
      </c>
      <c r="F205" s="29">
        <f t="shared" si="12"/>
        <v>447.94</v>
      </c>
      <c r="G205" s="31"/>
    </row>
    <row r="206" spans="1:7" x14ac:dyDescent="0.2">
      <c r="A206" s="11" t="s">
        <v>455</v>
      </c>
      <c r="B206" s="31">
        <v>2240.69</v>
      </c>
      <c r="C206" s="31">
        <v>270.24</v>
      </c>
      <c r="D206" s="31">
        <v>0</v>
      </c>
      <c r="E206" s="31">
        <v>742.15</v>
      </c>
      <c r="F206" s="29">
        <f t="shared" si="12"/>
        <v>3253.0800000000004</v>
      </c>
      <c r="G206" s="31"/>
    </row>
    <row r="207" spans="1:7" x14ac:dyDescent="0.2">
      <c r="A207" s="11" t="s">
        <v>456</v>
      </c>
      <c r="B207" s="31">
        <v>101.12</v>
      </c>
      <c r="C207" s="31">
        <v>165.1</v>
      </c>
      <c r="D207" s="31">
        <v>314.35000000000002</v>
      </c>
      <c r="E207" s="31">
        <v>0</v>
      </c>
      <c r="F207" s="29">
        <f t="shared" si="12"/>
        <v>580.57000000000005</v>
      </c>
      <c r="G207" s="31"/>
    </row>
    <row r="208" spans="1:7" x14ac:dyDescent="0.2">
      <c r="A208" s="11" t="s">
        <v>457</v>
      </c>
      <c r="B208" s="32" t="s">
        <v>25</v>
      </c>
      <c r="C208" s="32" t="s">
        <v>25</v>
      </c>
      <c r="D208" s="32" t="s">
        <v>25</v>
      </c>
      <c r="E208" s="31">
        <v>2322.48</v>
      </c>
      <c r="F208" s="29">
        <f t="shared" si="12"/>
        <v>2322.48</v>
      </c>
      <c r="G208" s="31"/>
    </row>
    <row r="209" spans="1:7" x14ac:dyDescent="0.2">
      <c r="A209" s="11" t="s">
        <v>458</v>
      </c>
      <c r="B209" s="31">
        <v>5.42</v>
      </c>
      <c r="C209" s="31">
        <v>0</v>
      </c>
      <c r="D209" s="31">
        <v>0</v>
      </c>
      <c r="E209" s="31">
        <v>0</v>
      </c>
      <c r="F209" s="29">
        <f t="shared" si="12"/>
        <v>5.42</v>
      </c>
      <c r="G209" s="31"/>
    </row>
    <row r="210" spans="1:7" x14ac:dyDescent="0.2">
      <c r="A210" s="11" t="s">
        <v>568</v>
      </c>
      <c r="B210" s="31">
        <v>91.34</v>
      </c>
      <c r="C210" s="31">
        <v>0</v>
      </c>
      <c r="D210" s="31">
        <v>0</v>
      </c>
      <c r="E210" s="31">
        <v>0</v>
      </c>
      <c r="F210" s="29">
        <f t="shared" si="12"/>
        <v>91.34</v>
      </c>
      <c r="G210" s="31"/>
    </row>
    <row r="211" spans="1:7" x14ac:dyDescent="0.2">
      <c r="A211" s="11" t="s">
        <v>350</v>
      </c>
      <c r="B211" s="31">
        <v>1331.28</v>
      </c>
      <c r="C211" s="31">
        <v>399.26999999999992</v>
      </c>
      <c r="D211" s="31">
        <v>384.25</v>
      </c>
      <c r="E211" s="31">
        <v>1394.8300000000002</v>
      </c>
      <c r="F211" s="29">
        <f t="shared" si="12"/>
        <v>3509.63</v>
      </c>
      <c r="G211" s="31"/>
    </row>
    <row r="212" spans="1:7" x14ac:dyDescent="0.2">
      <c r="A212" s="11" t="s">
        <v>459</v>
      </c>
      <c r="B212" s="32" t="s">
        <v>25</v>
      </c>
      <c r="C212" s="31">
        <v>12.27</v>
      </c>
      <c r="D212" s="31">
        <v>1.37</v>
      </c>
      <c r="E212" s="31">
        <v>35.26</v>
      </c>
      <c r="F212" s="29">
        <f t="shared" si="12"/>
        <v>48.9</v>
      </c>
      <c r="G212" s="31"/>
    </row>
    <row r="213" spans="1:7" x14ac:dyDescent="0.2">
      <c r="A213" s="11" t="s">
        <v>231</v>
      </c>
      <c r="B213" s="32" t="s">
        <v>25</v>
      </c>
      <c r="C213" s="32" t="s">
        <v>25</v>
      </c>
      <c r="D213" s="31">
        <v>31.77</v>
      </c>
      <c r="E213" s="31">
        <v>0</v>
      </c>
      <c r="F213" s="29">
        <f t="shared" si="12"/>
        <v>31.77</v>
      </c>
      <c r="G213" s="31"/>
    </row>
    <row r="214" spans="1:7" x14ac:dyDescent="0.2">
      <c r="A214" s="11" t="s">
        <v>461</v>
      </c>
      <c r="B214" s="31">
        <v>374.01</v>
      </c>
      <c r="C214" s="31">
        <v>1188.96</v>
      </c>
      <c r="D214" s="31">
        <v>344.73</v>
      </c>
      <c r="E214" s="31">
        <v>15.2</v>
      </c>
      <c r="F214" s="29">
        <f t="shared" si="12"/>
        <v>1922.9</v>
      </c>
      <c r="G214" s="31"/>
    </row>
    <row r="215" spans="1:7" x14ac:dyDescent="0.2">
      <c r="A215" s="11" t="s">
        <v>462</v>
      </c>
      <c r="B215" s="31">
        <v>17.8</v>
      </c>
      <c r="C215" s="31">
        <v>786.87</v>
      </c>
      <c r="D215" s="31">
        <v>0</v>
      </c>
      <c r="E215" s="31">
        <v>418.65</v>
      </c>
      <c r="F215" s="29">
        <f t="shared" si="12"/>
        <v>1223.32</v>
      </c>
      <c r="G215" s="31"/>
    </row>
    <row r="216" spans="1:7" x14ac:dyDescent="0.2">
      <c r="A216" s="11" t="s">
        <v>463</v>
      </c>
      <c r="B216" s="31">
        <v>2582.16</v>
      </c>
      <c r="C216" s="31">
        <v>518.34</v>
      </c>
      <c r="D216" s="31">
        <v>2839.98</v>
      </c>
      <c r="E216" s="31">
        <v>126.4</v>
      </c>
      <c r="F216" s="29">
        <f t="shared" si="12"/>
        <v>6066.8799999999992</v>
      </c>
      <c r="G216" s="31"/>
    </row>
    <row r="217" spans="1:7" x14ac:dyDescent="0.2">
      <c r="A217" s="11" t="s">
        <v>464</v>
      </c>
      <c r="B217" s="31">
        <v>317</v>
      </c>
      <c r="C217" s="31">
        <v>447.26</v>
      </c>
      <c r="D217" s="31">
        <v>2831.95</v>
      </c>
      <c r="E217" s="31">
        <v>73.77</v>
      </c>
      <c r="F217" s="29">
        <f t="shared" si="12"/>
        <v>3669.98</v>
      </c>
      <c r="G217" s="31"/>
    </row>
    <row r="218" spans="1:7" x14ac:dyDescent="0.2">
      <c r="A218" s="11" t="s">
        <v>570</v>
      </c>
      <c r="B218" s="32" t="s">
        <v>25</v>
      </c>
      <c r="C218" s="31">
        <v>735</v>
      </c>
      <c r="D218" s="31">
        <v>423.52</v>
      </c>
      <c r="E218" s="31">
        <v>324.81</v>
      </c>
      <c r="F218" s="29">
        <f t="shared" si="12"/>
        <v>1483.33</v>
      </c>
      <c r="G218" s="31"/>
    </row>
    <row r="219" spans="1:7" x14ac:dyDescent="0.2">
      <c r="A219" s="11" t="s">
        <v>466</v>
      </c>
      <c r="B219" s="32" t="s">
        <v>25</v>
      </c>
      <c r="C219" s="32" t="s">
        <v>25</v>
      </c>
      <c r="D219" s="31">
        <v>39.880000000000003</v>
      </c>
      <c r="E219" s="31">
        <v>0</v>
      </c>
      <c r="F219" s="29">
        <f t="shared" si="12"/>
        <v>39.880000000000003</v>
      </c>
      <c r="G219" s="31"/>
    </row>
    <row r="220" spans="1:7" x14ac:dyDescent="0.2">
      <c r="A220" s="11" t="s">
        <v>706</v>
      </c>
      <c r="B220" s="32" t="s">
        <v>25</v>
      </c>
      <c r="C220" s="32" t="s">
        <v>25</v>
      </c>
      <c r="D220" s="32" t="s">
        <v>25</v>
      </c>
      <c r="E220" s="31">
        <v>18</v>
      </c>
      <c r="F220" s="29">
        <f t="shared" si="12"/>
        <v>18</v>
      </c>
      <c r="G220" s="31"/>
    </row>
    <row r="221" spans="1:7" x14ac:dyDescent="0.2">
      <c r="A221" s="11" t="s">
        <v>293</v>
      </c>
      <c r="B221" s="31">
        <v>3719.2</v>
      </c>
      <c r="C221" s="31">
        <v>1030.02</v>
      </c>
      <c r="D221" s="31">
        <v>1909.91</v>
      </c>
      <c r="E221" s="31">
        <v>567.38</v>
      </c>
      <c r="F221" s="29">
        <f t="shared" si="12"/>
        <v>7226.5099999999993</v>
      </c>
      <c r="G221" s="31"/>
    </row>
    <row r="222" spans="1:7" x14ac:dyDescent="0.2">
      <c r="A222" s="11" t="s">
        <v>373</v>
      </c>
      <c r="B222" s="32" t="s">
        <v>25</v>
      </c>
      <c r="C222" s="32" t="s">
        <v>25</v>
      </c>
      <c r="D222" s="31">
        <v>96.06</v>
      </c>
      <c r="E222" s="31">
        <v>723.41</v>
      </c>
      <c r="F222" s="29">
        <f t="shared" si="12"/>
        <v>819.47</v>
      </c>
      <c r="G222" s="31"/>
    </row>
    <row r="223" spans="1:7" x14ac:dyDescent="0.2">
      <c r="A223" s="11" t="s">
        <v>294</v>
      </c>
      <c r="B223" s="31">
        <v>20</v>
      </c>
      <c r="C223" s="31">
        <v>0</v>
      </c>
      <c r="D223" s="31">
        <v>0</v>
      </c>
      <c r="E223" s="31">
        <v>0</v>
      </c>
      <c r="F223" s="29">
        <f t="shared" si="12"/>
        <v>20</v>
      </c>
      <c r="G223" s="31"/>
    </row>
    <row r="224" spans="1:7" x14ac:dyDescent="0.2">
      <c r="A224" s="11" t="s">
        <v>129</v>
      </c>
      <c r="B224" s="31">
        <v>434.78</v>
      </c>
      <c r="C224" s="31">
        <v>459.40999999999997</v>
      </c>
      <c r="D224" s="31">
        <v>1986.1899999999998</v>
      </c>
      <c r="E224" s="31">
        <v>83.17</v>
      </c>
      <c r="F224" s="29">
        <f t="shared" si="12"/>
        <v>2963.5499999999997</v>
      </c>
      <c r="G224" s="31"/>
    </row>
    <row r="225" spans="1:7" x14ac:dyDescent="0.2">
      <c r="A225" s="11" t="s">
        <v>232</v>
      </c>
      <c r="B225" s="31">
        <v>666.80000000000007</v>
      </c>
      <c r="C225" s="31">
        <v>1056.02</v>
      </c>
      <c r="D225" s="31">
        <v>434.24</v>
      </c>
      <c r="E225" s="31">
        <v>687.17000000000007</v>
      </c>
      <c r="F225" s="29">
        <f t="shared" si="12"/>
        <v>2844.2300000000005</v>
      </c>
      <c r="G225" s="31"/>
    </row>
    <row r="226" spans="1:7" x14ac:dyDescent="0.2">
      <c r="A226" s="11" t="s">
        <v>472</v>
      </c>
      <c r="B226" s="31">
        <v>477</v>
      </c>
      <c r="C226" s="31">
        <v>0</v>
      </c>
      <c r="D226" s="31">
        <v>0</v>
      </c>
      <c r="E226" s="31">
        <v>0</v>
      </c>
      <c r="F226" s="29">
        <f t="shared" si="12"/>
        <v>477</v>
      </c>
      <c r="G226" s="31"/>
    </row>
    <row r="227" spans="1:7" x14ac:dyDescent="0.2">
      <c r="A227" s="11" t="s">
        <v>295</v>
      </c>
      <c r="B227" s="32" t="s">
        <v>25</v>
      </c>
      <c r="C227" s="31">
        <v>112.13</v>
      </c>
      <c r="D227" s="31">
        <v>27.54</v>
      </c>
      <c r="E227" s="31">
        <v>41.33</v>
      </c>
      <c r="F227" s="29">
        <f t="shared" si="12"/>
        <v>181</v>
      </c>
      <c r="G227" s="31"/>
    </row>
    <row r="228" spans="1:7" x14ac:dyDescent="0.2">
      <c r="A228" s="11" t="s">
        <v>576</v>
      </c>
      <c r="B228" s="32" t="s">
        <v>25</v>
      </c>
      <c r="C228" s="31">
        <v>628.85</v>
      </c>
      <c r="D228" s="31">
        <v>0</v>
      </c>
      <c r="E228" s="31">
        <v>42.16</v>
      </c>
      <c r="F228" s="29">
        <f t="shared" si="12"/>
        <v>671.01</v>
      </c>
      <c r="G228" s="31"/>
    </row>
    <row r="229" spans="1:7" x14ac:dyDescent="0.2">
      <c r="A229" s="11" t="s">
        <v>739</v>
      </c>
      <c r="B229" s="32" t="s">
        <v>25</v>
      </c>
      <c r="C229" s="32" t="s">
        <v>25</v>
      </c>
      <c r="D229" s="32" t="s">
        <v>25</v>
      </c>
      <c r="E229" s="31">
        <v>83.74</v>
      </c>
      <c r="F229" s="29">
        <f t="shared" si="12"/>
        <v>83.74</v>
      </c>
      <c r="G229" s="31"/>
    </row>
    <row r="230" spans="1:7" x14ac:dyDescent="0.2">
      <c r="A230" s="11" t="s">
        <v>133</v>
      </c>
      <c r="B230" s="31">
        <v>5253.9500000000007</v>
      </c>
      <c r="C230" s="31">
        <v>4644.7600000000011</v>
      </c>
      <c r="D230" s="31">
        <v>4723.6499999999996</v>
      </c>
      <c r="E230" s="31">
        <v>4501.3599999999997</v>
      </c>
      <c r="F230" s="29">
        <f t="shared" si="12"/>
        <v>19123.72</v>
      </c>
      <c r="G230" s="31"/>
    </row>
    <row r="231" spans="1:7" x14ac:dyDescent="0.2">
      <c r="A231" s="11" t="s">
        <v>296</v>
      </c>
      <c r="B231" s="31">
        <v>368.49</v>
      </c>
      <c r="C231" s="31">
        <v>1316.15</v>
      </c>
      <c r="D231" s="31">
        <v>91.339999999999989</v>
      </c>
      <c r="E231" s="31">
        <v>1501.8999999999999</v>
      </c>
      <c r="F231" s="29">
        <f t="shared" si="12"/>
        <v>3277.88</v>
      </c>
      <c r="G231" s="31"/>
    </row>
    <row r="232" spans="1:7" x14ac:dyDescent="0.2">
      <c r="A232" s="11" t="s">
        <v>473</v>
      </c>
      <c r="B232" s="31">
        <v>55.05</v>
      </c>
      <c r="C232" s="31">
        <v>0</v>
      </c>
      <c r="D232" s="31">
        <v>0</v>
      </c>
      <c r="E232" s="31">
        <v>45.01</v>
      </c>
      <c r="F232" s="29">
        <f t="shared" si="12"/>
        <v>100.06</v>
      </c>
      <c r="G232" s="31"/>
    </row>
    <row r="233" spans="1:7" x14ac:dyDescent="0.2">
      <c r="A233" s="11" t="s">
        <v>351</v>
      </c>
      <c r="B233" s="34">
        <v>1507.5800000000002</v>
      </c>
      <c r="C233" s="34">
        <v>959.8900000000001</v>
      </c>
      <c r="D233" s="34">
        <v>1630.49</v>
      </c>
      <c r="E233" s="34">
        <v>887.52</v>
      </c>
      <c r="F233" s="35">
        <f t="shared" si="12"/>
        <v>4985.4799999999996</v>
      </c>
      <c r="G233" s="31"/>
    </row>
    <row r="234" spans="1:7" s="1" customFormat="1" x14ac:dyDescent="0.2">
      <c r="A234" s="24" t="s">
        <v>2</v>
      </c>
      <c r="B234" s="25">
        <f>SUM(B193:B233)</f>
        <v>63164.68</v>
      </c>
      <c r="C234" s="25">
        <f t="shared" ref="C234:F234" si="13">SUM(C193:C233)</f>
        <v>47091.69999999999</v>
      </c>
      <c r="D234" s="25">
        <f t="shared" si="13"/>
        <v>47906.189999999988</v>
      </c>
      <c r="E234" s="25">
        <f t="shared" si="13"/>
        <v>39426.850000000013</v>
      </c>
      <c r="F234" s="25">
        <f t="shared" si="13"/>
        <v>197589.42000000004</v>
      </c>
      <c r="G234" s="25"/>
    </row>
    <row r="235" spans="1:7" x14ac:dyDescent="0.2">
      <c r="A235" s="11"/>
      <c r="B235" s="31"/>
      <c r="C235" s="31"/>
      <c r="D235" s="31"/>
      <c r="E235" s="31"/>
      <c r="F235" s="31"/>
      <c r="G235" s="31"/>
    </row>
    <row r="236" spans="1:7" x14ac:dyDescent="0.2">
      <c r="A236" s="11" t="s">
        <v>238</v>
      </c>
      <c r="B236" s="33" t="s">
        <v>25</v>
      </c>
      <c r="C236" s="33" t="s">
        <v>25</v>
      </c>
      <c r="D236" s="33" t="s">
        <v>25</v>
      </c>
      <c r="E236" s="34">
        <v>5835.42</v>
      </c>
      <c r="F236" s="35">
        <f t="shared" ref="F236" si="14">SUM(B236:E236)</f>
        <v>5835.42</v>
      </c>
      <c r="G236" s="31"/>
    </row>
    <row r="237" spans="1:7" s="1" customFormat="1" x14ac:dyDescent="0.2">
      <c r="A237" s="24" t="s">
        <v>8</v>
      </c>
      <c r="B237" s="36" t="str">
        <f>B236</f>
        <v>0</v>
      </c>
      <c r="C237" s="36" t="str">
        <f t="shared" ref="C237:F237" si="15">C236</f>
        <v>0</v>
      </c>
      <c r="D237" s="36" t="str">
        <f t="shared" si="15"/>
        <v>0</v>
      </c>
      <c r="E237" s="36">
        <f t="shared" si="15"/>
        <v>5835.42</v>
      </c>
      <c r="F237" s="36">
        <f t="shared" si="15"/>
        <v>5835.42</v>
      </c>
      <c r="G237" s="25"/>
    </row>
    <row r="238" spans="1:7" x14ac:dyDescent="0.2">
      <c r="A238" s="11"/>
      <c r="B238" s="32"/>
      <c r="C238" s="32"/>
      <c r="D238" s="32"/>
      <c r="E238" s="31"/>
      <c r="F238" s="31"/>
      <c r="G238" s="31"/>
    </row>
    <row r="239" spans="1:7" x14ac:dyDescent="0.2">
      <c r="A239" s="11" t="s">
        <v>297</v>
      </c>
      <c r="B239" s="31">
        <v>12583.369999999999</v>
      </c>
      <c r="C239" s="31">
        <v>12353.140000000001</v>
      </c>
      <c r="D239" s="31">
        <v>12343.69</v>
      </c>
      <c r="E239" s="31">
        <v>12347.789999999999</v>
      </c>
      <c r="F239" s="29">
        <f t="shared" ref="F239:F260" si="16">SUM(B239:E239)</f>
        <v>49627.990000000005</v>
      </c>
      <c r="G239" s="31"/>
    </row>
    <row r="240" spans="1:7" x14ac:dyDescent="0.2">
      <c r="A240" s="11" t="s">
        <v>298</v>
      </c>
      <c r="B240" s="31">
        <v>12.77</v>
      </c>
      <c r="C240" s="31">
        <v>570.36</v>
      </c>
      <c r="D240" s="31">
        <v>419.08</v>
      </c>
      <c r="E240" s="31">
        <v>355.38</v>
      </c>
      <c r="F240" s="29">
        <f t="shared" si="16"/>
        <v>1357.5900000000001</v>
      </c>
      <c r="G240" s="31"/>
    </row>
    <row r="241" spans="1:7" x14ac:dyDescent="0.2">
      <c r="A241" s="11" t="s">
        <v>299</v>
      </c>
      <c r="B241" s="31">
        <v>3831.52</v>
      </c>
      <c r="C241" s="31">
        <v>6120.09</v>
      </c>
      <c r="D241" s="31">
        <v>6073.93</v>
      </c>
      <c r="E241" s="31">
        <v>5689.15</v>
      </c>
      <c r="F241" s="29">
        <f t="shared" si="16"/>
        <v>21714.690000000002</v>
      </c>
      <c r="G241" s="31"/>
    </row>
    <row r="242" spans="1:7" x14ac:dyDescent="0.2">
      <c r="A242" s="11" t="s">
        <v>135</v>
      </c>
      <c r="B242" s="31">
        <v>1102.3599999999999</v>
      </c>
      <c r="C242" s="31">
        <v>718.66</v>
      </c>
      <c r="D242" s="31">
        <v>741.13</v>
      </c>
      <c r="E242" s="31">
        <v>724.74</v>
      </c>
      <c r="F242" s="29">
        <f t="shared" si="16"/>
        <v>3286.8900000000003</v>
      </c>
      <c r="G242" s="31"/>
    </row>
    <row r="243" spans="1:7" x14ac:dyDescent="0.2">
      <c r="A243" s="11" t="s">
        <v>656</v>
      </c>
      <c r="B243" s="31">
        <v>1050</v>
      </c>
      <c r="C243" s="31">
        <v>1050</v>
      </c>
      <c r="D243" s="31">
        <v>1050</v>
      </c>
      <c r="E243" s="31">
        <v>1050</v>
      </c>
      <c r="F243" s="29">
        <f t="shared" si="16"/>
        <v>4200</v>
      </c>
      <c r="G243" s="31"/>
    </row>
    <row r="244" spans="1:7" x14ac:dyDescent="0.2">
      <c r="A244" s="11" t="s">
        <v>709</v>
      </c>
      <c r="B244" s="31">
        <v>43.43</v>
      </c>
      <c r="C244" s="31">
        <v>31.99</v>
      </c>
      <c r="D244" s="31">
        <v>25.34</v>
      </c>
      <c r="E244" s="31">
        <v>28.53</v>
      </c>
      <c r="F244" s="29">
        <f t="shared" si="16"/>
        <v>129.29000000000002</v>
      </c>
      <c r="G244" s="31"/>
    </row>
    <row r="245" spans="1:7" x14ac:dyDescent="0.2">
      <c r="A245" s="11" t="s">
        <v>475</v>
      </c>
      <c r="B245" s="32" t="s">
        <v>25</v>
      </c>
      <c r="C245" s="32" t="s">
        <v>25</v>
      </c>
      <c r="D245" s="31">
        <v>31.8</v>
      </c>
      <c r="E245" s="31">
        <v>0</v>
      </c>
      <c r="F245" s="29">
        <f t="shared" si="16"/>
        <v>31.8</v>
      </c>
      <c r="G245" s="31"/>
    </row>
    <row r="246" spans="1:7" x14ac:dyDescent="0.2">
      <c r="A246" s="11" t="s">
        <v>476</v>
      </c>
      <c r="B246" s="31">
        <v>21.19</v>
      </c>
      <c r="C246" s="31">
        <v>0</v>
      </c>
      <c r="D246" s="31">
        <v>0</v>
      </c>
      <c r="E246" s="31">
        <v>0</v>
      </c>
      <c r="F246" s="29">
        <f t="shared" si="16"/>
        <v>21.19</v>
      </c>
      <c r="G246" s="31"/>
    </row>
    <row r="247" spans="1:7" x14ac:dyDescent="0.2">
      <c r="A247" s="11" t="s">
        <v>740</v>
      </c>
      <c r="B247" s="31">
        <v>63.59</v>
      </c>
      <c r="C247" s="31">
        <v>0</v>
      </c>
      <c r="D247" s="31">
        <v>0</v>
      </c>
      <c r="E247" s="31">
        <v>0</v>
      </c>
      <c r="F247" s="29">
        <f t="shared" si="16"/>
        <v>63.59</v>
      </c>
      <c r="G247" s="31"/>
    </row>
    <row r="248" spans="1:7" x14ac:dyDescent="0.2">
      <c r="A248" s="11" t="s">
        <v>136</v>
      </c>
      <c r="B248" s="31">
        <v>11184.02</v>
      </c>
      <c r="C248" s="31">
        <v>11158.769999999999</v>
      </c>
      <c r="D248" s="31">
        <v>10222.339999999998</v>
      </c>
      <c r="E248" s="31">
        <v>4942.63</v>
      </c>
      <c r="F248" s="29">
        <f t="shared" si="16"/>
        <v>37507.759999999995</v>
      </c>
      <c r="G248" s="31"/>
    </row>
    <row r="249" spans="1:7" x14ac:dyDescent="0.2">
      <c r="A249" s="11" t="s">
        <v>301</v>
      </c>
      <c r="B249" s="31">
        <v>5272.37</v>
      </c>
      <c r="C249" s="31">
        <v>5059.5</v>
      </c>
      <c r="D249" s="31">
        <v>5087.8700000000008</v>
      </c>
      <c r="E249" s="31">
        <v>5021.25</v>
      </c>
      <c r="F249" s="29">
        <f t="shared" si="16"/>
        <v>20440.989999999998</v>
      </c>
      <c r="G249" s="31"/>
    </row>
    <row r="250" spans="1:7" x14ac:dyDescent="0.2">
      <c r="A250" s="11" t="s">
        <v>227</v>
      </c>
      <c r="B250" s="31">
        <v>510.76</v>
      </c>
      <c r="C250" s="31">
        <v>67.98</v>
      </c>
      <c r="D250" s="31">
        <v>156.99</v>
      </c>
      <c r="E250" s="31">
        <v>164.27</v>
      </c>
      <c r="F250" s="29">
        <f t="shared" si="16"/>
        <v>900</v>
      </c>
      <c r="G250" s="31"/>
    </row>
    <row r="251" spans="1:7" x14ac:dyDescent="0.2">
      <c r="A251" s="11" t="s">
        <v>478</v>
      </c>
      <c r="B251" s="32" t="s">
        <v>25</v>
      </c>
      <c r="C251" s="31">
        <v>99.23</v>
      </c>
      <c r="D251" s="31">
        <v>0</v>
      </c>
      <c r="E251" s="31">
        <v>0</v>
      </c>
      <c r="F251" s="29">
        <f t="shared" si="16"/>
        <v>99.23</v>
      </c>
      <c r="G251" s="31"/>
    </row>
    <row r="252" spans="1:7" x14ac:dyDescent="0.2">
      <c r="A252" s="11" t="s">
        <v>302</v>
      </c>
      <c r="B252" s="31">
        <v>20.14</v>
      </c>
      <c r="C252" s="31">
        <v>10.56</v>
      </c>
      <c r="D252" s="31">
        <v>0</v>
      </c>
      <c r="E252" s="31">
        <v>166.6</v>
      </c>
      <c r="F252" s="29">
        <f t="shared" si="16"/>
        <v>197.3</v>
      </c>
      <c r="G252" s="31"/>
    </row>
    <row r="253" spans="1:7" x14ac:dyDescent="0.2">
      <c r="A253" s="11" t="s">
        <v>582</v>
      </c>
      <c r="B253" s="32" t="s">
        <v>25</v>
      </c>
      <c r="C253" s="32" t="s">
        <v>25</v>
      </c>
      <c r="D253" s="31">
        <v>42.35</v>
      </c>
      <c r="E253" s="31">
        <v>0</v>
      </c>
      <c r="F253" s="29">
        <f t="shared" si="16"/>
        <v>42.35</v>
      </c>
      <c r="G253" s="31"/>
    </row>
    <row r="254" spans="1:7" x14ac:dyDescent="0.2">
      <c r="A254" s="11" t="s">
        <v>480</v>
      </c>
      <c r="B254" s="31">
        <v>89.34</v>
      </c>
      <c r="C254" s="31">
        <v>10.56</v>
      </c>
      <c r="D254" s="31">
        <v>0</v>
      </c>
      <c r="E254" s="31">
        <v>0</v>
      </c>
      <c r="F254" s="29">
        <f t="shared" si="16"/>
        <v>99.9</v>
      </c>
      <c r="G254" s="31"/>
    </row>
    <row r="255" spans="1:7" x14ac:dyDescent="0.2">
      <c r="A255" s="11" t="s">
        <v>482</v>
      </c>
      <c r="B255" s="32" t="s">
        <v>25</v>
      </c>
      <c r="C255" s="32" t="s">
        <v>25</v>
      </c>
      <c r="D255" s="31">
        <v>-18.3</v>
      </c>
      <c r="E255" s="31">
        <v>0</v>
      </c>
      <c r="F255" s="29">
        <f t="shared" si="16"/>
        <v>-18.3</v>
      </c>
      <c r="G255" s="31"/>
    </row>
    <row r="256" spans="1:7" x14ac:dyDescent="0.2">
      <c r="A256" s="11" t="s">
        <v>303</v>
      </c>
      <c r="B256" s="31">
        <v>-23.880000000000003</v>
      </c>
      <c r="C256" s="31">
        <v>-5.96</v>
      </c>
      <c r="D256" s="31">
        <v>0</v>
      </c>
      <c r="E256" s="31">
        <v>-93.56</v>
      </c>
      <c r="F256" s="29">
        <f t="shared" si="16"/>
        <v>-123.4</v>
      </c>
      <c r="G256" s="31"/>
    </row>
    <row r="257" spans="1:7" x14ac:dyDescent="0.2">
      <c r="A257" s="11" t="s">
        <v>584</v>
      </c>
      <c r="B257" s="32" t="s">
        <v>25</v>
      </c>
      <c r="C257" s="32" t="s">
        <v>25</v>
      </c>
      <c r="D257" s="31">
        <v>-24.37</v>
      </c>
      <c r="E257" s="31">
        <v>0</v>
      </c>
      <c r="F257" s="29">
        <f t="shared" si="16"/>
        <v>-24.37</v>
      </c>
      <c r="G257" s="31"/>
    </row>
    <row r="258" spans="1:7" x14ac:dyDescent="0.2">
      <c r="A258" s="11" t="s">
        <v>741</v>
      </c>
      <c r="B258" s="31">
        <v>-36.74</v>
      </c>
      <c r="C258" s="31">
        <v>0</v>
      </c>
      <c r="D258" s="31">
        <v>0</v>
      </c>
      <c r="E258" s="31">
        <v>0</v>
      </c>
      <c r="F258" s="29">
        <f t="shared" si="16"/>
        <v>-36.74</v>
      </c>
      <c r="G258" s="31"/>
    </row>
    <row r="259" spans="1:7" x14ac:dyDescent="0.2">
      <c r="A259" s="11" t="s">
        <v>483</v>
      </c>
      <c r="B259" s="31">
        <v>-51.61</v>
      </c>
      <c r="C259" s="31">
        <v>-5.96</v>
      </c>
      <c r="D259" s="31">
        <v>0</v>
      </c>
      <c r="E259" s="31">
        <v>0</v>
      </c>
      <c r="F259" s="29">
        <f t="shared" si="16"/>
        <v>-57.57</v>
      </c>
      <c r="G259" s="31"/>
    </row>
    <row r="260" spans="1:7" x14ac:dyDescent="0.2">
      <c r="A260" s="11" t="s">
        <v>304</v>
      </c>
      <c r="B260" s="34">
        <v>-17356.46</v>
      </c>
      <c r="C260" s="34">
        <v>-16239.37</v>
      </c>
      <c r="D260" s="34">
        <v>-15952.55</v>
      </c>
      <c r="E260" s="34">
        <v>-12776.039999999999</v>
      </c>
      <c r="F260" s="35">
        <f t="shared" si="16"/>
        <v>-62324.420000000006</v>
      </c>
      <c r="G260" s="31"/>
    </row>
    <row r="261" spans="1:7" s="1" customFormat="1" x14ac:dyDescent="0.2">
      <c r="A261" s="24" t="s">
        <v>11</v>
      </c>
      <c r="B261" s="25">
        <f>SUM(B239:B260)</f>
        <v>18316.170000000006</v>
      </c>
      <c r="C261" s="25">
        <f t="shared" ref="C261:F261" si="17">SUM(C239:C260)</f>
        <v>20999.550000000003</v>
      </c>
      <c r="D261" s="25">
        <f t="shared" si="17"/>
        <v>20199.299999999992</v>
      </c>
      <c r="E261" s="25">
        <f t="shared" si="17"/>
        <v>17620.739999999998</v>
      </c>
      <c r="F261" s="25">
        <f t="shared" si="17"/>
        <v>77135.760000000009</v>
      </c>
      <c r="G261" s="25"/>
    </row>
    <row r="262" spans="1:7" x14ac:dyDescent="0.2">
      <c r="A262" s="11"/>
      <c r="B262" s="31"/>
      <c r="C262" s="31"/>
      <c r="D262" s="31"/>
      <c r="E262" s="31"/>
      <c r="F262" s="31"/>
      <c r="G262" s="31"/>
    </row>
    <row r="263" spans="1:7" x14ac:dyDescent="0.2">
      <c r="A263" s="11" t="s">
        <v>485</v>
      </c>
      <c r="B263" s="32" t="s">
        <v>25</v>
      </c>
      <c r="C263" s="31">
        <v>50</v>
      </c>
      <c r="D263" s="31">
        <v>0</v>
      </c>
      <c r="E263" s="31">
        <v>0</v>
      </c>
      <c r="F263" s="29">
        <f t="shared" ref="F263:F276" si="18">SUM(B263:E263)</f>
        <v>50</v>
      </c>
      <c r="G263" s="31"/>
    </row>
    <row r="264" spans="1:7" x14ac:dyDescent="0.2">
      <c r="A264" s="11" t="s">
        <v>354</v>
      </c>
      <c r="B264" s="32" t="s">
        <v>25</v>
      </c>
      <c r="C264" s="32" t="s">
        <v>25</v>
      </c>
      <c r="D264" s="32" t="s">
        <v>25</v>
      </c>
      <c r="E264" s="31">
        <v>478.79</v>
      </c>
      <c r="F264" s="29">
        <f t="shared" si="18"/>
        <v>478.79</v>
      </c>
      <c r="G264" s="31"/>
    </row>
    <row r="265" spans="1:7" x14ac:dyDescent="0.2">
      <c r="A265" s="11" t="s">
        <v>588</v>
      </c>
      <c r="B265" s="32" t="s">
        <v>25</v>
      </c>
      <c r="C265" s="31">
        <v>175.2</v>
      </c>
      <c r="D265" s="31">
        <v>0</v>
      </c>
      <c r="E265" s="31">
        <v>0</v>
      </c>
      <c r="F265" s="29">
        <f t="shared" si="18"/>
        <v>175.2</v>
      </c>
      <c r="G265" s="31"/>
    </row>
    <row r="266" spans="1:7" x14ac:dyDescent="0.2">
      <c r="A266" s="11" t="s">
        <v>137</v>
      </c>
      <c r="B266" s="31">
        <v>166.3</v>
      </c>
      <c r="C266" s="31">
        <v>61.11</v>
      </c>
      <c r="D266" s="31">
        <v>204.44</v>
      </c>
      <c r="E266" s="31">
        <v>341.33</v>
      </c>
      <c r="F266" s="29">
        <f t="shared" si="18"/>
        <v>773.18000000000006</v>
      </c>
      <c r="G266" s="31"/>
    </row>
    <row r="267" spans="1:7" x14ac:dyDescent="0.2">
      <c r="A267" s="11" t="s">
        <v>341</v>
      </c>
      <c r="B267" s="31">
        <v>599</v>
      </c>
      <c r="C267" s="31">
        <v>132</v>
      </c>
      <c r="D267" s="31">
        <v>105</v>
      </c>
      <c r="E267" s="31">
        <v>325</v>
      </c>
      <c r="F267" s="29">
        <f t="shared" si="18"/>
        <v>1161</v>
      </c>
      <c r="G267" s="31"/>
    </row>
    <row r="268" spans="1:7" x14ac:dyDescent="0.2">
      <c r="A268" s="11" t="s">
        <v>234</v>
      </c>
      <c r="B268" s="32" t="s">
        <v>25</v>
      </c>
      <c r="C268" s="31">
        <v>1517.57</v>
      </c>
      <c r="D268" s="31">
        <v>1575.93</v>
      </c>
      <c r="E268" s="31">
        <v>845.9</v>
      </c>
      <c r="F268" s="29">
        <f t="shared" si="18"/>
        <v>3939.4</v>
      </c>
      <c r="G268" s="31"/>
    </row>
    <row r="269" spans="1:7" x14ac:dyDescent="0.2">
      <c r="A269" s="11" t="s">
        <v>490</v>
      </c>
      <c r="B269" s="32" t="s">
        <v>25</v>
      </c>
      <c r="C269" s="31">
        <v>416.57</v>
      </c>
      <c r="D269" s="31">
        <v>370.09</v>
      </c>
      <c r="E269" s="31">
        <v>0</v>
      </c>
      <c r="F269" s="29">
        <f t="shared" si="18"/>
        <v>786.66</v>
      </c>
      <c r="G269" s="31"/>
    </row>
    <row r="270" spans="1:7" x14ac:dyDescent="0.2">
      <c r="A270" s="11" t="s">
        <v>139</v>
      </c>
      <c r="B270" s="31">
        <v>25</v>
      </c>
      <c r="C270" s="31">
        <v>0</v>
      </c>
      <c r="D270" s="31">
        <v>0</v>
      </c>
      <c r="E270" s="31">
        <v>0</v>
      </c>
      <c r="F270" s="29">
        <f t="shared" si="18"/>
        <v>25</v>
      </c>
      <c r="G270" s="31"/>
    </row>
    <row r="271" spans="1:7" x14ac:dyDescent="0.2">
      <c r="A271" s="11" t="s">
        <v>742</v>
      </c>
      <c r="B271" s="32" t="s">
        <v>25</v>
      </c>
      <c r="C271" s="32" t="s">
        <v>25</v>
      </c>
      <c r="D271" s="31">
        <v>198</v>
      </c>
      <c r="E271" s="31">
        <v>0</v>
      </c>
      <c r="F271" s="29">
        <f t="shared" si="18"/>
        <v>198</v>
      </c>
      <c r="G271" s="31"/>
    </row>
    <row r="272" spans="1:7" x14ac:dyDescent="0.2">
      <c r="A272" s="11" t="s">
        <v>355</v>
      </c>
      <c r="B272" s="31">
        <v>4278.5600000000004</v>
      </c>
      <c r="C272" s="31">
        <v>0</v>
      </c>
      <c r="D272" s="31">
        <v>1457.03</v>
      </c>
      <c r="E272" s="31">
        <v>2017.2</v>
      </c>
      <c r="F272" s="29">
        <f t="shared" si="18"/>
        <v>7752.79</v>
      </c>
      <c r="G272" s="31"/>
    </row>
    <row r="273" spans="1:7" x14ac:dyDescent="0.2">
      <c r="A273" s="11" t="s">
        <v>491</v>
      </c>
      <c r="B273" s="31">
        <v>189.44</v>
      </c>
      <c r="C273" s="31">
        <v>2979.25</v>
      </c>
      <c r="D273" s="31">
        <v>0</v>
      </c>
      <c r="E273" s="31">
        <v>0</v>
      </c>
      <c r="F273" s="29">
        <f t="shared" si="18"/>
        <v>3168.69</v>
      </c>
      <c r="G273" s="31"/>
    </row>
    <row r="274" spans="1:7" x14ac:dyDescent="0.2">
      <c r="A274" s="11" t="s">
        <v>309</v>
      </c>
      <c r="B274" s="31">
        <v>557.63</v>
      </c>
      <c r="C274" s="31">
        <v>2649.16</v>
      </c>
      <c r="D274" s="31">
        <v>0</v>
      </c>
      <c r="E274" s="31">
        <v>2708.64</v>
      </c>
      <c r="F274" s="29">
        <f t="shared" si="18"/>
        <v>5915.43</v>
      </c>
      <c r="G274" s="31"/>
    </row>
    <row r="275" spans="1:7" x14ac:dyDescent="0.2">
      <c r="A275" s="11" t="s">
        <v>140</v>
      </c>
      <c r="B275" s="31">
        <v>4939.6899999999996</v>
      </c>
      <c r="C275" s="31">
        <v>6784.24</v>
      </c>
      <c r="D275" s="31">
        <v>2613.4499999999998</v>
      </c>
      <c r="E275" s="31">
        <v>3226.19</v>
      </c>
      <c r="F275" s="29">
        <f t="shared" si="18"/>
        <v>17563.57</v>
      </c>
      <c r="G275" s="31"/>
    </row>
    <row r="276" spans="1:7" x14ac:dyDescent="0.2">
      <c r="A276" s="11" t="s">
        <v>141</v>
      </c>
      <c r="B276" s="34">
        <v>1545.39</v>
      </c>
      <c r="C276" s="34">
        <v>375.81</v>
      </c>
      <c r="D276" s="34">
        <v>0</v>
      </c>
      <c r="E276" s="34">
        <v>0</v>
      </c>
      <c r="F276" s="35">
        <f t="shared" si="18"/>
        <v>1921.2</v>
      </c>
      <c r="G276" s="31"/>
    </row>
    <row r="277" spans="1:7" s="1" customFormat="1" x14ac:dyDescent="0.2">
      <c r="A277" s="24" t="s">
        <v>6</v>
      </c>
      <c r="B277" s="25">
        <f>SUM(B263:B276)</f>
        <v>12301.009999999998</v>
      </c>
      <c r="C277" s="25">
        <f t="shared" ref="C277:F277" si="19">SUM(C263:C276)</f>
        <v>15140.909999999998</v>
      </c>
      <c r="D277" s="25">
        <f t="shared" si="19"/>
        <v>6523.94</v>
      </c>
      <c r="E277" s="25">
        <f t="shared" si="19"/>
        <v>9943.0500000000011</v>
      </c>
      <c r="F277" s="25">
        <f t="shared" si="19"/>
        <v>43908.909999999996</v>
      </c>
      <c r="G277" s="25"/>
    </row>
    <row r="278" spans="1:7" x14ac:dyDescent="0.2">
      <c r="A278" s="11"/>
      <c r="B278" s="31"/>
      <c r="C278" s="31"/>
      <c r="D278" s="31"/>
      <c r="E278" s="31"/>
      <c r="F278" s="31"/>
      <c r="G278" s="31"/>
    </row>
    <row r="279" spans="1:7" x14ac:dyDescent="0.2">
      <c r="A279" s="11" t="s">
        <v>143</v>
      </c>
      <c r="B279" s="32" t="s">
        <v>25</v>
      </c>
      <c r="C279" s="32" t="s">
        <v>25</v>
      </c>
      <c r="D279" s="32" t="s">
        <v>25</v>
      </c>
      <c r="E279" s="31">
        <v>25</v>
      </c>
      <c r="F279" s="29">
        <f t="shared" ref="F279:F288" si="20">SUM(B279:E279)</f>
        <v>25</v>
      </c>
      <c r="G279" s="31"/>
    </row>
    <row r="280" spans="1:7" x14ac:dyDescent="0.2">
      <c r="A280" s="11" t="s">
        <v>495</v>
      </c>
      <c r="B280" s="32" t="s">
        <v>25</v>
      </c>
      <c r="C280" s="31">
        <v>87</v>
      </c>
      <c r="D280" s="31">
        <v>291.2</v>
      </c>
      <c r="E280" s="31">
        <v>0</v>
      </c>
      <c r="F280" s="29">
        <f t="shared" si="20"/>
        <v>378.2</v>
      </c>
      <c r="G280" s="31"/>
    </row>
    <row r="281" spans="1:7" x14ac:dyDescent="0.2">
      <c r="A281" s="11" t="s">
        <v>596</v>
      </c>
      <c r="B281" s="32" t="s">
        <v>25</v>
      </c>
      <c r="C281" s="31">
        <v>117</v>
      </c>
      <c r="D281" s="31">
        <v>0</v>
      </c>
      <c r="E281" s="31">
        <v>0</v>
      </c>
      <c r="F281" s="29">
        <f t="shared" si="20"/>
        <v>117</v>
      </c>
      <c r="G281" s="31"/>
    </row>
    <row r="282" spans="1:7" x14ac:dyDescent="0.2">
      <c r="A282" s="11" t="s">
        <v>145</v>
      </c>
      <c r="B282" s="32" t="s">
        <v>25</v>
      </c>
      <c r="C282" s="31">
        <v>50</v>
      </c>
      <c r="D282" s="31">
        <v>0</v>
      </c>
      <c r="E282" s="31">
        <v>0</v>
      </c>
      <c r="F282" s="29">
        <f t="shared" si="20"/>
        <v>50</v>
      </c>
      <c r="G282" s="31"/>
    </row>
    <row r="283" spans="1:7" x14ac:dyDescent="0.2">
      <c r="A283" s="11" t="s">
        <v>743</v>
      </c>
      <c r="B283" s="32" t="s">
        <v>25</v>
      </c>
      <c r="C283" s="31">
        <v>21.18</v>
      </c>
      <c r="D283" s="31">
        <v>0</v>
      </c>
      <c r="E283" s="31">
        <v>0</v>
      </c>
      <c r="F283" s="29">
        <f t="shared" si="20"/>
        <v>21.18</v>
      </c>
      <c r="G283" s="31"/>
    </row>
    <row r="284" spans="1:7" x14ac:dyDescent="0.2">
      <c r="A284" s="11" t="s">
        <v>211</v>
      </c>
      <c r="B284" s="32" t="s">
        <v>25</v>
      </c>
      <c r="C284" s="32" t="s">
        <v>25</v>
      </c>
      <c r="D284" s="31">
        <v>165</v>
      </c>
      <c r="E284" s="31">
        <v>0</v>
      </c>
      <c r="F284" s="29">
        <f t="shared" si="20"/>
        <v>165</v>
      </c>
      <c r="G284" s="31"/>
    </row>
    <row r="285" spans="1:7" x14ac:dyDescent="0.2">
      <c r="A285" s="11" t="s">
        <v>667</v>
      </c>
      <c r="B285" s="32" t="s">
        <v>25</v>
      </c>
      <c r="C285" s="32" t="s">
        <v>25</v>
      </c>
      <c r="D285" s="32" t="s">
        <v>25</v>
      </c>
      <c r="E285" s="31">
        <v>775</v>
      </c>
      <c r="F285" s="29">
        <f t="shared" si="20"/>
        <v>775</v>
      </c>
      <c r="G285" s="31"/>
    </row>
    <row r="286" spans="1:7" x14ac:dyDescent="0.2">
      <c r="A286" s="11" t="s">
        <v>148</v>
      </c>
      <c r="B286" s="31">
        <v>3000</v>
      </c>
      <c r="C286" s="31">
        <v>13400</v>
      </c>
      <c r="D286" s="31">
        <v>1830</v>
      </c>
      <c r="E286" s="31">
        <v>5980</v>
      </c>
      <c r="F286" s="29">
        <f t="shared" si="20"/>
        <v>24210</v>
      </c>
      <c r="G286" s="31"/>
    </row>
    <row r="287" spans="1:7" x14ac:dyDescent="0.2">
      <c r="A287" s="11" t="s">
        <v>497</v>
      </c>
      <c r="B287" s="32" t="s">
        <v>25</v>
      </c>
      <c r="C287" s="32" t="s">
        <v>25</v>
      </c>
      <c r="D287" s="31">
        <v>256</v>
      </c>
      <c r="E287" s="31">
        <v>0</v>
      </c>
      <c r="F287" s="29">
        <f t="shared" si="20"/>
        <v>256</v>
      </c>
      <c r="G287" s="31"/>
    </row>
    <row r="288" spans="1:7" x14ac:dyDescent="0.2">
      <c r="A288" s="11" t="s">
        <v>498</v>
      </c>
      <c r="B288" s="34">
        <v>715</v>
      </c>
      <c r="C288" s="34">
        <v>200</v>
      </c>
      <c r="D288" s="34">
        <v>1015</v>
      </c>
      <c r="E288" s="34">
        <v>500</v>
      </c>
      <c r="F288" s="35">
        <f t="shared" si="20"/>
        <v>2430</v>
      </c>
      <c r="G288" s="31"/>
    </row>
    <row r="289" spans="1:7" s="1" customFormat="1" x14ac:dyDescent="0.2">
      <c r="A289" s="24" t="s">
        <v>13</v>
      </c>
      <c r="B289" s="25">
        <f>SUM(B279:B288)</f>
        <v>3715</v>
      </c>
      <c r="C289" s="25">
        <f t="shared" ref="C289:F289" si="21">SUM(C279:C288)</f>
        <v>13875.18</v>
      </c>
      <c r="D289" s="25">
        <f t="shared" si="21"/>
        <v>3557.2</v>
      </c>
      <c r="E289" s="25">
        <f t="shared" si="21"/>
        <v>7280</v>
      </c>
      <c r="F289" s="25">
        <f t="shared" si="21"/>
        <v>28427.38</v>
      </c>
      <c r="G289" s="25"/>
    </row>
    <row r="290" spans="1:7" x14ac:dyDescent="0.2">
      <c r="A290" s="11"/>
      <c r="B290" s="31"/>
      <c r="C290" s="31"/>
      <c r="D290" s="31"/>
      <c r="E290" s="31"/>
      <c r="F290" s="31"/>
      <c r="G290" s="31"/>
    </row>
    <row r="291" spans="1:7" x14ac:dyDescent="0.2">
      <c r="A291" s="11" t="s">
        <v>312</v>
      </c>
      <c r="B291" s="32" t="s">
        <v>25</v>
      </c>
      <c r="C291" s="31">
        <v>1244.7</v>
      </c>
      <c r="D291" s="31">
        <v>0</v>
      </c>
      <c r="E291" s="31">
        <v>0</v>
      </c>
      <c r="F291" s="29">
        <f t="shared" ref="F291:F298" si="22">SUM(B291:E291)</f>
        <v>1244.7</v>
      </c>
      <c r="G291" s="31"/>
    </row>
    <row r="292" spans="1:7" x14ac:dyDescent="0.2">
      <c r="A292" s="11" t="s">
        <v>149</v>
      </c>
      <c r="B292" s="31">
        <v>414.43999999999994</v>
      </c>
      <c r="C292" s="31">
        <v>200.60999999999999</v>
      </c>
      <c r="D292" s="31">
        <v>370.62</v>
      </c>
      <c r="E292" s="31">
        <v>126.16000000000001</v>
      </c>
      <c r="F292" s="29">
        <f t="shared" si="22"/>
        <v>1111.83</v>
      </c>
      <c r="G292" s="31"/>
    </row>
    <row r="293" spans="1:7" x14ac:dyDescent="0.2">
      <c r="A293" s="11" t="s">
        <v>150</v>
      </c>
      <c r="B293" s="31">
        <v>113.42</v>
      </c>
      <c r="C293" s="31">
        <v>261.8</v>
      </c>
      <c r="D293" s="31">
        <v>96.07</v>
      </c>
      <c r="E293" s="31">
        <v>93.75</v>
      </c>
      <c r="F293" s="29">
        <f t="shared" si="22"/>
        <v>565.04</v>
      </c>
      <c r="G293" s="31"/>
    </row>
    <row r="294" spans="1:7" x14ac:dyDescent="0.2">
      <c r="A294" s="11" t="s">
        <v>503</v>
      </c>
      <c r="B294" s="31">
        <v>98</v>
      </c>
      <c r="C294" s="31">
        <v>475.75</v>
      </c>
      <c r="D294" s="31">
        <v>26.04</v>
      </c>
      <c r="E294" s="31">
        <v>39.94</v>
      </c>
      <c r="F294" s="29">
        <f t="shared" si="22"/>
        <v>639.73</v>
      </c>
      <c r="G294" s="31"/>
    </row>
    <row r="295" spans="1:7" x14ac:dyDescent="0.2">
      <c r="A295" s="11" t="s">
        <v>247</v>
      </c>
      <c r="B295" s="31">
        <v>160.56</v>
      </c>
      <c r="C295" s="31">
        <v>0</v>
      </c>
      <c r="D295" s="31">
        <v>511.14</v>
      </c>
      <c r="E295" s="31">
        <v>0</v>
      </c>
      <c r="F295" s="29">
        <f t="shared" si="22"/>
        <v>671.7</v>
      </c>
      <c r="G295" s="31"/>
    </row>
    <row r="296" spans="1:7" x14ac:dyDescent="0.2">
      <c r="A296" s="11" t="s">
        <v>366</v>
      </c>
      <c r="B296" s="31">
        <v>1344.62</v>
      </c>
      <c r="C296" s="31">
        <v>184.02</v>
      </c>
      <c r="D296" s="31">
        <v>55.25</v>
      </c>
      <c r="E296" s="31">
        <v>0</v>
      </c>
      <c r="F296" s="29">
        <f t="shared" si="22"/>
        <v>1583.8899999999999</v>
      </c>
      <c r="G296" s="31"/>
    </row>
    <row r="297" spans="1:7" x14ac:dyDescent="0.2">
      <c r="A297" s="11" t="s">
        <v>204</v>
      </c>
      <c r="B297" s="32" t="s">
        <v>25</v>
      </c>
      <c r="C297" s="32" t="s">
        <v>25</v>
      </c>
      <c r="D297" s="31">
        <v>97.52</v>
      </c>
      <c r="E297" s="31">
        <v>0</v>
      </c>
      <c r="F297" s="29">
        <f t="shared" si="22"/>
        <v>97.52</v>
      </c>
      <c r="G297" s="31"/>
    </row>
    <row r="298" spans="1:7" x14ac:dyDescent="0.2">
      <c r="A298" s="11" t="s">
        <v>599</v>
      </c>
      <c r="B298" s="33" t="s">
        <v>25</v>
      </c>
      <c r="C298" s="33" t="s">
        <v>25</v>
      </c>
      <c r="D298" s="34">
        <v>1690.31</v>
      </c>
      <c r="E298" s="34">
        <v>209.87</v>
      </c>
      <c r="F298" s="35">
        <f t="shared" si="22"/>
        <v>1900.1799999999998</v>
      </c>
      <c r="G298" s="31"/>
    </row>
    <row r="299" spans="1:7" s="1" customFormat="1" x14ac:dyDescent="0.2">
      <c r="A299" s="24" t="s">
        <v>4</v>
      </c>
      <c r="B299" s="25">
        <f>SUM(B291:B298)</f>
        <v>2131.04</v>
      </c>
      <c r="C299" s="25">
        <f t="shared" ref="C299:F299" si="23">SUM(C291:C298)</f>
        <v>2366.8799999999997</v>
      </c>
      <c r="D299" s="25">
        <f t="shared" si="23"/>
        <v>2846.95</v>
      </c>
      <c r="E299" s="25">
        <f t="shared" si="23"/>
        <v>469.72</v>
      </c>
      <c r="F299" s="25">
        <f t="shared" si="23"/>
        <v>7814.59</v>
      </c>
      <c r="G299" s="25"/>
    </row>
    <row r="300" spans="1:7" x14ac:dyDescent="0.2">
      <c r="A300" s="11"/>
      <c r="B300" s="31"/>
      <c r="C300" s="31"/>
      <c r="D300" s="31"/>
      <c r="E300" s="31"/>
      <c r="F300" s="31"/>
      <c r="G300" s="31"/>
    </row>
    <row r="301" spans="1:7" x14ac:dyDescent="0.2">
      <c r="A301" s="11" t="s">
        <v>153</v>
      </c>
      <c r="B301" s="31">
        <v>3656.6100000000006</v>
      </c>
      <c r="C301" s="31">
        <v>7319.2000000000007</v>
      </c>
      <c r="D301" s="31">
        <v>5973.67</v>
      </c>
      <c r="E301" s="31">
        <v>7219.0299999999988</v>
      </c>
      <c r="F301" s="29">
        <f t="shared" ref="F301:F335" si="24">SUM(B301:E301)</f>
        <v>24168.510000000002</v>
      </c>
      <c r="G301" s="31"/>
    </row>
    <row r="302" spans="1:7" x14ac:dyDescent="0.2">
      <c r="A302" s="11" t="s">
        <v>213</v>
      </c>
      <c r="B302" s="31">
        <v>294.69</v>
      </c>
      <c r="C302" s="31">
        <v>1120.49</v>
      </c>
      <c r="D302" s="31">
        <v>985.53</v>
      </c>
      <c r="E302" s="31">
        <v>339.96999999999997</v>
      </c>
      <c r="F302" s="29">
        <f t="shared" si="24"/>
        <v>2740.68</v>
      </c>
      <c r="G302" s="31"/>
    </row>
    <row r="303" spans="1:7" x14ac:dyDescent="0.2">
      <c r="A303" s="11" t="s">
        <v>314</v>
      </c>
      <c r="B303" s="31">
        <v>295.19</v>
      </c>
      <c r="C303" s="31">
        <v>971.77</v>
      </c>
      <c r="D303" s="31">
        <v>135.66</v>
      </c>
      <c r="E303" s="31">
        <v>155.92000000000002</v>
      </c>
      <c r="F303" s="29">
        <f t="shared" si="24"/>
        <v>1558.5400000000002</v>
      </c>
      <c r="G303" s="31"/>
    </row>
    <row r="304" spans="1:7" x14ac:dyDescent="0.2">
      <c r="A304" s="11" t="s">
        <v>506</v>
      </c>
      <c r="B304" s="31">
        <v>861.24</v>
      </c>
      <c r="C304" s="31">
        <v>157.65</v>
      </c>
      <c r="D304" s="31">
        <v>208.82</v>
      </c>
      <c r="E304" s="31">
        <v>195.43</v>
      </c>
      <c r="F304" s="29">
        <f t="shared" si="24"/>
        <v>1423.14</v>
      </c>
      <c r="G304" s="31"/>
    </row>
    <row r="305" spans="1:7" x14ac:dyDescent="0.2">
      <c r="A305" s="11" t="s">
        <v>154</v>
      </c>
      <c r="B305" s="31">
        <v>1112.73</v>
      </c>
      <c r="C305" s="31">
        <v>0</v>
      </c>
      <c r="D305" s="31">
        <v>0</v>
      </c>
      <c r="E305" s="31">
        <v>0</v>
      </c>
      <c r="F305" s="29">
        <f t="shared" si="24"/>
        <v>1112.73</v>
      </c>
      <c r="G305" s="31"/>
    </row>
    <row r="306" spans="1:7" x14ac:dyDescent="0.2">
      <c r="A306" s="11" t="s">
        <v>155</v>
      </c>
      <c r="B306" s="31">
        <v>1602.26</v>
      </c>
      <c r="C306" s="31">
        <v>480.16</v>
      </c>
      <c r="D306" s="31">
        <v>266.95</v>
      </c>
      <c r="E306" s="31">
        <v>280.44</v>
      </c>
      <c r="F306" s="29">
        <f t="shared" si="24"/>
        <v>2629.81</v>
      </c>
      <c r="G306" s="31"/>
    </row>
    <row r="307" spans="1:7" x14ac:dyDescent="0.2">
      <c r="A307" s="11" t="s">
        <v>507</v>
      </c>
      <c r="B307" s="31">
        <v>338.41</v>
      </c>
      <c r="C307" s="31">
        <v>113.24</v>
      </c>
      <c r="D307" s="31">
        <v>193.49</v>
      </c>
      <c r="E307" s="31">
        <v>0</v>
      </c>
      <c r="F307" s="29">
        <f t="shared" si="24"/>
        <v>645.1400000000001</v>
      </c>
      <c r="G307" s="31"/>
    </row>
    <row r="308" spans="1:7" x14ac:dyDescent="0.2">
      <c r="A308" s="11" t="s">
        <v>356</v>
      </c>
      <c r="B308" s="31">
        <v>730.64</v>
      </c>
      <c r="C308" s="31">
        <v>472.81</v>
      </c>
      <c r="D308" s="31">
        <v>284.26</v>
      </c>
      <c r="E308" s="31">
        <v>482.28000000000003</v>
      </c>
      <c r="F308" s="29">
        <f t="shared" si="24"/>
        <v>1969.99</v>
      </c>
      <c r="G308" s="31"/>
    </row>
    <row r="309" spans="1:7" x14ac:dyDescent="0.2">
      <c r="A309" s="11" t="s">
        <v>156</v>
      </c>
      <c r="B309" s="32" t="s">
        <v>25</v>
      </c>
      <c r="C309" s="31">
        <v>73.86</v>
      </c>
      <c r="D309" s="31">
        <v>134.66</v>
      </c>
      <c r="E309" s="31">
        <v>0</v>
      </c>
      <c r="F309" s="29">
        <f t="shared" si="24"/>
        <v>208.51999999999998</v>
      </c>
      <c r="G309" s="31"/>
    </row>
    <row r="310" spans="1:7" x14ac:dyDescent="0.2">
      <c r="A310" s="11" t="s">
        <v>216</v>
      </c>
      <c r="B310" s="31">
        <v>42.92</v>
      </c>
      <c r="C310" s="31">
        <v>0</v>
      </c>
      <c r="D310" s="31">
        <v>18.23</v>
      </c>
      <c r="E310" s="31">
        <v>430</v>
      </c>
      <c r="F310" s="29">
        <f t="shared" si="24"/>
        <v>491.15</v>
      </c>
      <c r="G310" s="31"/>
    </row>
    <row r="311" spans="1:7" x14ac:dyDescent="0.2">
      <c r="A311" s="11" t="s">
        <v>249</v>
      </c>
      <c r="B311" s="32" t="s">
        <v>25</v>
      </c>
      <c r="C311" s="32" t="s">
        <v>25</v>
      </c>
      <c r="D311" s="32" t="s">
        <v>25</v>
      </c>
      <c r="E311" s="31">
        <v>325</v>
      </c>
      <c r="F311" s="29">
        <f t="shared" si="24"/>
        <v>325</v>
      </c>
      <c r="G311" s="31"/>
    </row>
    <row r="312" spans="1:7" x14ac:dyDescent="0.2">
      <c r="A312" s="11" t="s">
        <v>509</v>
      </c>
      <c r="B312" s="31">
        <v>120</v>
      </c>
      <c r="C312" s="31">
        <v>0</v>
      </c>
      <c r="D312" s="31">
        <v>33.74</v>
      </c>
      <c r="E312" s="31">
        <v>0</v>
      </c>
      <c r="F312" s="29">
        <f t="shared" si="24"/>
        <v>153.74</v>
      </c>
      <c r="G312" s="31"/>
    </row>
    <row r="313" spans="1:7" x14ac:dyDescent="0.2">
      <c r="A313" s="11" t="s">
        <v>357</v>
      </c>
      <c r="B313" s="31">
        <v>27.75</v>
      </c>
      <c r="C313" s="31">
        <v>0</v>
      </c>
      <c r="D313" s="31">
        <v>38</v>
      </c>
      <c r="E313" s="31">
        <v>0</v>
      </c>
      <c r="F313" s="29">
        <f t="shared" si="24"/>
        <v>65.75</v>
      </c>
      <c r="G313" s="31"/>
    </row>
    <row r="314" spans="1:7" x14ac:dyDescent="0.2">
      <c r="A314" s="11" t="s">
        <v>160</v>
      </c>
      <c r="B314" s="32" t="s">
        <v>25</v>
      </c>
      <c r="C314" s="31">
        <v>27.67</v>
      </c>
      <c r="D314" s="31">
        <v>87.24</v>
      </c>
      <c r="E314" s="31">
        <v>0</v>
      </c>
      <c r="F314" s="29">
        <f t="shared" si="24"/>
        <v>114.91</v>
      </c>
      <c r="G314" s="31"/>
    </row>
    <row r="315" spans="1:7" x14ac:dyDescent="0.2">
      <c r="A315" s="11" t="s">
        <v>218</v>
      </c>
      <c r="B315" s="31">
        <v>1520.52</v>
      </c>
      <c r="C315" s="31">
        <v>2510.3300000000004</v>
      </c>
      <c r="D315" s="31">
        <v>700.53</v>
      </c>
      <c r="E315" s="31">
        <v>1370.5700000000002</v>
      </c>
      <c r="F315" s="29">
        <f t="shared" si="24"/>
        <v>6101.9500000000007</v>
      </c>
      <c r="G315" s="31"/>
    </row>
    <row r="316" spans="1:7" x14ac:dyDescent="0.2">
      <c r="A316" s="11" t="s">
        <v>162</v>
      </c>
      <c r="B316" s="31">
        <v>772.32</v>
      </c>
      <c r="C316" s="31">
        <v>1825.66</v>
      </c>
      <c r="D316" s="31">
        <v>1209.2</v>
      </c>
      <c r="E316" s="31">
        <v>0</v>
      </c>
      <c r="F316" s="29">
        <f t="shared" si="24"/>
        <v>3807.1800000000003</v>
      </c>
      <c r="G316" s="31"/>
    </row>
    <row r="317" spans="1:7" x14ac:dyDescent="0.2">
      <c r="A317" s="11" t="s">
        <v>511</v>
      </c>
      <c r="B317" s="31">
        <v>166.98</v>
      </c>
      <c r="C317" s="31">
        <v>714.67</v>
      </c>
      <c r="D317" s="31">
        <v>0</v>
      </c>
      <c r="E317" s="31">
        <v>1384.36</v>
      </c>
      <c r="F317" s="29">
        <f t="shared" si="24"/>
        <v>2266.0099999999998</v>
      </c>
      <c r="G317" s="31"/>
    </row>
    <row r="318" spans="1:7" x14ac:dyDescent="0.2">
      <c r="A318" s="11" t="s">
        <v>163</v>
      </c>
      <c r="B318" s="31">
        <v>1692.3</v>
      </c>
      <c r="C318" s="31">
        <v>0</v>
      </c>
      <c r="D318" s="31">
        <v>0</v>
      </c>
      <c r="E318" s="31">
        <v>0</v>
      </c>
      <c r="F318" s="29">
        <f t="shared" si="24"/>
        <v>1692.3</v>
      </c>
      <c r="G318" s="31"/>
    </row>
    <row r="319" spans="1:7" x14ac:dyDescent="0.2">
      <c r="A319" s="11" t="s">
        <v>164</v>
      </c>
      <c r="B319" s="32" t="s">
        <v>25</v>
      </c>
      <c r="C319" s="31">
        <v>374.2</v>
      </c>
      <c r="D319" s="31">
        <v>0</v>
      </c>
      <c r="E319" s="31">
        <v>149.04</v>
      </c>
      <c r="F319" s="29">
        <f t="shared" si="24"/>
        <v>523.24</v>
      </c>
      <c r="G319" s="31"/>
    </row>
    <row r="320" spans="1:7" x14ac:dyDescent="0.2">
      <c r="A320" s="11" t="s">
        <v>512</v>
      </c>
      <c r="B320" s="31">
        <v>856.76</v>
      </c>
      <c r="C320" s="31">
        <v>776.85</v>
      </c>
      <c r="D320" s="31">
        <v>998.81</v>
      </c>
      <c r="E320" s="31">
        <v>0</v>
      </c>
      <c r="F320" s="29">
        <f t="shared" si="24"/>
        <v>2632.42</v>
      </c>
      <c r="G320" s="31"/>
    </row>
    <row r="321" spans="1:7" x14ac:dyDescent="0.2">
      <c r="A321" s="11" t="s">
        <v>358</v>
      </c>
      <c r="B321" s="31">
        <v>3240.1099999999997</v>
      </c>
      <c r="C321" s="31">
        <v>2611.33</v>
      </c>
      <c r="D321" s="31">
        <v>1591.06</v>
      </c>
      <c r="E321" s="31">
        <v>2629.75</v>
      </c>
      <c r="F321" s="29">
        <f t="shared" si="24"/>
        <v>10072.25</v>
      </c>
      <c r="G321" s="31"/>
    </row>
    <row r="322" spans="1:7" x14ac:dyDescent="0.2">
      <c r="A322" s="11" t="s">
        <v>513</v>
      </c>
      <c r="B322" s="31">
        <v>667.72</v>
      </c>
      <c r="C322" s="31">
        <v>0</v>
      </c>
      <c r="D322" s="31">
        <v>242.67</v>
      </c>
      <c r="E322" s="31">
        <v>0</v>
      </c>
      <c r="F322" s="29">
        <f t="shared" si="24"/>
        <v>910.39</v>
      </c>
      <c r="G322" s="31"/>
    </row>
    <row r="323" spans="1:7" x14ac:dyDescent="0.2">
      <c r="A323" s="11" t="s">
        <v>359</v>
      </c>
      <c r="B323" s="31">
        <v>2132.9499999999998</v>
      </c>
      <c r="C323" s="31">
        <v>1178.7</v>
      </c>
      <c r="D323" s="31">
        <v>628.97</v>
      </c>
      <c r="E323" s="31">
        <v>332.66</v>
      </c>
      <c r="F323" s="29">
        <f t="shared" si="24"/>
        <v>4273.28</v>
      </c>
      <c r="G323" s="31"/>
    </row>
    <row r="324" spans="1:7" x14ac:dyDescent="0.2">
      <c r="A324" s="11" t="s">
        <v>165</v>
      </c>
      <c r="B324" s="32" t="s">
        <v>25</v>
      </c>
      <c r="C324" s="31">
        <v>366.45</v>
      </c>
      <c r="D324" s="31">
        <v>361.12</v>
      </c>
      <c r="E324" s="31">
        <v>0</v>
      </c>
      <c r="F324" s="29">
        <f t="shared" si="24"/>
        <v>727.56999999999994</v>
      </c>
      <c r="G324" s="31"/>
    </row>
    <row r="325" spans="1:7" x14ac:dyDescent="0.2">
      <c r="A325" s="11" t="s">
        <v>720</v>
      </c>
      <c r="B325" s="31">
        <v>372.35</v>
      </c>
      <c r="C325" s="31">
        <v>0</v>
      </c>
      <c r="D325" s="31">
        <v>0</v>
      </c>
      <c r="E325" s="31">
        <v>0</v>
      </c>
      <c r="F325" s="29">
        <f t="shared" si="24"/>
        <v>372.35</v>
      </c>
      <c r="G325" s="31"/>
    </row>
    <row r="326" spans="1:7" x14ac:dyDescent="0.2">
      <c r="A326" s="11" t="s">
        <v>208</v>
      </c>
      <c r="B326" s="31">
        <v>6842.6200000000008</v>
      </c>
      <c r="C326" s="31">
        <v>3579.1399999999994</v>
      </c>
      <c r="D326" s="31">
        <v>4935.33</v>
      </c>
      <c r="E326" s="31">
        <v>2211.35</v>
      </c>
      <c r="F326" s="29">
        <f t="shared" si="24"/>
        <v>17568.439999999999</v>
      </c>
      <c r="G326" s="31"/>
    </row>
    <row r="327" spans="1:7" x14ac:dyDescent="0.2">
      <c r="A327" s="11" t="s">
        <v>167</v>
      </c>
      <c r="B327" s="32" t="s">
        <v>25</v>
      </c>
      <c r="C327" s="31">
        <v>1960.46</v>
      </c>
      <c r="D327" s="31">
        <v>1357.33</v>
      </c>
      <c r="E327" s="31">
        <v>152.54</v>
      </c>
      <c r="F327" s="29">
        <f t="shared" si="24"/>
        <v>3470.33</v>
      </c>
      <c r="G327" s="31"/>
    </row>
    <row r="328" spans="1:7" x14ac:dyDescent="0.2">
      <c r="A328" s="11" t="s">
        <v>318</v>
      </c>
      <c r="B328" s="31">
        <v>743.04</v>
      </c>
      <c r="C328" s="31">
        <v>0</v>
      </c>
      <c r="D328" s="31">
        <v>153.22999999999999</v>
      </c>
      <c r="E328" s="31">
        <v>0</v>
      </c>
      <c r="F328" s="29">
        <f t="shared" si="24"/>
        <v>896.27</v>
      </c>
      <c r="G328" s="31"/>
    </row>
    <row r="329" spans="1:7" x14ac:dyDescent="0.2">
      <c r="A329" s="11" t="s">
        <v>516</v>
      </c>
      <c r="B329" s="31">
        <v>159.84</v>
      </c>
      <c r="C329" s="31">
        <v>0</v>
      </c>
      <c r="D329" s="31">
        <v>2913.57</v>
      </c>
      <c r="E329" s="31">
        <v>0</v>
      </c>
      <c r="F329" s="29">
        <f t="shared" si="24"/>
        <v>3073.4100000000003</v>
      </c>
      <c r="G329" s="31"/>
    </row>
    <row r="330" spans="1:7" x14ac:dyDescent="0.2">
      <c r="A330" s="11" t="s">
        <v>243</v>
      </c>
      <c r="B330" s="31">
        <v>11185.619999999999</v>
      </c>
      <c r="C330" s="31">
        <v>0</v>
      </c>
      <c r="D330" s="31">
        <v>0</v>
      </c>
      <c r="E330" s="31">
        <v>0</v>
      </c>
      <c r="F330" s="29">
        <f t="shared" si="24"/>
        <v>11185.619999999999</v>
      </c>
      <c r="G330" s="31"/>
    </row>
    <row r="331" spans="1:7" x14ac:dyDescent="0.2">
      <c r="A331" s="11" t="s">
        <v>168</v>
      </c>
      <c r="B331" s="31">
        <v>442.26</v>
      </c>
      <c r="C331" s="31">
        <v>292.76</v>
      </c>
      <c r="D331" s="31">
        <v>0</v>
      </c>
      <c r="E331" s="31">
        <v>0</v>
      </c>
      <c r="F331" s="29">
        <f t="shared" si="24"/>
        <v>735.02</v>
      </c>
      <c r="G331" s="31"/>
    </row>
    <row r="332" spans="1:7" x14ac:dyDescent="0.2">
      <c r="A332" s="11" t="s">
        <v>170</v>
      </c>
      <c r="B332" s="31">
        <v>23912.49</v>
      </c>
      <c r="C332" s="31">
        <v>-93.15</v>
      </c>
      <c r="D332" s="31">
        <v>1020.65</v>
      </c>
      <c r="E332" s="31">
        <v>-1995</v>
      </c>
      <c r="F332" s="29">
        <f t="shared" si="24"/>
        <v>22844.99</v>
      </c>
      <c r="G332" s="31"/>
    </row>
    <row r="333" spans="1:7" x14ac:dyDescent="0.2">
      <c r="A333" s="11" t="s">
        <v>374</v>
      </c>
      <c r="B333" s="31">
        <v>6272.25</v>
      </c>
      <c r="C333" s="31">
        <v>344.15999999999997</v>
      </c>
      <c r="D333" s="31">
        <v>0</v>
      </c>
      <c r="E333" s="31">
        <v>714.62</v>
      </c>
      <c r="F333" s="29">
        <f t="shared" si="24"/>
        <v>7331.03</v>
      </c>
      <c r="G333" s="31"/>
    </row>
    <row r="334" spans="1:7" x14ac:dyDescent="0.2">
      <c r="A334" s="11" t="s">
        <v>519</v>
      </c>
      <c r="B334" s="32" t="s">
        <v>25</v>
      </c>
      <c r="C334" s="32" t="s">
        <v>25</v>
      </c>
      <c r="D334" s="32" t="s">
        <v>25</v>
      </c>
      <c r="E334" s="31">
        <v>122.81</v>
      </c>
      <c r="F334" s="29">
        <f t="shared" si="24"/>
        <v>122.81</v>
      </c>
      <c r="G334" s="31"/>
    </row>
    <row r="335" spans="1:7" x14ac:dyDescent="0.2">
      <c r="A335" s="11" t="s">
        <v>744</v>
      </c>
      <c r="B335" s="33" t="s">
        <v>25</v>
      </c>
      <c r="C335" s="33" t="s">
        <v>25</v>
      </c>
      <c r="D335" s="34">
        <v>62.7</v>
      </c>
      <c r="E335" s="34">
        <v>0</v>
      </c>
      <c r="F335" s="35">
        <f t="shared" si="24"/>
        <v>62.7</v>
      </c>
      <c r="G335" s="31"/>
    </row>
    <row r="336" spans="1:7" s="1" customFormat="1" x14ac:dyDescent="0.2">
      <c r="A336" s="24" t="s">
        <v>12</v>
      </c>
      <c r="B336" s="25">
        <f>SUM(B301:B335)</f>
        <v>70062.570000000007</v>
      </c>
      <c r="C336" s="25">
        <f t="shared" ref="C336:F336" si="25">SUM(C301:C335)</f>
        <v>27178.409999999996</v>
      </c>
      <c r="D336" s="25">
        <f t="shared" si="25"/>
        <v>24535.42</v>
      </c>
      <c r="E336" s="25">
        <f t="shared" si="25"/>
        <v>16500.77</v>
      </c>
      <c r="F336" s="25">
        <f t="shared" si="25"/>
        <v>138277.17000000004</v>
      </c>
      <c r="G336" s="25"/>
    </row>
    <row r="337" spans="1:7" x14ac:dyDescent="0.2">
      <c r="A337" s="11"/>
      <c r="B337" s="31"/>
      <c r="C337" s="31"/>
      <c r="D337" s="31"/>
      <c r="E337" s="31"/>
      <c r="F337" s="31"/>
      <c r="G337" s="31"/>
    </row>
    <row r="338" spans="1:7" x14ac:dyDescent="0.2">
      <c r="A338" s="11" t="s">
        <v>322</v>
      </c>
      <c r="B338" s="32" t="s">
        <v>25</v>
      </c>
      <c r="C338" s="31">
        <v>274.5</v>
      </c>
      <c r="D338" s="31">
        <v>0</v>
      </c>
      <c r="E338" s="31">
        <v>0</v>
      </c>
      <c r="F338" s="29">
        <f t="shared" ref="F338:F346" si="26">SUM(B338:E338)</f>
        <v>274.5</v>
      </c>
      <c r="G338" s="31"/>
    </row>
    <row r="339" spans="1:7" x14ac:dyDescent="0.2">
      <c r="A339" s="11" t="s">
        <v>367</v>
      </c>
      <c r="B339" s="32" t="s">
        <v>25</v>
      </c>
      <c r="C339" s="32" t="s">
        <v>25</v>
      </c>
      <c r="D339" s="31">
        <v>87.87</v>
      </c>
      <c r="E339" s="31">
        <v>150</v>
      </c>
      <c r="F339" s="29">
        <f t="shared" si="26"/>
        <v>237.87</v>
      </c>
      <c r="G339" s="31"/>
    </row>
    <row r="340" spans="1:7" x14ac:dyDescent="0.2">
      <c r="A340" s="11" t="s">
        <v>375</v>
      </c>
      <c r="B340" s="32" t="s">
        <v>25</v>
      </c>
      <c r="C340" s="32" t="s">
        <v>25</v>
      </c>
      <c r="D340" s="32" t="s">
        <v>25</v>
      </c>
      <c r="E340" s="31">
        <v>2250</v>
      </c>
      <c r="F340" s="29">
        <f t="shared" si="26"/>
        <v>2250</v>
      </c>
      <c r="G340" s="31"/>
    </row>
    <row r="341" spans="1:7" x14ac:dyDescent="0.2">
      <c r="A341" s="11" t="s">
        <v>324</v>
      </c>
      <c r="B341" s="32" t="s">
        <v>25</v>
      </c>
      <c r="C341" s="32" t="s">
        <v>25</v>
      </c>
      <c r="D341" s="31">
        <v>45.21</v>
      </c>
      <c r="E341" s="31">
        <v>120</v>
      </c>
      <c r="F341" s="29">
        <f t="shared" si="26"/>
        <v>165.21</v>
      </c>
      <c r="G341" s="31"/>
    </row>
    <row r="342" spans="1:7" x14ac:dyDescent="0.2">
      <c r="A342" s="11" t="s">
        <v>522</v>
      </c>
      <c r="B342" s="31">
        <v>1915</v>
      </c>
      <c r="C342" s="31">
        <v>45.21</v>
      </c>
      <c r="D342" s="31">
        <v>55.69</v>
      </c>
      <c r="E342" s="31">
        <v>0</v>
      </c>
      <c r="F342" s="29">
        <f t="shared" si="26"/>
        <v>2015.9</v>
      </c>
      <c r="G342" s="31"/>
    </row>
    <row r="343" spans="1:7" x14ac:dyDescent="0.2">
      <c r="A343" s="11" t="s">
        <v>745</v>
      </c>
      <c r="B343" s="31">
        <v>595</v>
      </c>
      <c r="C343" s="31">
        <v>0</v>
      </c>
      <c r="D343" s="31">
        <v>0</v>
      </c>
      <c r="E343" s="31">
        <v>0</v>
      </c>
      <c r="F343" s="29">
        <f t="shared" si="26"/>
        <v>595</v>
      </c>
      <c r="G343" s="31"/>
    </row>
    <row r="344" spans="1:7" x14ac:dyDescent="0.2">
      <c r="A344" s="11" t="s">
        <v>524</v>
      </c>
      <c r="B344" s="31">
        <v>755</v>
      </c>
      <c r="C344" s="31">
        <v>0</v>
      </c>
      <c r="D344" s="31">
        <v>0</v>
      </c>
      <c r="E344" s="31">
        <v>0</v>
      </c>
      <c r="F344" s="29">
        <f t="shared" si="26"/>
        <v>755</v>
      </c>
      <c r="G344" s="31"/>
    </row>
    <row r="345" spans="1:7" x14ac:dyDescent="0.2">
      <c r="A345" s="11" t="s">
        <v>369</v>
      </c>
      <c r="B345" s="32" t="s">
        <v>25</v>
      </c>
      <c r="C345" s="32" t="s">
        <v>25</v>
      </c>
      <c r="D345" s="32" t="s">
        <v>25</v>
      </c>
      <c r="E345" s="31">
        <v>143.1</v>
      </c>
      <c r="F345" s="29">
        <f t="shared" si="26"/>
        <v>143.1</v>
      </c>
      <c r="G345" s="31"/>
    </row>
    <row r="346" spans="1:7" x14ac:dyDescent="0.2">
      <c r="A346" s="11" t="s">
        <v>746</v>
      </c>
      <c r="B346" s="34">
        <v>54.95</v>
      </c>
      <c r="C346" s="34">
        <v>0</v>
      </c>
      <c r="D346" s="34">
        <v>0</v>
      </c>
      <c r="E346" s="34">
        <v>0</v>
      </c>
      <c r="F346" s="35">
        <f t="shared" si="26"/>
        <v>54.95</v>
      </c>
      <c r="G346" s="31"/>
    </row>
    <row r="347" spans="1:7" s="1" customFormat="1" x14ac:dyDescent="0.2">
      <c r="A347" s="24" t="s">
        <v>14</v>
      </c>
      <c r="B347" s="25">
        <f>SUM(B338:B346)</f>
        <v>3319.95</v>
      </c>
      <c r="C347" s="25">
        <f t="shared" ref="C347:F347" si="27">SUM(C338:C346)</f>
        <v>319.70999999999998</v>
      </c>
      <c r="D347" s="25">
        <f t="shared" si="27"/>
        <v>188.77</v>
      </c>
      <c r="E347" s="25">
        <f t="shared" si="27"/>
        <v>2663.1</v>
      </c>
      <c r="F347" s="25">
        <f t="shared" si="27"/>
        <v>6491.53</v>
      </c>
      <c r="G347" s="25"/>
    </row>
    <row r="348" spans="1:7" x14ac:dyDescent="0.2">
      <c r="A348" s="11"/>
      <c r="B348" s="31"/>
      <c r="C348" s="31"/>
      <c r="D348" s="31"/>
      <c r="E348" s="31"/>
      <c r="F348" s="31"/>
      <c r="G348" s="31"/>
    </row>
    <row r="349" spans="1:7" x14ac:dyDescent="0.2">
      <c r="A349" s="11" t="s">
        <v>229</v>
      </c>
      <c r="B349" s="31">
        <v>2361</v>
      </c>
      <c r="C349" s="31">
        <v>574.42999999999995</v>
      </c>
      <c r="D349" s="31">
        <v>3236.97</v>
      </c>
      <c r="E349" s="31">
        <v>8823.3700000000008</v>
      </c>
      <c r="F349" s="29">
        <f t="shared" ref="F349:F366" si="28">SUM(B349:E349)</f>
        <v>14995.77</v>
      </c>
      <c r="G349" s="31"/>
    </row>
    <row r="350" spans="1:7" x14ac:dyDescent="0.2">
      <c r="A350" s="11" t="s">
        <v>533</v>
      </c>
      <c r="B350" s="32" t="s">
        <v>25</v>
      </c>
      <c r="C350" s="32" t="s">
        <v>25</v>
      </c>
      <c r="D350" s="31">
        <v>2100</v>
      </c>
      <c r="E350" s="31">
        <v>0</v>
      </c>
      <c r="F350" s="29">
        <f t="shared" si="28"/>
        <v>2100</v>
      </c>
      <c r="G350" s="31"/>
    </row>
    <row r="351" spans="1:7" x14ac:dyDescent="0.2">
      <c r="A351" s="11" t="s">
        <v>534</v>
      </c>
      <c r="B351" s="31">
        <v>91807.26999999999</v>
      </c>
      <c r="C351" s="31">
        <v>85941.09</v>
      </c>
      <c r="D351" s="31">
        <v>87729.43</v>
      </c>
      <c r="E351" s="31">
        <v>77381.650000000009</v>
      </c>
      <c r="F351" s="29">
        <f t="shared" si="28"/>
        <v>342859.44</v>
      </c>
      <c r="G351" s="31"/>
    </row>
    <row r="352" spans="1:7" x14ac:dyDescent="0.2">
      <c r="A352" s="11" t="s">
        <v>176</v>
      </c>
      <c r="B352" s="31">
        <v>10</v>
      </c>
      <c r="C352" s="31">
        <v>0</v>
      </c>
      <c r="D352" s="31">
        <v>0</v>
      </c>
      <c r="E352" s="31">
        <v>0</v>
      </c>
      <c r="F352" s="29">
        <f t="shared" si="28"/>
        <v>10</v>
      </c>
      <c r="G352" s="31"/>
    </row>
    <row r="353" spans="1:7" x14ac:dyDescent="0.2">
      <c r="A353" s="11" t="s">
        <v>177</v>
      </c>
      <c r="B353" s="32" t="s">
        <v>25</v>
      </c>
      <c r="C353" s="32" t="s">
        <v>25</v>
      </c>
      <c r="D353" s="31">
        <v>641.16999999999996</v>
      </c>
      <c r="E353" s="31">
        <v>0</v>
      </c>
      <c r="F353" s="29">
        <f t="shared" si="28"/>
        <v>641.16999999999996</v>
      </c>
      <c r="G353" s="31"/>
    </row>
    <row r="354" spans="1:7" x14ac:dyDescent="0.2">
      <c r="A354" s="11" t="s">
        <v>209</v>
      </c>
      <c r="B354" s="31">
        <v>1414.2</v>
      </c>
      <c r="C354" s="31">
        <v>-1414.2</v>
      </c>
      <c r="D354" s="32" t="s">
        <v>25</v>
      </c>
      <c r="E354" s="32" t="s">
        <v>25</v>
      </c>
      <c r="F354" s="29">
        <f t="shared" si="28"/>
        <v>0</v>
      </c>
      <c r="G354" s="31"/>
    </row>
    <row r="355" spans="1:7" x14ac:dyDescent="0.2">
      <c r="A355" s="11" t="s">
        <v>222</v>
      </c>
      <c r="B355" s="31">
        <v>1320.9</v>
      </c>
      <c r="C355" s="31">
        <v>12359</v>
      </c>
      <c r="D355" s="31">
        <v>11135.7</v>
      </c>
      <c r="E355" s="31">
        <v>606.9</v>
      </c>
      <c r="F355" s="29">
        <f t="shared" si="28"/>
        <v>25422.5</v>
      </c>
      <c r="G355" s="31"/>
    </row>
    <row r="356" spans="1:7" x14ac:dyDescent="0.2">
      <c r="A356" s="11" t="s">
        <v>620</v>
      </c>
      <c r="B356" s="32" t="s">
        <v>25</v>
      </c>
      <c r="C356" s="32" t="s">
        <v>25</v>
      </c>
      <c r="D356" s="32" t="s">
        <v>25</v>
      </c>
      <c r="E356" s="31">
        <v>15367.5</v>
      </c>
      <c r="F356" s="29">
        <f t="shared" si="28"/>
        <v>15367.5</v>
      </c>
      <c r="G356" s="31"/>
    </row>
    <row r="357" spans="1:7" x14ac:dyDescent="0.2">
      <c r="A357" s="11" t="s">
        <v>535</v>
      </c>
      <c r="B357" s="32" t="s">
        <v>25</v>
      </c>
      <c r="C357" s="32" t="s">
        <v>25</v>
      </c>
      <c r="D357" s="32" t="s">
        <v>25</v>
      </c>
      <c r="E357" s="31">
        <v>360</v>
      </c>
      <c r="F357" s="29">
        <f t="shared" si="28"/>
        <v>360</v>
      </c>
      <c r="G357" s="31"/>
    </row>
    <row r="358" spans="1:7" x14ac:dyDescent="0.2">
      <c r="A358" s="11" t="s">
        <v>621</v>
      </c>
      <c r="B358" s="32" t="s">
        <v>25</v>
      </c>
      <c r="C358" s="32" t="s">
        <v>25</v>
      </c>
      <c r="D358" s="31">
        <v>2900.68</v>
      </c>
      <c r="E358" s="31">
        <v>0</v>
      </c>
      <c r="F358" s="29">
        <f t="shared" si="28"/>
        <v>2900.68</v>
      </c>
      <c r="G358" s="31"/>
    </row>
    <row r="359" spans="1:7" x14ac:dyDescent="0.2">
      <c r="A359" s="11" t="s">
        <v>622</v>
      </c>
      <c r="B359" s="31">
        <v>300</v>
      </c>
      <c r="C359" s="31">
        <v>675</v>
      </c>
      <c r="D359" s="31">
        <v>5102.96</v>
      </c>
      <c r="E359" s="31">
        <v>675</v>
      </c>
      <c r="F359" s="29">
        <f t="shared" si="28"/>
        <v>6752.96</v>
      </c>
      <c r="G359" s="31"/>
    </row>
    <row r="360" spans="1:7" x14ac:dyDescent="0.2">
      <c r="A360" s="11" t="s">
        <v>330</v>
      </c>
      <c r="B360" s="31">
        <v>2388.7600000000002</v>
      </c>
      <c r="C360" s="31">
        <v>17646.400000000001</v>
      </c>
      <c r="D360" s="31">
        <v>2579.5</v>
      </c>
      <c r="E360" s="31">
        <v>1598.2</v>
      </c>
      <c r="F360" s="29">
        <f t="shared" si="28"/>
        <v>24212.860000000004</v>
      </c>
      <c r="G360" s="31"/>
    </row>
    <row r="361" spans="1:7" x14ac:dyDescent="0.2">
      <c r="A361" s="11" t="s">
        <v>179</v>
      </c>
      <c r="B361" s="32" t="s">
        <v>25</v>
      </c>
      <c r="C361" s="31">
        <v>-615</v>
      </c>
      <c r="D361" s="31">
        <v>0</v>
      </c>
      <c r="E361" s="31">
        <v>0</v>
      </c>
      <c r="F361" s="29">
        <f t="shared" si="28"/>
        <v>-615</v>
      </c>
      <c r="G361" s="31"/>
    </row>
    <row r="362" spans="1:7" x14ac:dyDescent="0.2">
      <c r="A362" s="11" t="s">
        <v>331</v>
      </c>
      <c r="B362" s="31">
        <v>78372.040000000008</v>
      </c>
      <c r="C362" s="31">
        <v>70259.7</v>
      </c>
      <c r="D362" s="31">
        <v>78280.939999999988</v>
      </c>
      <c r="E362" s="31">
        <v>49711.9</v>
      </c>
      <c r="F362" s="29">
        <f t="shared" si="28"/>
        <v>276624.58</v>
      </c>
      <c r="G362" s="31"/>
    </row>
    <row r="363" spans="1:7" x14ac:dyDescent="0.2">
      <c r="A363" s="11" t="s">
        <v>361</v>
      </c>
      <c r="B363" s="32" t="s">
        <v>25</v>
      </c>
      <c r="C363" s="31">
        <v>1925.25</v>
      </c>
      <c r="D363" s="31">
        <v>0</v>
      </c>
      <c r="E363" s="31">
        <v>0</v>
      </c>
      <c r="F363" s="29">
        <f t="shared" si="28"/>
        <v>1925.25</v>
      </c>
      <c r="G363" s="31"/>
    </row>
    <row r="364" spans="1:7" x14ac:dyDescent="0.2">
      <c r="A364" s="11" t="s">
        <v>244</v>
      </c>
      <c r="B364" s="31">
        <v>104.21</v>
      </c>
      <c r="C364" s="31">
        <v>0</v>
      </c>
      <c r="D364" s="31">
        <v>0</v>
      </c>
      <c r="E364" s="31">
        <v>0</v>
      </c>
      <c r="F364" s="29">
        <f t="shared" si="28"/>
        <v>104.21</v>
      </c>
      <c r="G364" s="31"/>
    </row>
    <row r="365" spans="1:7" x14ac:dyDescent="0.2">
      <c r="A365" s="11" t="s">
        <v>623</v>
      </c>
      <c r="B365" s="32" t="s">
        <v>25</v>
      </c>
      <c r="C365" s="32" t="s">
        <v>25</v>
      </c>
      <c r="D365" s="32" t="s">
        <v>25</v>
      </c>
      <c r="E365" s="31">
        <v>26121</v>
      </c>
      <c r="F365" s="29">
        <f t="shared" si="28"/>
        <v>26121</v>
      </c>
      <c r="G365" s="31"/>
    </row>
    <row r="366" spans="1:7" x14ac:dyDescent="0.2">
      <c r="A366" s="11" t="s">
        <v>180</v>
      </c>
      <c r="B366" s="34">
        <v>13626</v>
      </c>
      <c r="C366" s="34">
        <v>15727.72</v>
      </c>
      <c r="D366" s="34">
        <v>23234.74</v>
      </c>
      <c r="E366" s="34">
        <v>28667.59</v>
      </c>
      <c r="F366" s="35">
        <f t="shared" si="28"/>
        <v>81256.05</v>
      </c>
      <c r="G366" s="31"/>
    </row>
    <row r="367" spans="1:7" s="1" customFormat="1" x14ac:dyDescent="0.2">
      <c r="A367" s="24" t="s">
        <v>15</v>
      </c>
      <c r="B367" s="25">
        <f>SUM(B349:B366)</f>
        <v>191704.37999999998</v>
      </c>
      <c r="C367" s="25">
        <f t="shared" ref="C367:F367" si="29">SUM(C349:C366)</f>
        <v>203079.38999999998</v>
      </c>
      <c r="D367" s="25">
        <f t="shared" si="29"/>
        <v>216942.08999999997</v>
      </c>
      <c r="E367" s="25">
        <f t="shared" si="29"/>
        <v>209313.11</v>
      </c>
      <c r="F367" s="25">
        <f t="shared" si="29"/>
        <v>821038.97</v>
      </c>
      <c r="G367" s="25"/>
    </row>
    <row r="368" spans="1:7" x14ac:dyDescent="0.2">
      <c r="A368" s="11"/>
      <c r="B368" s="31"/>
      <c r="C368" s="31"/>
      <c r="D368" s="31"/>
      <c r="E368" s="31"/>
      <c r="F368" s="31"/>
      <c r="G368" s="31"/>
    </row>
    <row r="369" spans="1:7" x14ac:dyDescent="0.2">
      <c r="A369" s="11" t="s">
        <v>332</v>
      </c>
      <c r="B369" s="34">
        <v>23960</v>
      </c>
      <c r="C369" s="34">
        <v>28399</v>
      </c>
      <c r="D369" s="34">
        <v>37427</v>
      </c>
      <c r="E369" s="34">
        <v>44559</v>
      </c>
      <c r="F369" s="35">
        <f t="shared" ref="F369" si="30">SUM(B369:E369)</f>
        <v>134345</v>
      </c>
      <c r="G369" s="31"/>
    </row>
    <row r="370" spans="1:7" s="1" customFormat="1" x14ac:dyDescent="0.2">
      <c r="A370" s="24" t="s">
        <v>16</v>
      </c>
      <c r="B370" s="25">
        <f>B369</f>
        <v>23960</v>
      </c>
      <c r="C370" s="25">
        <f t="shared" ref="C370:F370" si="31">C369</f>
        <v>28399</v>
      </c>
      <c r="D370" s="25">
        <f t="shared" si="31"/>
        <v>37427</v>
      </c>
      <c r="E370" s="25">
        <f t="shared" si="31"/>
        <v>44559</v>
      </c>
      <c r="F370" s="25">
        <f t="shared" si="31"/>
        <v>134345</v>
      </c>
      <c r="G370" s="25"/>
    </row>
    <row r="371" spans="1:7" x14ac:dyDescent="0.2">
      <c r="A371" s="11"/>
      <c r="B371" s="31"/>
      <c r="C371" s="31"/>
      <c r="D371" s="31"/>
      <c r="E371" s="31"/>
      <c r="F371" s="31"/>
      <c r="G371" s="31"/>
    </row>
    <row r="372" spans="1:7" x14ac:dyDescent="0.2">
      <c r="A372" s="11" t="s">
        <v>235</v>
      </c>
      <c r="B372" s="32" t="s">
        <v>25</v>
      </c>
      <c r="C372" s="32" t="s">
        <v>25</v>
      </c>
      <c r="D372" s="32" t="s">
        <v>25</v>
      </c>
      <c r="E372" s="31">
        <v>87.25</v>
      </c>
      <c r="F372" s="29">
        <f t="shared" ref="F372:F381" si="32">SUM(B372:E372)</f>
        <v>87.25</v>
      </c>
      <c r="G372" s="31"/>
    </row>
    <row r="373" spans="1:7" x14ac:dyDescent="0.2">
      <c r="A373" s="11" t="s">
        <v>182</v>
      </c>
      <c r="B373" s="32" t="s">
        <v>25</v>
      </c>
      <c r="C373" s="32" t="s">
        <v>25</v>
      </c>
      <c r="D373" s="31">
        <v>106662.94</v>
      </c>
      <c r="E373" s="31">
        <v>0</v>
      </c>
      <c r="F373" s="29">
        <f t="shared" si="32"/>
        <v>106662.94</v>
      </c>
      <c r="G373" s="31"/>
    </row>
    <row r="374" spans="1:7" x14ac:dyDescent="0.2">
      <c r="A374" s="11" t="s">
        <v>547</v>
      </c>
      <c r="B374" s="31">
        <v>19.37</v>
      </c>
      <c r="C374" s="31">
        <v>41.9</v>
      </c>
      <c r="D374" s="31">
        <v>85.6</v>
      </c>
      <c r="E374" s="31">
        <v>132.86000000000001</v>
      </c>
      <c r="F374" s="29">
        <f t="shared" si="32"/>
        <v>279.73</v>
      </c>
      <c r="G374" s="31"/>
    </row>
    <row r="375" spans="1:7" x14ac:dyDescent="0.2">
      <c r="A375" s="11" t="s">
        <v>250</v>
      </c>
      <c r="B375" s="31">
        <v>462.59</v>
      </c>
      <c r="C375" s="31">
        <v>0</v>
      </c>
      <c r="D375" s="31">
        <v>257.33</v>
      </c>
      <c r="E375" s="31">
        <v>2307.67</v>
      </c>
      <c r="F375" s="29">
        <f t="shared" si="32"/>
        <v>3027.59</v>
      </c>
      <c r="G375" s="31"/>
    </row>
    <row r="376" spans="1:7" x14ac:dyDescent="0.2">
      <c r="A376" s="11" t="s">
        <v>334</v>
      </c>
      <c r="B376" s="31">
        <v>1992.01</v>
      </c>
      <c r="C376" s="31">
        <v>317.8</v>
      </c>
      <c r="D376" s="31">
        <v>4327.05</v>
      </c>
      <c r="E376" s="31">
        <v>199.33</v>
      </c>
      <c r="F376" s="29">
        <f t="shared" si="32"/>
        <v>6836.1900000000005</v>
      </c>
      <c r="G376" s="31"/>
    </row>
    <row r="377" spans="1:7" x14ac:dyDescent="0.2">
      <c r="A377" s="11" t="s">
        <v>549</v>
      </c>
      <c r="B377" s="32" t="s">
        <v>25</v>
      </c>
      <c r="C377" s="32" t="s">
        <v>25</v>
      </c>
      <c r="D377" s="31">
        <v>501.85</v>
      </c>
      <c r="E377" s="31">
        <v>0</v>
      </c>
      <c r="F377" s="29">
        <f t="shared" si="32"/>
        <v>501.85</v>
      </c>
      <c r="G377" s="31"/>
    </row>
    <row r="378" spans="1:7" x14ac:dyDescent="0.2">
      <c r="A378" s="11" t="s">
        <v>552</v>
      </c>
      <c r="B378" s="31">
        <v>-54.98</v>
      </c>
      <c r="C378" s="31">
        <v>-31.64</v>
      </c>
      <c r="D378" s="31">
        <v>-34.380000000000003</v>
      </c>
      <c r="E378" s="31">
        <v>-50.34</v>
      </c>
      <c r="F378" s="29">
        <f t="shared" si="32"/>
        <v>-171.34</v>
      </c>
      <c r="G378" s="31"/>
    </row>
    <row r="379" spans="1:7" x14ac:dyDescent="0.2">
      <c r="A379" s="11" t="s">
        <v>344</v>
      </c>
      <c r="B379" s="31">
        <v>-910.14</v>
      </c>
      <c r="C379" s="31">
        <v>0</v>
      </c>
      <c r="D379" s="31">
        <v>0</v>
      </c>
      <c r="E379" s="31">
        <v>-1566.26</v>
      </c>
      <c r="F379" s="29">
        <f t="shared" si="32"/>
        <v>-2476.4</v>
      </c>
      <c r="G379" s="31"/>
    </row>
    <row r="380" spans="1:7" x14ac:dyDescent="0.2">
      <c r="A380" s="11" t="s">
        <v>553</v>
      </c>
      <c r="B380" s="32" t="s">
        <v>25</v>
      </c>
      <c r="C380" s="31">
        <v>-519.71</v>
      </c>
      <c r="D380" s="31">
        <v>51.97</v>
      </c>
      <c r="E380" s="31">
        <v>28.44</v>
      </c>
      <c r="F380" s="29">
        <f t="shared" si="32"/>
        <v>-439.3</v>
      </c>
      <c r="G380" s="31"/>
    </row>
    <row r="381" spans="1:7" x14ac:dyDescent="0.2">
      <c r="A381" s="11" t="s">
        <v>626</v>
      </c>
      <c r="B381" s="34">
        <v>-1411.79</v>
      </c>
      <c r="C381" s="34">
        <v>0</v>
      </c>
      <c r="D381" s="34">
        <v>257.92</v>
      </c>
      <c r="E381" s="34">
        <v>0</v>
      </c>
      <c r="F381" s="35">
        <f t="shared" si="32"/>
        <v>-1153.8699999999999</v>
      </c>
      <c r="G381" s="31"/>
    </row>
    <row r="382" spans="1:7" s="1" customFormat="1" x14ac:dyDescent="0.2">
      <c r="A382" s="24" t="s">
        <v>17</v>
      </c>
      <c r="B382" s="25">
        <f>SUM(B372:B381)</f>
        <v>97.059999999999945</v>
      </c>
      <c r="C382" s="25">
        <f t="shared" ref="C382:F382" si="33">SUM(C372:C381)</f>
        <v>-191.65000000000003</v>
      </c>
      <c r="D382" s="25">
        <f t="shared" si="33"/>
        <v>112110.28000000001</v>
      </c>
      <c r="E382" s="25">
        <f t="shared" si="33"/>
        <v>1138.95</v>
      </c>
      <c r="F382" s="25">
        <f t="shared" si="33"/>
        <v>113154.64000000001</v>
      </c>
      <c r="G382" s="25"/>
    </row>
    <row r="383" spans="1:7" x14ac:dyDescent="0.2">
      <c r="A383" s="11"/>
      <c r="B383" s="31"/>
      <c r="C383" s="31"/>
      <c r="D383" s="31"/>
      <c r="E383" s="31"/>
      <c r="F383" s="31"/>
      <c r="G383" s="31"/>
    </row>
    <row r="384" spans="1:7" x14ac:dyDescent="0.2">
      <c r="B384" s="31"/>
      <c r="C384" s="31"/>
      <c r="D384" s="31"/>
      <c r="E384" s="31"/>
      <c r="F384" s="31"/>
      <c r="G384" s="31"/>
    </row>
    <row r="385" spans="1:7" s="1" customFormat="1" ht="13.5" thickBot="1" x14ac:dyDescent="0.25">
      <c r="A385" s="24" t="s">
        <v>20</v>
      </c>
      <c r="B385" s="27">
        <f>B71+B91+B119+B127+B161+B191+B234+B237+B261+B277+B289+B299+B336+B347+B367+B370+B382</f>
        <v>1206207.0699999998</v>
      </c>
      <c r="C385" s="27">
        <f t="shared" ref="C385:F385" si="34">C71+C91+C119+C127+C161+C191+C234+C237+C261+C277+C289+C299+C336+C347+C367+C370+C382</f>
        <v>1056292.4600000002</v>
      </c>
      <c r="D385" s="27">
        <f t="shared" si="34"/>
        <v>1225861.24</v>
      </c>
      <c r="E385" s="27">
        <f t="shared" si="34"/>
        <v>1069696.8899999999</v>
      </c>
      <c r="F385" s="27">
        <f t="shared" si="34"/>
        <v>4558057.6599999992</v>
      </c>
      <c r="G385" s="25"/>
    </row>
    <row r="386" spans="1:7" ht="13.5" thickTop="1" x14ac:dyDescent="0.2">
      <c r="B386" s="31"/>
      <c r="C386" s="31"/>
      <c r="D386" s="31"/>
      <c r="E386" s="31"/>
      <c r="F386" s="31"/>
      <c r="G386" s="31"/>
    </row>
    <row r="387" spans="1:7" x14ac:dyDescent="0.2">
      <c r="B387" s="31"/>
      <c r="C387" s="31"/>
      <c r="D387" s="31"/>
      <c r="E387" s="31"/>
      <c r="F387" s="31"/>
      <c r="G387" s="31"/>
    </row>
    <row r="388" spans="1:7" x14ac:dyDescent="0.2">
      <c r="B388" s="31"/>
      <c r="C388" s="31"/>
      <c r="D388" s="31"/>
      <c r="E388" s="31"/>
      <c r="F388" s="31"/>
      <c r="G388" s="31"/>
    </row>
  </sheetData>
  <dataValidations disablePrompts="1" count="1">
    <dataValidation type="list" allowBlank="1" showInputMessage="1" sqref="G1:J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1-07</oddHeader>
  </headerFooter>
  <ignoredErrors>
    <ignoredError sqref="B22:F3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Div 009 Fiscal 2012</vt:lpstr>
      <vt:lpstr>Div 009 Fiscal 2013</vt:lpstr>
      <vt:lpstr>Div 009 Fiscal 2014</vt:lpstr>
      <vt:lpstr>Div 009 Fiscal 2015</vt:lpstr>
      <vt:lpstr>Div 009 YTD Fiscal 2016</vt:lpstr>
      <vt:lpstr>'Div 009 Fiscal 2012'!Print_Area</vt:lpstr>
      <vt:lpstr>'Div 009 Fiscal 2013'!Print_Area</vt:lpstr>
      <vt:lpstr>'Div 009 Fiscal 2014'!Print_Area</vt:lpstr>
      <vt:lpstr>'Div 009 Fiscal 2015'!Print_Area</vt:lpstr>
      <vt:lpstr>'Div 009 YTD Fiscal 2016'!Print_Area</vt:lpstr>
      <vt:lpstr>'Div 009 Fiscal 2012'!Print_Titles</vt:lpstr>
      <vt:lpstr>'Div 009 Fiscal 2013'!Print_Titles</vt:lpstr>
      <vt:lpstr>'Div 009 Fiscal 2014'!Print_Titles</vt:lpstr>
      <vt:lpstr>'Div 009 Fiscal 2015'!Print_Titles</vt:lpstr>
      <vt:lpstr>'Div 009 YTD Fiscal 2016'!Print_Titles</vt:lpstr>
    </vt:vector>
  </TitlesOfParts>
  <Company>Navigator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Eric  Wilen</cp:lastModifiedBy>
  <cp:lastPrinted>2016-03-01T14:46:37Z</cp:lastPrinted>
  <dcterms:created xsi:type="dcterms:W3CDTF">2003-04-16T16:23:14Z</dcterms:created>
  <dcterms:modified xsi:type="dcterms:W3CDTF">2016-03-01T14:46:42Z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