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4530" windowWidth="12120" windowHeight="7425" activeTab="0"/>
  </bookViews>
  <sheets>
    <sheet name="FR 16(7)(h)8" sheetId="1" r:id="rId1"/>
  </sheets>
  <definedNames>
    <definedName name="_xlnm.Print_Area" localSheetId="0">'FR 16(7)(h)8'!$A$1:$R$37</definedName>
  </definedNames>
  <calcPr fullCalcOnLoad="1"/>
</workbook>
</file>

<file path=xl/comments1.xml><?xml version="1.0" encoding="utf-8"?>
<comments xmlns="http://schemas.openxmlformats.org/spreadsheetml/2006/main">
  <authors>
    <author>Christopher E Roach</author>
  </authors>
  <commentList>
    <comment ref="H21" authorId="0">
      <text>
        <r>
          <rPr>
            <b/>
            <sz val="9"/>
            <rFont val="Tahoma"/>
            <family val="0"/>
          </rPr>
          <t>Christopher E Roach:</t>
        </r>
        <r>
          <rPr>
            <sz val="9"/>
            <rFont val="Tahoma"/>
            <family val="0"/>
          </rPr>
          <t xml:space="preserve">
LNU rate from Gas Cost Forecast</t>
        </r>
      </text>
    </comment>
  </commentList>
</comments>
</file>

<file path=xl/sharedStrings.xml><?xml version="1.0" encoding="utf-8"?>
<sst xmlns="http://schemas.openxmlformats.org/spreadsheetml/2006/main" count="22" uniqueCount="22">
  <si>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</si>
  <si>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</si>
  <si>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</si>
  <si>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</si>
  <si>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</si>
  <si>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</si>
  <si>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</si>
  <si>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</si>
  <si>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Sales Volumes-</t>
  </si>
  <si>
    <t>Atmos Energy Corporation</t>
  </si>
  <si>
    <t>for underlying assumptions.  Also, see Exhibit</t>
  </si>
  <si>
    <t>Total Supply Requirements (Mcf)-</t>
  </si>
  <si>
    <t>Total Sales Volumes (Mcf)-</t>
  </si>
  <si>
    <t>Total Supply Requirements (mmBtu)-</t>
  </si>
  <si>
    <t>All Volumes in Mcf at Standard Conditions, or in mmBtu (as noted)</t>
  </si>
  <si>
    <t>Provision for L&amp;U (Mcf)-</t>
  </si>
  <si>
    <t>MCF SALES FORECAST / SUPPLY REQUIREMENTS - Total Company</t>
  </si>
  <si>
    <t>Case No. 2015-00343</t>
  </si>
  <si>
    <t xml:space="preserve">FR 16(7)(h)8  </t>
  </si>
  <si>
    <t>Reference the Testimony of Mr. Gary L. Smith</t>
  </si>
  <si>
    <t>FR 16(7)(h)15.</t>
  </si>
  <si>
    <t>For the THREE FORECASTED YEARS, Fiscal Years 2017-2019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</si>
</sst>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_(* #,##0.000000_);_(* \(#,##0.000000\);_(* &quot;-&quot;??????_);_(@_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16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3" max="3" width="9.28125" style="0" customWidth="1"/>
    <col min="5" max="5" width="9.4218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4.140625" style="0" customWidth="1"/>
    <col min="10" max="10" width="12.7109375" style="0" customWidth="1"/>
    <col min="11" max="11" width="4.57421875" style="0" customWidth="1"/>
    <col min="12" max="12" width="12.7109375" style="0" customWidth="1"/>
    <col min="13" max="13" width="3.421875" style="0" customWidth="1"/>
    <col min="14" max="17" width="10.7109375" style="0" customWidth="1"/>
    <col min="18" max="18" width="6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18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9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1" t="s">
        <v>17</v>
      </c>
      <c r="K4" s="2"/>
      <c r="L4" s="2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16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21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1" t="s">
        <v>14</v>
      </c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1</v>
      </c>
      <c r="B9" s="2" t="s">
        <v>2</v>
      </c>
      <c r="C9" s="2"/>
      <c r="D9" s="2"/>
      <c r="E9" s="2"/>
      <c r="F9" s="19"/>
      <c r="G9" s="4"/>
      <c r="H9" s="18">
        <v>2017</v>
      </c>
      <c r="I9" s="4"/>
      <c r="J9" s="18">
        <f>+H9+1</f>
        <v>2018</v>
      </c>
      <c r="K9" s="4"/>
      <c r="L9" s="18">
        <f>+J9+1</f>
        <v>2019</v>
      </c>
      <c r="M9" s="4"/>
      <c r="O9" s="4" t="s">
        <v>3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4</v>
      </c>
      <c r="J11" s="1" t="s">
        <v>5</v>
      </c>
      <c r="L11" s="1" t="s">
        <v>6</v>
      </c>
      <c r="M11" s="1"/>
      <c r="O11" s="1" t="s">
        <v>7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8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12</v>
      </c>
      <c r="C16" s="2"/>
      <c r="D16" s="2"/>
      <c r="E16" s="2"/>
      <c r="F16" s="12"/>
      <c r="G16" s="9"/>
      <c r="H16" s="9">
        <v>17450378</v>
      </c>
      <c r="I16" s="9"/>
      <c r="J16" s="9">
        <v>17476845</v>
      </c>
      <c r="K16" s="9"/>
      <c r="L16" s="9">
        <v>17503311</v>
      </c>
      <c r="M16" s="9"/>
      <c r="N16" s="9" t="s">
        <v>19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21"/>
      <c r="G17" s="8"/>
      <c r="H17" s="8"/>
      <c r="I17" s="8"/>
      <c r="J17" s="8"/>
      <c r="K17" s="8"/>
      <c r="L17" s="8"/>
      <c r="M17" s="9"/>
      <c r="N17" s="9" t="s">
        <v>10</v>
      </c>
      <c r="O17" s="9"/>
      <c r="P17" s="9"/>
      <c r="Q17" s="9"/>
      <c r="R17" s="9"/>
    </row>
    <row r="18" spans="1:18" ht="15.75">
      <c r="A18" s="1">
        <v>5</v>
      </c>
      <c r="F18" s="21"/>
      <c r="M18" s="9"/>
      <c r="N18" s="9" t="s">
        <v>20</v>
      </c>
      <c r="O18" s="9"/>
      <c r="P18" s="9"/>
      <c r="Q18" s="9"/>
      <c r="R18" s="9"/>
    </row>
    <row r="19" spans="1:18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f>+H16</f>
        <v>17450378</v>
      </c>
      <c r="I19" s="9"/>
      <c r="J19" s="9">
        <f>+J16</f>
        <v>17476845</v>
      </c>
      <c r="K19" s="9"/>
      <c r="L19" s="9">
        <f>+L16</f>
        <v>17503311</v>
      </c>
      <c r="M19" s="9"/>
      <c r="N19" s="9"/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21"/>
      <c r="M20" s="9"/>
      <c r="N20" s="9"/>
      <c r="O20" s="9"/>
      <c r="P20" s="9"/>
      <c r="Q20" s="9"/>
      <c r="R20" s="9"/>
    </row>
    <row r="21" spans="1:18" ht="15.75">
      <c r="A21" s="1">
        <v>8</v>
      </c>
      <c r="B21" s="2" t="s">
        <v>15</v>
      </c>
      <c r="F21" s="12"/>
      <c r="G21" s="13"/>
      <c r="H21" s="13">
        <f>ROUND((H19*0.0116),0)</f>
        <v>202424</v>
      </c>
      <c r="I21" s="13"/>
      <c r="J21" s="13">
        <f>ROUND((J19*0.0116),0)</f>
        <v>202731</v>
      </c>
      <c r="K21" s="13"/>
      <c r="L21" s="13">
        <f>ROUND((L19*0.0116),0)</f>
        <v>203038</v>
      </c>
      <c r="M21" s="9"/>
      <c r="N21" s="9"/>
      <c r="O21" s="9"/>
      <c r="P21" s="9"/>
      <c r="Q21" s="9"/>
      <c r="R21" s="9"/>
    </row>
    <row r="22" spans="1:18" ht="15.75">
      <c r="A22" s="1">
        <v>9</v>
      </c>
      <c r="B22" s="2"/>
      <c r="C22" s="2"/>
      <c r="D22" s="2"/>
      <c r="E22" s="2"/>
      <c r="F22" s="21"/>
      <c r="M22" s="9"/>
      <c r="N22" s="9"/>
      <c r="O22" s="9"/>
      <c r="P22" s="10"/>
      <c r="Q22" s="10"/>
      <c r="R22" s="9"/>
    </row>
    <row r="23" spans="1:18" ht="16.5" thickBot="1">
      <c r="A23" s="1">
        <v>10</v>
      </c>
      <c r="B23" s="2" t="s">
        <v>13</v>
      </c>
      <c r="C23" s="2"/>
      <c r="D23" s="2"/>
      <c r="E23" s="2"/>
      <c r="F23" s="12"/>
      <c r="G23" s="14"/>
      <c r="H23" s="14">
        <f>+(H19+H21)*1.01</f>
        <v>17829330.02</v>
      </c>
      <c r="I23" s="14"/>
      <c r="J23" s="14">
        <f>+(J19+J21)*1.01</f>
        <v>17856371.76</v>
      </c>
      <c r="K23" s="14"/>
      <c r="L23" s="14">
        <f>+(L19+L21)*1.01</f>
        <v>17883412.49</v>
      </c>
      <c r="M23" s="9"/>
      <c r="N23" s="9"/>
      <c r="O23" s="9"/>
      <c r="P23" s="9"/>
      <c r="Q23" s="9"/>
      <c r="R23" s="9"/>
    </row>
    <row r="24" spans="1:18" ht="16.5" thickTop="1">
      <c r="A24" s="1"/>
      <c r="M24" s="9"/>
      <c r="N24" s="9"/>
      <c r="O24" s="9"/>
      <c r="P24" s="9"/>
      <c r="Q24" s="9"/>
      <c r="R24" s="9"/>
    </row>
    <row r="25" spans="1:18" ht="15.75">
      <c r="A25" s="1"/>
      <c r="B25" s="2"/>
      <c r="C25" s="2"/>
      <c r="D25" s="2"/>
      <c r="E25" s="2"/>
      <c r="F25" s="12"/>
      <c r="G25" s="12"/>
      <c r="H25" s="12"/>
      <c r="I25" s="12"/>
      <c r="J25" s="12"/>
      <c r="K25" s="12"/>
      <c r="L25" s="12"/>
      <c r="M25" s="9"/>
      <c r="N25" s="9"/>
      <c r="O25" s="9"/>
      <c r="P25" s="10"/>
      <c r="Q25" s="10"/>
      <c r="R25" s="9"/>
    </row>
    <row r="26" spans="1:18" ht="15.75">
      <c r="A26" s="1"/>
      <c r="M26" s="9"/>
      <c r="N26" s="9"/>
      <c r="O26" s="9"/>
      <c r="P26" s="9"/>
      <c r="Q26" s="9"/>
      <c r="R26" s="9"/>
    </row>
    <row r="27" spans="1:18" ht="15.75">
      <c r="A27" s="1"/>
      <c r="C27" s="2"/>
      <c r="D27" s="2"/>
      <c r="E27" s="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/>
      <c r="B28" s="2"/>
      <c r="C28" s="2"/>
      <c r="D28" s="2"/>
      <c r="E28" s="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"/>
      <c r="N29" s="9"/>
      <c r="O29" s="9"/>
      <c r="P29" s="9"/>
      <c r="Q29" s="9"/>
      <c r="R29" s="9"/>
    </row>
    <row r="30" spans="1:18" ht="15.75">
      <c r="A30" s="1"/>
      <c r="C30" s="2"/>
      <c r="D30" s="2"/>
      <c r="E30" s="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/>
      <c r="B31" s="2"/>
      <c r="C31" s="2"/>
      <c r="D31" s="2"/>
      <c r="E31" s="2"/>
      <c r="F31" s="12"/>
      <c r="G31" s="12"/>
      <c r="H31" s="12"/>
      <c r="I31" s="12"/>
      <c r="J31" s="12"/>
      <c r="K31" s="12"/>
      <c r="L31" s="12"/>
      <c r="M31" s="9"/>
      <c r="N31" s="9"/>
      <c r="O31" s="9"/>
      <c r="P31" s="10"/>
      <c r="Q31" s="10"/>
      <c r="R31" s="2"/>
    </row>
    <row r="32" spans="1:18" ht="15.75">
      <c r="A32" s="1"/>
      <c r="C32" s="2"/>
      <c r="D32" s="2"/>
      <c r="E32" s="2"/>
      <c r="M32" s="9"/>
      <c r="N32" s="9"/>
      <c r="O32" s="9"/>
      <c r="P32" s="9"/>
      <c r="Q32" s="9"/>
      <c r="R32" s="2"/>
    </row>
    <row r="33" spans="1:18" ht="15.75">
      <c r="A33" s="1"/>
      <c r="M33" s="9"/>
      <c r="N33" s="9"/>
      <c r="O33" s="9"/>
      <c r="P33" s="2"/>
      <c r="Q33" s="2"/>
      <c r="R33" s="2"/>
    </row>
    <row r="34" spans="1:18" ht="15.75">
      <c r="A34" s="1"/>
      <c r="B34" s="2"/>
      <c r="C34" s="2"/>
      <c r="D34" s="2"/>
      <c r="E34" s="2"/>
      <c r="M34" s="9"/>
      <c r="N34" s="9"/>
      <c r="O34" s="9"/>
      <c r="P34" s="2"/>
      <c r="Q34" s="2"/>
      <c r="R34" s="2"/>
    </row>
    <row r="35" spans="1:18" ht="15.75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"/>
      <c r="B39" s="15"/>
      <c r="K39" s="2"/>
      <c r="L39" s="2"/>
      <c r="M39" s="2"/>
      <c r="N39" s="2"/>
      <c r="O39" s="2"/>
      <c r="P39" s="2"/>
      <c r="Q39" s="2"/>
      <c r="R39" s="2"/>
    </row>
    <row r="40" spans="1:18" ht="15.75">
      <c r="A40" s="1"/>
      <c r="K40" s="2"/>
      <c r="L40" s="2"/>
      <c r="M40" s="2"/>
      <c r="N40" s="2"/>
      <c r="O40" s="2"/>
      <c r="P40" s="2"/>
      <c r="Q40" s="2"/>
      <c r="R40" s="2"/>
    </row>
    <row r="41" spans="1:18" ht="15.7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  <c r="N41" s="2"/>
      <c r="O41" s="2"/>
      <c r="P41" s="2"/>
      <c r="Q41" s="2"/>
      <c r="R41" s="2"/>
    </row>
    <row r="42" spans="1:18" ht="15.7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N42" s="2"/>
      <c r="O42" s="2"/>
      <c r="P42" s="2"/>
      <c r="Q42" s="2"/>
      <c r="R42" s="2"/>
    </row>
    <row r="43" spans="1:18" ht="15.7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2"/>
      <c r="O43" s="2"/>
      <c r="P43" s="2"/>
      <c r="Q43" s="2"/>
      <c r="R43" s="2"/>
    </row>
    <row r="44" spans="1:18" ht="15.7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2"/>
      <c r="O44" s="2"/>
      <c r="P44" s="2"/>
      <c r="Q44" s="2"/>
      <c r="R44" s="2"/>
    </row>
    <row r="45" spans="1:18" ht="15.7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2"/>
      <c r="O45" s="2"/>
      <c r="P45" s="2"/>
      <c r="Q45" s="2"/>
      <c r="R45" s="2"/>
    </row>
    <row r="46" spans="1:18" ht="15.7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2"/>
      <c r="O46" s="2"/>
      <c r="P46" s="2"/>
      <c r="Q46" s="2"/>
      <c r="R46" s="2"/>
    </row>
    <row r="47" spans="1:18" ht="15.7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"/>
      <c r="O47" s="2"/>
      <c r="P47" s="2"/>
      <c r="Q47" s="2"/>
      <c r="R47" s="2"/>
    </row>
    <row r="48" spans="1:18" ht="15.7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2"/>
      <c r="O48" s="2"/>
      <c r="P48" s="2"/>
      <c r="Q48" s="2"/>
      <c r="R48" s="2"/>
    </row>
    <row r="49" spans="1:18" ht="15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2"/>
      <c r="O49" s="2"/>
      <c r="P49" s="2"/>
      <c r="Q49" s="2"/>
      <c r="R49" s="2"/>
    </row>
    <row r="50" spans="1:18" ht="15.7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2"/>
      <c r="O50" s="2"/>
      <c r="P50" s="2"/>
      <c r="Q50" s="2"/>
      <c r="R50" s="2"/>
    </row>
    <row r="51" spans="1:18" ht="15.7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2"/>
      <c r="O51" s="2"/>
      <c r="P51" s="2"/>
      <c r="Q51" s="2"/>
      <c r="R51" s="2"/>
    </row>
    <row r="52" spans="1:18" ht="15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3"/>
  <headerFooter alignWithMargins="0">
    <oddHeader>&amp;RCASE NO. 2015-00343
FR_16(7)(h)8
ATTACHMENT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 Wilen</cp:lastModifiedBy>
  <cp:lastPrinted>2015-11-18T16:47:37Z</cp:lastPrinted>
  <dcterms:created xsi:type="dcterms:W3CDTF">2006-12-21T19:15:46Z</dcterms:created>
  <dcterms:modified xsi:type="dcterms:W3CDTF">2015-11-18T16:47:40Z</dcterms:modified>
  <cp:category/>
  <cp:version/>
  <cp:contentType/>
  <cp:contentStatus/>
</cp:coreProperties>
</file>