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Account 1630" sheetId="4" r:id="rId1"/>
  </sheets>
  <definedNames>
    <definedName name="_xlnm.Print_Area" localSheetId="0">'Account 1630'!$A$1:$Q$65</definedName>
  </definedNames>
  <calcPr calcId="145621"/>
  <webPublishing codePage="0"/>
</workbook>
</file>

<file path=xl/calcChain.xml><?xml version="1.0" encoding="utf-8"?>
<calcChain xmlns="http://schemas.openxmlformats.org/spreadsheetml/2006/main">
  <c r="Q49" i="4" l="1"/>
  <c r="Q50" i="4"/>
  <c r="Q63" i="4" s="1"/>
  <c r="Q51" i="4"/>
  <c r="Q52" i="4"/>
  <c r="Q53" i="4"/>
  <c r="Q54" i="4"/>
  <c r="Q55" i="4"/>
  <c r="Q56" i="4"/>
  <c r="Q57" i="4"/>
  <c r="Q58" i="4"/>
  <c r="Q59" i="4"/>
  <c r="Q60" i="4"/>
  <c r="Q61" i="4"/>
  <c r="Q62" i="4"/>
  <c r="Q48" i="4"/>
  <c r="F63" i="4"/>
  <c r="G63" i="4"/>
  <c r="H63" i="4"/>
  <c r="I63" i="4"/>
  <c r="J63" i="4"/>
  <c r="K63" i="4"/>
  <c r="L63" i="4"/>
  <c r="M63" i="4"/>
  <c r="N63" i="4"/>
  <c r="O63" i="4"/>
  <c r="P63" i="4"/>
  <c r="E63" i="4"/>
  <c r="F44" i="4"/>
  <c r="G44" i="4"/>
  <c r="H44" i="4"/>
  <c r="I44" i="4"/>
  <c r="J44" i="4"/>
  <c r="K44" i="4"/>
  <c r="L44" i="4"/>
  <c r="M44" i="4"/>
  <c r="N44" i="4"/>
  <c r="O44" i="4"/>
  <c r="P44" i="4"/>
  <c r="E44" i="4"/>
  <c r="Q19" i="4"/>
  <c r="Q44" i="4" s="1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18" i="4"/>
  <c r="F14" i="4"/>
  <c r="G14" i="4"/>
  <c r="H14" i="4"/>
  <c r="I14" i="4"/>
  <c r="J14" i="4"/>
  <c r="K14" i="4"/>
  <c r="L14" i="4"/>
  <c r="M14" i="4"/>
  <c r="N14" i="4"/>
  <c r="O14" i="4"/>
  <c r="P14" i="4"/>
  <c r="E14" i="4"/>
  <c r="Q8" i="4"/>
  <c r="Q9" i="4"/>
  <c r="Q10" i="4"/>
  <c r="Q14" i="4" s="1"/>
  <c r="Q11" i="4"/>
  <c r="Q12" i="4"/>
  <c r="Q13" i="4"/>
  <c r="Q7" i="4"/>
</calcChain>
</file>

<file path=xl/sharedStrings.xml><?xml version="1.0" encoding="utf-8"?>
<sst xmlns="http://schemas.openxmlformats.org/spreadsheetml/2006/main" count="252" uniqueCount="86">
  <si>
    <t>JAN-15</t>
  </si>
  <si>
    <t>02005</t>
  </si>
  <si>
    <t>Non-Inventory Supplies</t>
  </si>
  <si>
    <t>04581</t>
  </si>
  <si>
    <t>Building Lease/Rents</t>
  </si>
  <si>
    <t>09172</t>
  </si>
  <si>
    <t>Receipt O/H Dr/Cr</t>
  </si>
  <si>
    <t>04590</t>
  </si>
  <si>
    <t>Utilities</t>
  </si>
  <si>
    <t>05111</t>
  </si>
  <si>
    <t>Postage/Delivery Services</t>
  </si>
  <si>
    <t>05411</t>
  </si>
  <si>
    <t>Meals and Entertainment</t>
  </si>
  <si>
    <t>05414</t>
  </si>
  <si>
    <t>Lodging</t>
  </si>
  <si>
    <t>01000</t>
  </si>
  <si>
    <t>Non-project Labor</t>
  </si>
  <si>
    <t>Shared Services General Office</t>
  </si>
  <si>
    <t>01008</t>
  </si>
  <si>
    <t>Expense Labor Accrual</t>
  </si>
  <si>
    <t>03004</t>
  </si>
  <si>
    <t>Vehicle Expense</t>
  </si>
  <si>
    <t>04582</t>
  </si>
  <si>
    <t>Building Maintenance</t>
  </si>
  <si>
    <t>07443</t>
  </si>
  <si>
    <t>Uniforms</t>
  </si>
  <si>
    <t>01202</t>
  </si>
  <si>
    <t>Pension Benefits Load</t>
  </si>
  <si>
    <t>01203</t>
  </si>
  <si>
    <t>OPEB Benefits Load</t>
  </si>
  <si>
    <t>01221</t>
  </si>
  <si>
    <t>Workers Comp Benefits Load</t>
  </si>
  <si>
    <t>01251</t>
  </si>
  <si>
    <t>Medical Benefits Load</t>
  </si>
  <si>
    <t>01257</t>
  </si>
  <si>
    <t>ESOP Benefits Load</t>
  </si>
  <si>
    <t>01260</t>
  </si>
  <si>
    <t>HSA Benefits Load</t>
  </si>
  <si>
    <t>01263</t>
  </si>
  <si>
    <t>RSP FACC Benefits Load</t>
  </si>
  <si>
    <t>01266</t>
  </si>
  <si>
    <t>Life Benefits Load</t>
  </si>
  <si>
    <t>01269</t>
  </si>
  <si>
    <t>LTD Benefits Load</t>
  </si>
  <si>
    <t>09278</t>
  </si>
  <si>
    <t>Storage O/H - Clearing</t>
  </si>
  <si>
    <t>FEB-15</t>
  </si>
  <si>
    <t>05413</t>
  </si>
  <si>
    <t>Transportation</t>
  </si>
  <si>
    <t>05421</t>
  </si>
  <si>
    <t>Training</t>
  </si>
  <si>
    <t>05010</t>
  </si>
  <si>
    <t>Office Supplies</t>
  </si>
  <si>
    <t>MAR-15</t>
  </si>
  <si>
    <t>APR-15</t>
  </si>
  <si>
    <t>09174</t>
  </si>
  <si>
    <t>W/H Obsolete Inv Adj</t>
  </si>
  <si>
    <t>MAY-15</t>
  </si>
  <si>
    <t>JUN-15</t>
  </si>
  <si>
    <t>02006</t>
  </si>
  <si>
    <t>Purchasing Card Charges</t>
  </si>
  <si>
    <t>07590</t>
  </si>
  <si>
    <t>Misc General Expense</t>
  </si>
  <si>
    <t>JUL-15</t>
  </si>
  <si>
    <t>AUG-15</t>
  </si>
  <si>
    <t>04580</t>
  </si>
  <si>
    <t>Building Lease/Rents Capitalized</t>
  </si>
  <si>
    <t>09173</t>
  </si>
  <si>
    <t>W/H Adjmnt - Dr/Cr</t>
  </si>
  <si>
    <t>SEP-15</t>
  </si>
  <si>
    <t>OCT-15</t>
  </si>
  <si>
    <t>NOV-15</t>
  </si>
  <si>
    <t>DEC-15</t>
  </si>
  <si>
    <t>Division</t>
  </si>
  <si>
    <t>Division Description</t>
  </si>
  <si>
    <t>009</t>
  </si>
  <si>
    <t>091</t>
  </si>
  <si>
    <t>002</t>
  </si>
  <si>
    <t>Ky/Mid-States Division General Office</t>
  </si>
  <si>
    <t>Kentucky Division</t>
  </si>
  <si>
    <t>TOTAL</t>
  </si>
  <si>
    <t>Subaccount</t>
  </si>
  <si>
    <t>Subaccount Description</t>
  </si>
  <si>
    <t>Atmos Energy Corporation</t>
  </si>
  <si>
    <t>Stores Overhead Account 1630 Activity</t>
  </si>
  <si>
    <t>Calendar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</si>
</sst>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1" fontId="2" fillId="0" borderId="0" xfId="0" applyNumberFormat="1" applyFont="1"/>
    <xf numFmtId="49" fontId="2" fillId="0" borderId="0" xfId="0" applyNumberFormat="1" applyFont="1" applyAlignment="1"/>
    <xf numFmtId="41" fontId="2" fillId="0" borderId="2" xfId="0" applyNumberFormat="1" applyFont="1" applyBorder="1"/>
    <xf numFmtId="41" fontId="2" fillId="0" borderId="0" xfId="0" applyNumberFormat="1" applyFont="1" applyBorder="1"/>
    <xf numFmtId="0" fontId="2" fillId="0" borderId="0" xfId="0" applyFont="1" applyAlignment="1">
      <alignment horizontal="lef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zoomScale="80" zoomScaleNormal="80" workbookViewId="0">
      <selection activeCell="D2" sqref="D2"/>
    </sheetView>
  </sheetViews>
  <sheetFormatPr defaultRowHeight="12.75" x14ac:dyDescent="0.2"/>
  <cols>
    <col min="1" max="1" width="10.5703125" style="2" customWidth="1"/>
    <col min="2" max="2" width="35.28515625" style="1" customWidth="1"/>
    <col min="3" max="3" width="16" style="2" customWidth="1"/>
    <col min="4" max="4" width="29.85546875" style="1" bestFit="1" customWidth="1"/>
    <col min="5" max="5" width="13.7109375" style="1" bestFit="1" customWidth="1"/>
    <col min="6" max="6" width="11.5703125" style="1" bestFit="1" customWidth="1"/>
    <col min="7" max="10" width="10.5703125" style="1" bestFit="1" customWidth="1"/>
    <col min="11" max="12" width="11.5703125" style="1" bestFit="1" customWidth="1"/>
    <col min="13" max="13" width="13" style="1" bestFit="1" customWidth="1"/>
    <col min="14" max="14" width="10.28515625" style="1" bestFit="1" customWidth="1"/>
    <col min="15" max="15" width="11.5703125" style="1" bestFit="1" customWidth="1"/>
    <col min="16" max="16" width="10.5703125" style="1" bestFit="1" customWidth="1"/>
    <col min="17" max="17" width="13" style="1" bestFit="1" customWidth="1"/>
    <col min="18" max="16384" width="9.140625" style="1"/>
  </cols>
  <sheetData>
    <row r="1" spans="1:17" x14ac:dyDescent="0.2">
      <c r="A1" s="11" t="s">
        <v>83</v>
      </c>
    </row>
    <row r="2" spans="1:17" x14ac:dyDescent="0.2">
      <c r="A2" s="11" t="s">
        <v>84</v>
      </c>
    </row>
    <row r="3" spans="1:17" x14ac:dyDescent="0.2">
      <c r="A3" s="11" t="s">
        <v>85</v>
      </c>
    </row>
    <row r="6" spans="1:17" s="3" customFormat="1" ht="13.5" thickBot="1" x14ac:dyDescent="0.25">
      <c r="A6" s="5" t="s">
        <v>73</v>
      </c>
      <c r="B6" s="6" t="s">
        <v>74</v>
      </c>
      <c r="C6" s="5" t="s">
        <v>81</v>
      </c>
      <c r="D6" s="6" t="s">
        <v>82</v>
      </c>
      <c r="E6" s="5" t="s">
        <v>0</v>
      </c>
      <c r="F6" s="5" t="s">
        <v>46</v>
      </c>
      <c r="G6" s="5" t="s">
        <v>53</v>
      </c>
      <c r="H6" s="5" t="s">
        <v>54</v>
      </c>
      <c r="I6" s="5" t="s">
        <v>57</v>
      </c>
      <c r="J6" s="5" t="s">
        <v>58</v>
      </c>
      <c r="K6" s="5" t="s">
        <v>63</v>
      </c>
      <c r="L6" s="5" t="s">
        <v>64</v>
      </c>
      <c r="M6" s="5" t="s">
        <v>69</v>
      </c>
      <c r="N6" s="5" t="s">
        <v>70</v>
      </c>
      <c r="O6" s="5" t="s">
        <v>71</v>
      </c>
      <c r="P6" s="5" t="s">
        <v>72</v>
      </c>
      <c r="Q6" s="5" t="s">
        <v>80</v>
      </c>
    </row>
    <row r="7" spans="1:17" x14ac:dyDescent="0.2">
      <c r="A7" s="4" t="s">
        <v>75</v>
      </c>
      <c r="B7" s="1" t="s">
        <v>79</v>
      </c>
      <c r="C7" s="2" t="s">
        <v>65</v>
      </c>
      <c r="D7" s="1" t="s">
        <v>66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100</v>
      </c>
      <c r="M7" s="7">
        <v>0</v>
      </c>
      <c r="N7" s="7">
        <v>0</v>
      </c>
      <c r="O7" s="7">
        <v>0</v>
      </c>
      <c r="P7" s="7">
        <v>0</v>
      </c>
      <c r="Q7" s="7">
        <f>SUM(E7:P7)</f>
        <v>100</v>
      </c>
    </row>
    <row r="8" spans="1:17" x14ac:dyDescent="0.2">
      <c r="A8" s="4" t="s">
        <v>75</v>
      </c>
      <c r="B8" s="1" t="s">
        <v>79</v>
      </c>
      <c r="C8" s="2" t="s">
        <v>3</v>
      </c>
      <c r="D8" s="1" t="s">
        <v>4</v>
      </c>
      <c r="E8" s="7">
        <v>18087.77</v>
      </c>
      <c r="F8" s="7">
        <v>15777.77</v>
      </c>
      <c r="G8" s="7">
        <v>15777.77</v>
      </c>
      <c r="H8" s="7">
        <v>18668.12</v>
      </c>
      <c r="I8" s="7">
        <v>15887.420000000002</v>
      </c>
      <c r="J8" s="7">
        <v>15777.77</v>
      </c>
      <c r="K8" s="7">
        <v>14882.35</v>
      </c>
      <c r="L8" s="7">
        <v>14882.35</v>
      </c>
      <c r="M8" s="7">
        <v>15782.349999999999</v>
      </c>
      <c r="N8" s="7">
        <v>15182.349999999999</v>
      </c>
      <c r="O8" s="7">
        <v>15182.349999999999</v>
      </c>
      <c r="P8" s="7">
        <v>15182.35</v>
      </c>
      <c r="Q8" s="7">
        <f t="shared" ref="Q8:Q13" si="0">SUM(E8:P8)</f>
        <v>191070.72000000003</v>
      </c>
    </row>
    <row r="9" spans="1:17" x14ac:dyDescent="0.2">
      <c r="A9" s="4" t="s">
        <v>75</v>
      </c>
      <c r="B9" s="1" t="s">
        <v>79</v>
      </c>
      <c r="C9" s="2" t="s">
        <v>22</v>
      </c>
      <c r="D9" s="1" t="s">
        <v>23</v>
      </c>
      <c r="E9" s="7">
        <v>200</v>
      </c>
      <c r="F9" s="7">
        <v>200</v>
      </c>
      <c r="G9" s="7">
        <v>200</v>
      </c>
      <c r="H9" s="7">
        <v>200</v>
      </c>
      <c r="I9" s="7">
        <v>100</v>
      </c>
      <c r="J9" s="7">
        <v>400</v>
      </c>
      <c r="K9" s="7">
        <v>100</v>
      </c>
      <c r="L9" s="7">
        <v>200</v>
      </c>
      <c r="M9" s="7">
        <v>0</v>
      </c>
      <c r="N9" s="7">
        <v>0</v>
      </c>
      <c r="O9" s="7">
        <v>0</v>
      </c>
      <c r="P9" s="7">
        <v>0</v>
      </c>
      <c r="Q9" s="7">
        <f t="shared" si="0"/>
        <v>1600</v>
      </c>
    </row>
    <row r="10" spans="1:17" x14ac:dyDescent="0.2">
      <c r="A10" s="4" t="s">
        <v>75</v>
      </c>
      <c r="B10" s="1" t="s">
        <v>79</v>
      </c>
      <c r="C10" s="2" t="s">
        <v>7</v>
      </c>
      <c r="D10" s="1" t="s">
        <v>8</v>
      </c>
      <c r="E10" s="7">
        <v>1044.7299999999998</v>
      </c>
      <c r="F10" s="7">
        <v>1010.8700000000001</v>
      </c>
      <c r="G10" s="7">
        <v>1099.48</v>
      </c>
      <c r="H10" s="7">
        <v>1004.58</v>
      </c>
      <c r="I10" s="7">
        <v>692.65</v>
      </c>
      <c r="J10" s="7">
        <v>759.43000000000006</v>
      </c>
      <c r="K10" s="7">
        <v>801.59</v>
      </c>
      <c r="L10" s="7">
        <v>980.30000000000007</v>
      </c>
      <c r="M10" s="7">
        <v>861.91000000000008</v>
      </c>
      <c r="N10" s="7">
        <v>873.69</v>
      </c>
      <c r="O10" s="7">
        <v>699.67</v>
      </c>
      <c r="P10" s="7">
        <v>902.68999999999994</v>
      </c>
      <c r="Q10" s="7">
        <f t="shared" si="0"/>
        <v>10731.590000000002</v>
      </c>
    </row>
    <row r="11" spans="1:17" x14ac:dyDescent="0.2">
      <c r="A11" s="4" t="s">
        <v>75</v>
      </c>
      <c r="B11" s="1" t="s">
        <v>79</v>
      </c>
      <c r="C11" s="2" t="s">
        <v>9</v>
      </c>
      <c r="D11" s="1" t="s">
        <v>10</v>
      </c>
      <c r="E11" s="7">
        <v>0</v>
      </c>
      <c r="F11" s="7">
        <v>0</v>
      </c>
      <c r="G11" s="7">
        <v>0</v>
      </c>
      <c r="H11" s="7">
        <v>13.91</v>
      </c>
      <c r="I11" s="7">
        <v>237.87</v>
      </c>
      <c r="J11" s="7">
        <v>14.91</v>
      </c>
      <c r="K11" s="7">
        <v>26.96</v>
      </c>
      <c r="L11" s="7">
        <v>0</v>
      </c>
      <c r="M11" s="7">
        <v>48.72</v>
      </c>
      <c r="N11" s="7">
        <v>64.45</v>
      </c>
      <c r="O11" s="7">
        <v>0</v>
      </c>
      <c r="P11" s="7">
        <v>0</v>
      </c>
      <c r="Q11" s="7">
        <f t="shared" si="0"/>
        <v>406.82</v>
      </c>
    </row>
    <row r="12" spans="1:17" x14ac:dyDescent="0.2">
      <c r="A12" s="4" t="s">
        <v>75</v>
      </c>
      <c r="B12" s="1" t="s">
        <v>79</v>
      </c>
      <c r="C12" s="2" t="s">
        <v>67</v>
      </c>
      <c r="D12" s="1" t="s">
        <v>68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5741.2300000000005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5741.2300000000005</v>
      </c>
    </row>
    <row r="13" spans="1:17" x14ac:dyDescent="0.2">
      <c r="A13" s="4" t="s">
        <v>75</v>
      </c>
      <c r="B13" s="1" t="s">
        <v>79</v>
      </c>
      <c r="C13" s="2" t="s">
        <v>44</v>
      </c>
      <c r="D13" s="1" t="s">
        <v>45</v>
      </c>
      <c r="E13" s="7">
        <v>-27095.77</v>
      </c>
      <c r="F13" s="7">
        <v>-169336.5</v>
      </c>
      <c r="G13" s="7">
        <v>-91823.67</v>
      </c>
      <c r="H13" s="7">
        <v>-55360.01</v>
      </c>
      <c r="I13" s="7">
        <v>-50212.38</v>
      </c>
      <c r="J13" s="7">
        <v>-89976.94</v>
      </c>
      <c r="K13" s="7">
        <v>-150984.35999999999</v>
      </c>
      <c r="L13" s="7">
        <v>-211233.88</v>
      </c>
      <c r="M13" s="7">
        <v>-268666.02</v>
      </c>
      <c r="N13" s="7">
        <v>-105963.06</v>
      </c>
      <c r="O13" s="7">
        <v>-142153.63</v>
      </c>
      <c r="P13" s="7">
        <v>-96484.07</v>
      </c>
      <c r="Q13" s="7">
        <f t="shared" si="0"/>
        <v>-1459290.2900000003</v>
      </c>
    </row>
    <row r="14" spans="1:17" ht="13.5" thickBot="1" x14ac:dyDescent="0.25">
      <c r="A14" s="4" t="s">
        <v>75</v>
      </c>
      <c r="B14" s="1" t="s">
        <v>79</v>
      </c>
      <c r="E14" s="9">
        <f>SUM(E7:E13)</f>
        <v>-7763.27</v>
      </c>
      <c r="F14" s="9">
        <f t="shared" ref="F14:Q14" si="1">SUM(F7:F13)</f>
        <v>-152347.85999999999</v>
      </c>
      <c r="G14" s="9">
        <f t="shared" si="1"/>
        <v>-74746.42</v>
      </c>
      <c r="H14" s="9">
        <f t="shared" si="1"/>
        <v>-35473.4</v>
      </c>
      <c r="I14" s="9">
        <f t="shared" si="1"/>
        <v>-33294.439999999995</v>
      </c>
      <c r="J14" s="9">
        <f t="shared" si="1"/>
        <v>-73024.83</v>
      </c>
      <c r="K14" s="9">
        <f t="shared" si="1"/>
        <v>-135173.46</v>
      </c>
      <c r="L14" s="9">
        <f t="shared" si="1"/>
        <v>-189330</v>
      </c>
      <c r="M14" s="9">
        <f t="shared" si="1"/>
        <v>-251973.04</v>
      </c>
      <c r="N14" s="9">
        <f t="shared" si="1"/>
        <v>-89842.569999999992</v>
      </c>
      <c r="O14" s="9">
        <f t="shared" si="1"/>
        <v>-126271.61</v>
      </c>
      <c r="P14" s="9">
        <f t="shared" si="1"/>
        <v>-80399.03</v>
      </c>
      <c r="Q14" s="9">
        <f t="shared" si="1"/>
        <v>-1249639.9300000002</v>
      </c>
    </row>
    <row r="15" spans="1:17" ht="13.5" thickTop="1" x14ac:dyDescent="0.2">
      <c r="A15" s="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A16" s="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3" customFormat="1" ht="13.5" thickBot="1" x14ac:dyDescent="0.25">
      <c r="A17" s="5" t="s">
        <v>73</v>
      </c>
      <c r="B17" s="6" t="s">
        <v>74</v>
      </c>
      <c r="C17" s="5" t="s">
        <v>81</v>
      </c>
      <c r="D17" s="6" t="s">
        <v>82</v>
      </c>
      <c r="E17" s="5" t="s">
        <v>0</v>
      </c>
      <c r="F17" s="5" t="s">
        <v>46</v>
      </c>
      <c r="G17" s="5" t="s">
        <v>53</v>
      </c>
      <c r="H17" s="5" t="s">
        <v>54</v>
      </c>
      <c r="I17" s="5" t="s">
        <v>57</v>
      </c>
      <c r="J17" s="5" t="s">
        <v>58</v>
      </c>
      <c r="K17" s="5" t="s">
        <v>63</v>
      </c>
      <c r="L17" s="5" t="s">
        <v>64</v>
      </c>
      <c r="M17" s="5" t="s">
        <v>69</v>
      </c>
      <c r="N17" s="5" t="s">
        <v>70</v>
      </c>
      <c r="O17" s="5" t="s">
        <v>71</v>
      </c>
      <c r="P17" s="5" t="s">
        <v>72</v>
      </c>
      <c r="Q17" s="5" t="s">
        <v>80</v>
      </c>
    </row>
    <row r="18" spans="1:17" x14ac:dyDescent="0.2">
      <c r="A18" s="4" t="s">
        <v>76</v>
      </c>
      <c r="B18" s="8" t="s">
        <v>78</v>
      </c>
      <c r="C18" s="2" t="s">
        <v>15</v>
      </c>
      <c r="D18" s="1" t="s">
        <v>16</v>
      </c>
      <c r="E18" s="7">
        <v>13406.369999999999</v>
      </c>
      <c r="F18" s="7">
        <v>13452.240000000002</v>
      </c>
      <c r="G18" s="7">
        <v>13406.33</v>
      </c>
      <c r="H18" s="7">
        <v>13406.32</v>
      </c>
      <c r="I18" s="7">
        <v>20109.489999999998</v>
      </c>
      <c r="J18" s="7">
        <v>13406.32</v>
      </c>
      <c r="K18" s="7">
        <v>13406.32</v>
      </c>
      <c r="L18" s="7">
        <v>13406.32</v>
      </c>
      <c r="M18" s="7">
        <v>13406.32</v>
      </c>
      <c r="N18" s="7">
        <v>22665.24</v>
      </c>
      <c r="O18" s="7">
        <v>13586.74</v>
      </c>
      <c r="P18" s="7">
        <v>13586.749999999998</v>
      </c>
      <c r="Q18" s="7">
        <f>SUM(E18:P18)</f>
        <v>177244.76</v>
      </c>
    </row>
    <row r="19" spans="1:17" x14ac:dyDescent="0.2">
      <c r="A19" s="4" t="s">
        <v>76</v>
      </c>
      <c r="B19" s="8" t="s">
        <v>78</v>
      </c>
      <c r="C19" s="2" t="s">
        <v>18</v>
      </c>
      <c r="D19" s="1" t="s">
        <v>19</v>
      </c>
      <c r="E19" s="7">
        <v>1340.6499999999996</v>
      </c>
      <c r="F19" s="7">
        <v>22.930000000000291</v>
      </c>
      <c r="G19" s="7">
        <v>1317.6800000000003</v>
      </c>
      <c r="H19" s="7">
        <v>1340.62</v>
      </c>
      <c r="I19" s="7">
        <v>-6032.84</v>
      </c>
      <c r="J19" s="7">
        <v>1340.63</v>
      </c>
      <c r="K19" s="7">
        <v>2010.9499999999998</v>
      </c>
      <c r="L19" s="7">
        <v>670.31999999999971</v>
      </c>
      <c r="M19" s="7">
        <v>1340.630000000001</v>
      </c>
      <c r="N19" s="7">
        <v>-4936.5700000000006</v>
      </c>
      <c r="O19" s="7">
        <v>298.48</v>
      </c>
      <c r="P19" s="7">
        <v>2038.02</v>
      </c>
      <c r="Q19" s="7">
        <f t="shared" ref="Q19:Q43" si="2">SUM(E19:P19)</f>
        <v>751.5</v>
      </c>
    </row>
    <row r="20" spans="1:17" x14ac:dyDescent="0.2">
      <c r="A20" s="4" t="s">
        <v>76</v>
      </c>
      <c r="B20" s="8" t="s">
        <v>78</v>
      </c>
      <c r="C20" s="2" t="s">
        <v>26</v>
      </c>
      <c r="D20" s="1" t="s">
        <v>27</v>
      </c>
      <c r="E20" s="7">
        <v>1282.99</v>
      </c>
      <c r="F20" s="7">
        <v>1172.3399999999999</v>
      </c>
      <c r="G20" s="7">
        <v>1280.99</v>
      </c>
      <c r="H20" s="7">
        <v>1282.98</v>
      </c>
      <c r="I20" s="7">
        <v>1224.67</v>
      </c>
      <c r="J20" s="7">
        <v>1282.98</v>
      </c>
      <c r="K20" s="7">
        <v>1341.3</v>
      </c>
      <c r="L20" s="7">
        <v>1224.67</v>
      </c>
      <c r="M20" s="7">
        <v>1282.98</v>
      </c>
      <c r="N20" s="7">
        <v>1560.12</v>
      </c>
      <c r="O20" s="7">
        <v>1221.9000000000001</v>
      </c>
      <c r="P20" s="7">
        <v>1374.98</v>
      </c>
      <c r="Q20" s="7">
        <f t="shared" si="2"/>
        <v>15532.899999999996</v>
      </c>
    </row>
    <row r="21" spans="1:17" x14ac:dyDescent="0.2">
      <c r="A21" s="4" t="s">
        <v>76</v>
      </c>
      <c r="B21" s="8" t="s">
        <v>78</v>
      </c>
      <c r="C21" s="2" t="s">
        <v>28</v>
      </c>
      <c r="D21" s="1" t="s">
        <v>29</v>
      </c>
      <c r="E21" s="7">
        <v>1946.61</v>
      </c>
      <c r="F21" s="7">
        <v>1778.72</v>
      </c>
      <c r="G21" s="7">
        <v>1943.57</v>
      </c>
      <c r="H21" s="7">
        <v>1946.6</v>
      </c>
      <c r="I21" s="7">
        <v>1858.12</v>
      </c>
      <c r="J21" s="7">
        <v>1946.6</v>
      </c>
      <c r="K21" s="7">
        <v>2035.08</v>
      </c>
      <c r="L21" s="7">
        <v>1858.12</v>
      </c>
      <c r="M21" s="7">
        <v>1946.6</v>
      </c>
      <c r="N21" s="7">
        <v>957.35</v>
      </c>
      <c r="O21" s="7">
        <v>749.8</v>
      </c>
      <c r="P21" s="7">
        <v>843.74</v>
      </c>
      <c r="Q21" s="7">
        <f t="shared" si="2"/>
        <v>19810.909999999996</v>
      </c>
    </row>
    <row r="22" spans="1:17" x14ac:dyDescent="0.2">
      <c r="A22" s="4" t="s">
        <v>76</v>
      </c>
      <c r="B22" s="8" t="s">
        <v>78</v>
      </c>
      <c r="C22" s="2" t="s">
        <v>30</v>
      </c>
      <c r="D22" s="1" t="s">
        <v>31</v>
      </c>
      <c r="E22" s="7">
        <v>398.17</v>
      </c>
      <c r="F22" s="7">
        <v>363.83</v>
      </c>
      <c r="G22" s="7">
        <v>397.55</v>
      </c>
      <c r="H22" s="7">
        <v>398.17</v>
      </c>
      <c r="I22" s="7">
        <v>380.07</v>
      </c>
      <c r="J22" s="7">
        <v>398.17</v>
      </c>
      <c r="K22" s="7">
        <v>416.27</v>
      </c>
      <c r="L22" s="7">
        <v>380.07</v>
      </c>
      <c r="M22" s="7">
        <v>398.17</v>
      </c>
      <c r="N22" s="7">
        <v>460.95</v>
      </c>
      <c r="O22" s="7">
        <v>361.02</v>
      </c>
      <c r="P22" s="7">
        <v>406.24</v>
      </c>
      <c r="Q22" s="7">
        <f t="shared" si="2"/>
        <v>4758.68</v>
      </c>
    </row>
    <row r="23" spans="1:17" x14ac:dyDescent="0.2">
      <c r="A23" s="4" t="s">
        <v>76</v>
      </c>
      <c r="B23" s="8" t="s">
        <v>78</v>
      </c>
      <c r="C23" s="2" t="s">
        <v>32</v>
      </c>
      <c r="D23" s="1" t="s">
        <v>33</v>
      </c>
      <c r="E23" s="7">
        <v>2595.48</v>
      </c>
      <c r="F23" s="7">
        <v>2371.63</v>
      </c>
      <c r="G23" s="7">
        <v>2591.4299999999998</v>
      </c>
      <c r="H23" s="7">
        <v>2595.46</v>
      </c>
      <c r="I23" s="7">
        <v>2477.4899999999998</v>
      </c>
      <c r="J23" s="7">
        <v>2595.46</v>
      </c>
      <c r="K23" s="7">
        <v>2713.44</v>
      </c>
      <c r="L23" s="7">
        <v>2477.4899999999998</v>
      </c>
      <c r="M23" s="7">
        <v>2595.46</v>
      </c>
      <c r="N23" s="7">
        <v>3297.53</v>
      </c>
      <c r="O23" s="7">
        <v>2582.65</v>
      </c>
      <c r="P23" s="7">
        <v>2906.21</v>
      </c>
      <c r="Q23" s="7">
        <f t="shared" si="2"/>
        <v>31799.729999999996</v>
      </c>
    </row>
    <row r="24" spans="1:17" x14ac:dyDescent="0.2">
      <c r="A24" s="4" t="s">
        <v>76</v>
      </c>
      <c r="B24" s="8" t="s">
        <v>78</v>
      </c>
      <c r="C24" s="2" t="s">
        <v>34</v>
      </c>
      <c r="D24" s="1" t="s">
        <v>35</v>
      </c>
      <c r="E24" s="7">
        <v>575.13</v>
      </c>
      <c r="F24" s="7">
        <v>525.53</v>
      </c>
      <c r="G24" s="7">
        <v>574.24</v>
      </c>
      <c r="H24" s="7">
        <v>575.13</v>
      </c>
      <c r="I24" s="7">
        <v>548.99</v>
      </c>
      <c r="J24" s="7">
        <v>575.13</v>
      </c>
      <c r="K24" s="7">
        <v>601.27</v>
      </c>
      <c r="L24" s="7">
        <v>548.99</v>
      </c>
      <c r="M24" s="7">
        <v>575.13</v>
      </c>
      <c r="N24" s="7">
        <v>726.88</v>
      </c>
      <c r="O24" s="7">
        <v>569.29</v>
      </c>
      <c r="P24" s="7">
        <v>640.62</v>
      </c>
      <c r="Q24" s="7">
        <f t="shared" si="2"/>
        <v>7036.33</v>
      </c>
    </row>
    <row r="25" spans="1:17" x14ac:dyDescent="0.2">
      <c r="A25" s="4" t="s">
        <v>76</v>
      </c>
      <c r="B25" s="8" t="s">
        <v>78</v>
      </c>
      <c r="C25" s="2" t="s">
        <v>36</v>
      </c>
      <c r="D25" s="1" t="s">
        <v>37</v>
      </c>
      <c r="E25" s="7">
        <v>29.5</v>
      </c>
      <c r="F25" s="7">
        <v>26.96</v>
      </c>
      <c r="G25" s="7">
        <v>29.44</v>
      </c>
      <c r="H25" s="7">
        <v>29.5</v>
      </c>
      <c r="I25" s="7">
        <v>28.16</v>
      </c>
      <c r="J25" s="7">
        <v>29.5</v>
      </c>
      <c r="K25" s="7">
        <v>30.84</v>
      </c>
      <c r="L25" s="7">
        <v>28.16</v>
      </c>
      <c r="M25" s="7">
        <v>29.5</v>
      </c>
      <c r="N25" s="7">
        <v>17.73</v>
      </c>
      <c r="O25" s="7">
        <v>13.89</v>
      </c>
      <c r="P25" s="7">
        <v>15.62</v>
      </c>
      <c r="Q25" s="7">
        <f t="shared" si="2"/>
        <v>308.8</v>
      </c>
    </row>
    <row r="26" spans="1:17" x14ac:dyDescent="0.2">
      <c r="A26" s="4" t="s">
        <v>76</v>
      </c>
      <c r="B26" s="8" t="s">
        <v>78</v>
      </c>
      <c r="C26" s="2" t="s">
        <v>38</v>
      </c>
      <c r="D26" s="1" t="s">
        <v>39</v>
      </c>
      <c r="E26" s="7">
        <v>44.24</v>
      </c>
      <c r="F26" s="7">
        <v>40.43</v>
      </c>
      <c r="G26" s="7">
        <v>44.17</v>
      </c>
      <c r="H26" s="7">
        <v>44.24</v>
      </c>
      <c r="I26" s="7">
        <v>42.23</v>
      </c>
      <c r="J26" s="7">
        <v>44.24</v>
      </c>
      <c r="K26" s="7">
        <v>46.25</v>
      </c>
      <c r="L26" s="7">
        <v>42.23</v>
      </c>
      <c r="M26" s="7">
        <v>44.24</v>
      </c>
      <c r="N26" s="7">
        <v>70.91</v>
      </c>
      <c r="O26" s="7">
        <v>55.54</v>
      </c>
      <c r="P26" s="7">
        <v>62.5</v>
      </c>
      <c r="Q26" s="7">
        <f t="shared" si="2"/>
        <v>581.22</v>
      </c>
    </row>
    <row r="27" spans="1:17" x14ac:dyDescent="0.2">
      <c r="A27" s="4" t="s">
        <v>76</v>
      </c>
      <c r="B27" s="8" t="s">
        <v>78</v>
      </c>
      <c r="C27" s="2" t="s">
        <v>40</v>
      </c>
      <c r="D27" s="1" t="s">
        <v>41</v>
      </c>
      <c r="E27" s="7">
        <v>73.739999999999995</v>
      </c>
      <c r="F27" s="7">
        <v>67.38</v>
      </c>
      <c r="G27" s="7">
        <v>73.62</v>
      </c>
      <c r="H27" s="7">
        <v>73.73</v>
      </c>
      <c r="I27" s="7">
        <v>70.38</v>
      </c>
      <c r="J27" s="7">
        <v>73.73</v>
      </c>
      <c r="K27" s="7">
        <v>77.09</v>
      </c>
      <c r="L27" s="7">
        <v>70.38</v>
      </c>
      <c r="M27" s="7">
        <v>73.73</v>
      </c>
      <c r="N27" s="7">
        <v>88.64</v>
      </c>
      <c r="O27" s="7">
        <v>69.430000000000007</v>
      </c>
      <c r="P27" s="7">
        <v>78.12</v>
      </c>
      <c r="Q27" s="7">
        <f t="shared" si="2"/>
        <v>889.97000000000014</v>
      </c>
    </row>
    <row r="28" spans="1:17" x14ac:dyDescent="0.2">
      <c r="A28" s="4" t="s">
        <v>76</v>
      </c>
      <c r="B28" s="8" t="s">
        <v>78</v>
      </c>
      <c r="C28" s="2" t="s">
        <v>42</v>
      </c>
      <c r="D28" s="1" t="s">
        <v>43</v>
      </c>
      <c r="E28" s="7">
        <v>117.98</v>
      </c>
      <c r="F28" s="7">
        <v>107.8</v>
      </c>
      <c r="G28" s="7">
        <v>117.79</v>
      </c>
      <c r="H28" s="7">
        <v>117.98</v>
      </c>
      <c r="I28" s="7">
        <v>112.61</v>
      </c>
      <c r="J28" s="7">
        <v>117.98</v>
      </c>
      <c r="K28" s="7">
        <v>123.34</v>
      </c>
      <c r="L28" s="7">
        <v>112.61</v>
      </c>
      <c r="M28" s="7">
        <v>117.98</v>
      </c>
      <c r="N28" s="7">
        <v>141.83000000000001</v>
      </c>
      <c r="O28" s="7">
        <v>111.08</v>
      </c>
      <c r="P28" s="7">
        <v>125</v>
      </c>
      <c r="Q28" s="7">
        <f t="shared" si="2"/>
        <v>1423.9799999999998</v>
      </c>
    </row>
    <row r="29" spans="1:17" x14ac:dyDescent="0.2">
      <c r="A29" s="4" t="s">
        <v>76</v>
      </c>
      <c r="B29" s="8" t="s">
        <v>78</v>
      </c>
      <c r="C29" s="2" t="s">
        <v>1</v>
      </c>
      <c r="D29" s="1" t="s">
        <v>2</v>
      </c>
      <c r="E29" s="7">
        <v>32107.809999999994</v>
      </c>
      <c r="F29" s="7">
        <v>1206.4400000000003</v>
      </c>
      <c r="G29" s="7">
        <v>1169.1500000000001</v>
      </c>
      <c r="H29" s="7">
        <v>0</v>
      </c>
      <c r="I29" s="7">
        <v>365.76</v>
      </c>
      <c r="J29" s="7">
        <v>269.43</v>
      </c>
      <c r="K29" s="7">
        <v>851.26</v>
      </c>
      <c r="L29" s="7">
        <v>27.810000000000002</v>
      </c>
      <c r="M29" s="7">
        <v>0</v>
      </c>
      <c r="N29" s="7">
        <v>5.29</v>
      </c>
      <c r="O29" s="7">
        <v>0</v>
      </c>
      <c r="P29" s="7">
        <v>0</v>
      </c>
      <c r="Q29" s="7">
        <f t="shared" si="2"/>
        <v>36002.949999999997</v>
      </c>
    </row>
    <row r="30" spans="1:17" x14ac:dyDescent="0.2">
      <c r="A30" s="4" t="s">
        <v>76</v>
      </c>
      <c r="B30" s="8" t="s">
        <v>78</v>
      </c>
      <c r="C30" s="2" t="s">
        <v>59</v>
      </c>
      <c r="D30" s="1" t="s">
        <v>60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79.790000000000006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2"/>
        <v>79.790000000000006</v>
      </c>
    </row>
    <row r="31" spans="1:17" x14ac:dyDescent="0.2">
      <c r="A31" s="4" t="s">
        <v>76</v>
      </c>
      <c r="B31" s="8" t="s">
        <v>78</v>
      </c>
      <c r="C31" s="2" t="s">
        <v>20</v>
      </c>
      <c r="D31" s="1" t="s">
        <v>21</v>
      </c>
      <c r="E31" s="7">
        <v>8.5500000000000007</v>
      </c>
      <c r="F31" s="7">
        <v>0</v>
      </c>
      <c r="G31" s="7">
        <v>0</v>
      </c>
      <c r="H31" s="7">
        <v>10.45</v>
      </c>
      <c r="I31" s="7">
        <v>19.63</v>
      </c>
      <c r="J31" s="7">
        <v>0</v>
      </c>
      <c r="K31" s="7">
        <v>18.68</v>
      </c>
      <c r="L31" s="7">
        <v>54.15</v>
      </c>
      <c r="M31" s="7">
        <v>0</v>
      </c>
      <c r="N31" s="7">
        <v>21.5</v>
      </c>
      <c r="O31" s="7">
        <v>0</v>
      </c>
      <c r="P31" s="7">
        <v>9</v>
      </c>
      <c r="Q31" s="7">
        <f t="shared" si="2"/>
        <v>141.95999999999998</v>
      </c>
    </row>
    <row r="32" spans="1:17" x14ac:dyDescent="0.2">
      <c r="A32" s="4" t="s">
        <v>76</v>
      </c>
      <c r="B32" s="8" t="s">
        <v>78</v>
      </c>
      <c r="C32" s="2" t="s">
        <v>51</v>
      </c>
      <c r="D32" s="1" t="s">
        <v>52</v>
      </c>
      <c r="E32" s="7">
        <v>0</v>
      </c>
      <c r="F32" s="7">
        <v>193.91</v>
      </c>
      <c r="G32" s="7">
        <v>21.84</v>
      </c>
      <c r="H32" s="7">
        <v>8.4700000000000006</v>
      </c>
      <c r="I32" s="7">
        <v>0</v>
      </c>
      <c r="J32" s="7">
        <v>7.16</v>
      </c>
      <c r="K32" s="7">
        <v>0</v>
      </c>
      <c r="L32" s="7">
        <v>63.58</v>
      </c>
      <c r="M32" s="7">
        <v>0</v>
      </c>
      <c r="N32" s="7">
        <v>0</v>
      </c>
      <c r="O32" s="7">
        <v>0</v>
      </c>
      <c r="P32" s="7">
        <v>77.069999999999993</v>
      </c>
      <c r="Q32" s="7">
        <f t="shared" si="2"/>
        <v>372.03</v>
      </c>
    </row>
    <row r="33" spans="1:17" x14ac:dyDescent="0.2">
      <c r="A33" s="4" t="s">
        <v>76</v>
      </c>
      <c r="B33" s="8" t="s">
        <v>78</v>
      </c>
      <c r="C33" s="2" t="s">
        <v>9</v>
      </c>
      <c r="D33" s="1" t="s">
        <v>10</v>
      </c>
      <c r="E33" s="7">
        <v>175.54</v>
      </c>
      <c r="F33" s="7">
        <v>17.39</v>
      </c>
      <c r="G33" s="7">
        <v>84.97</v>
      </c>
      <c r="H33" s="7">
        <v>0</v>
      </c>
      <c r="I33" s="7">
        <v>451.73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44.43</v>
      </c>
      <c r="P33" s="7">
        <v>0</v>
      </c>
      <c r="Q33" s="7">
        <f t="shared" si="2"/>
        <v>774.06</v>
      </c>
    </row>
    <row r="34" spans="1:17" x14ac:dyDescent="0.2">
      <c r="A34" s="4" t="s">
        <v>76</v>
      </c>
      <c r="B34" s="8" t="s">
        <v>78</v>
      </c>
      <c r="C34" s="2" t="s">
        <v>11</v>
      </c>
      <c r="D34" s="1" t="s">
        <v>12</v>
      </c>
      <c r="E34" s="7">
        <v>507.45</v>
      </c>
      <c r="F34" s="7">
        <v>244.67000000000002</v>
      </c>
      <c r="G34" s="7">
        <v>0</v>
      </c>
      <c r="H34" s="7">
        <v>166.06</v>
      </c>
      <c r="I34" s="7">
        <v>54.13</v>
      </c>
      <c r="J34" s="7">
        <v>12.09</v>
      </c>
      <c r="K34" s="7">
        <v>36.85</v>
      </c>
      <c r="L34" s="7">
        <v>778.43000000000006</v>
      </c>
      <c r="M34" s="7">
        <v>481.84999999999997</v>
      </c>
      <c r="N34" s="7">
        <v>24.15</v>
      </c>
      <c r="O34" s="7">
        <v>0</v>
      </c>
      <c r="P34" s="7">
        <v>51.63</v>
      </c>
      <c r="Q34" s="7">
        <f t="shared" si="2"/>
        <v>2357.3100000000004</v>
      </c>
    </row>
    <row r="35" spans="1:17" x14ac:dyDescent="0.2">
      <c r="A35" s="4" t="s">
        <v>76</v>
      </c>
      <c r="B35" s="8" t="s">
        <v>78</v>
      </c>
      <c r="C35" s="2" t="s">
        <v>47</v>
      </c>
      <c r="D35" s="1" t="s">
        <v>48</v>
      </c>
      <c r="E35" s="7">
        <v>0</v>
      </c>
      <c r="F35" s="7">
        <v>950.78</v>
      </c>
      <c r="G35" s="7">
        <v>0</v>
      </c>
      <c r="H35" s="7">
        <v>940.61</v>
      </c>
      <c r="I35" s="7">
        <v>96.9</v>
      </c>
      <c r="J35" s="7">
        <v>0</v>
      </c>
      <c r="K35" s="7">
        <v>0</v>
      </c>
      <c r="L35" s="7">
        <v>372.6</v>
      </c>
      <c r="M35" s="7">
        <v>22.8</v>
      </c>
      <c r="N35" s="7">
        <v>0</v>
      </c>
      <c r="O35" s="7">
        <v>0</v>
      </c>
      <c r="P35" s="7">
        <v>0</v>
      </c>
      <c r="Q35" s="7">
        <f t="shared" si="2"/>
        <v>2383.69</v>
      </c>
    </row>
    <row r="36" spans="1:17" x14ac:dyDescent="0.2">
      <c r="A36" s="4" t="s">
        <v>76</v>
      </c>
      <c r="B36" s="8" t="s">
        <v>78</v>
      </c>
      <c r="C36" s="2" t="s">
        <v>13</v>
      </c>
      <c r="D36" s="1" t="s">
        <v>14</v>
      </c>
      <c r="E36" s="7">
        <v>1009.44</v>
      </c>
      <c r="F36" s="7">
        <v>416.73</v>
      </c>
      <c r="G36" s="7">
        <v>0</v>
      </c>
      <c r="H36" s="7">
        <v>206.87</v>
      </c>
      <c r="I36" s="7">
        <v>391.25</v>
      </c>
      <c r="J36" s="7">
        <v>133.09</v>
      </c>
      <c r="K36" s="7">
        <v>113.13</v>
      </c>
      <c r="L36" s="7">
        <v>781.76</v>
      </c>
      <c r="M36" s="7">
        <v>247.31</v>
      </c>
      <c r="N36" s="7">
        <v>155.28</v>
      </c>
      <c r="O36" s="7">
        <v>0</v>
      </c>
      <c r="P36" s="7">
        <v>311.41000000000003</v>
      </c>
      <c r="Q36" s="7">
        <f t="shared" si="2"/>
        <v>3766.2700000000004</v>
      </c>
    </row>
    <row r="37" spans="1:17" x14ac:dyDescent="0.2">
      <c r="A37" s="4" t="s">
        <v>76</v>
      </c>
      <c r="B37" s="8" t="s">
        <v>78</v>
      </c>
      <c r="C37" s="2" t="s">
        <v>49</v>
      </c>
      <c r="D37" s="1" t="s">
        <v>50</v>
      </c>
      <c r="E37" s="7">
        <v>0</v>
      </c>
      <c r="F37" s="7">
        <v>142.5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f t="shared" si="2"/>
        <v>142.5</v>
      </c>
    </row>
    <row r="38" spans="1:17" x14ac:dyDescent="0.2">
      <c r="A38" s="4" t="s">
        <v>76</v>
      </c>
      <c r="B38" s="8" t="s">
        <v>78</v>
      </c>
      <c r="C38" s="2" t="s">
        <v>24</v>
      </c>
      <c r="D38" s="1" t="s">
        <v>25</v>
      </c>
      <c r="E38" s="7">
        <v>165.13</v>
      </c>
      <c r="F38" s="7">
        <v>13.550000000000008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2"/>
        <v>178.68</v>
      </c>
    </row>
    <row r="39" spans="1:17" x14ac:dyDescent="0.2">
      <c r="A39" s="4" t="s">
        <v>76</v>
      </c>
      <c r="B39" s="8" t="s">
        <v>78</v>
      </c>
      <c r="C39" s="2" t="s">
        <v>61</v>
      </c>
      <c r="D39" s="1" t="s">
        <v>62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508.25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f t="shared" si="2"/>
        <v>508.25</v>
      </c>
    </row>
    <row r="40" spans="1:17" x14ac:dyDescent="0.2">
      <c r="A40" s="4" t="s">
        <v>76</v>
      </c>
      <c r="B40" s="8" t="s">
        <v>78</v>
      </c>
      <c r="C40" s="2" t="s">
        <v>5</v>
      </c>
      <c r="D40" s="1" t="s">
        <v>6</v>
      </c>
      <c r="E40" s="7">
        <v>34714.700000000004</v>
      </c>
      <c r="F40" s="7">
        <v>63539.46</v>
      </c>
      <c r="G40" s="7">
        <v>37273.01</v>
      </c>
      <c r="H40" s="7">
        <v>51827.969999999994</v>
      </c>
      <c r="I40" s="7">
        <v>34259.93</v>
      </c>
      <c r="J40" s="7">
        <v>60606.34</v>
      </c>
      <c r="K40" s="7">
        <v>70044.51999999999</v>
      </c>
      <c r="L40" s="7">
        <v>61593.03</v>
      </c>
      <c r="M40" s="7">
        <v>70854.52</v>
      </c>
      <c r="N40" s="7">
        <v>49783.86</v>
      </c>
      <c r="O40" s="7">
        <v>56094.45</v>
      </c>
      <c r="P40" s="7">
        <v>53363.040000000001</v>
      </c>
      <c r="Q40" s="7">
        <f t="shared" si="2"/>
        <v>643954.83000000007</v>
      </c>
    </row>
    <row r="41" spans="1:17" x14ac:dyDescent="0.2">
      <c r="A41" s="4" t="s">
        <v>76</v>
      </c>
      <c r="B41" s="8" t="s">
        <v>78</v>
      </c>
      <c r="C41" s="2" t="s">
        <v>67</v>
      </c>
      <c r="D41" s="1" t="s">
        <v>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1272.21</v>
      </c>
      <c r="M41" s="7">
        <v>0</v>
      </c>
      <c r="N41" s="7">
        <v>0</v>
      </c>
      <c r="O41" s="7">
        <v>0</v>
      </c>
      <c r="P41" s="7">
        <v>0</v>
      </c>
      <c r="Q41" s="7">
        <f t="shared" si="2"/>
        <v>1272.21</v>
      </c>
    </row>
    <row r="42" spans="1:17" x14ac:dyDescent="0.2">
      <c r="A42" s="4" t="s">
        <v>76</v>
      </c>
      <c r="B42" s="8" t="s">
        <v>78</v>
      </c>
      <c r="C42" s="2" t="s">
        <v>55</v>
      </c>
      <c r="D42" s="1" t="s">
        <v>56</v>
      </c>
      <c r="E42" s="7">
        <v>0</v>
      </c>
      <c r="F42" s="7">
        <v>0</v>
      </c>
      <c r="G42" s="7">
        <v>0</v>
      </c>
      <c r="H42" s="7">
        <v>1866.73</v>
      </c>
      <c r="I42" s="7">
        <v>94.12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f t="shared" si="2"/>
        <v>1960.85</v>
      </c>
    </row>
    <row r="43" spans="1:17" x14ac:dyDescent="0.2">
      <c r="A43" s="4" t="s">
        <v>76</v>
      </c>
      <c r="B43" s="8" t="s">
        <v>78</v>
      </c>
      <c r="C43" s="2" t="s">
        <v>44</v>
      </c>
      <c r="D43" s="1" t="s">
        <v>45</v>
      </c>
      <c r="E43" s="7">
        <v>1317.5300000000002</v>
      </c>
      <c r="F43" s="7">
        <v>-1539.5899999999997</v>
      </c>
      <c r="G43" s="7">
        <v>1282.9099999999999</v>
      </c>
      <c r="H43" s="7">
        <v>-1817.8600000000001</v>
      </c>
      <c r="I43" s="7">
        <v>583.45000000000027</v>
      </c>
      <c r="J43" s="7">
        <v>-2723.49</v>
      </c>
      <c r="K43" s="7">
        <v>-8291.4800000000014</v>
      </c>
      <c r="L43" s="7">
        <v>-2220.46</v>
      </c>
      <c r="M43" s="7">
        <v>-3830.55</v>
      </c>
      <c r="N43" s="7">
        <v>-964.70999999999958</v>
      </c>
      <c r="O43" s="7">
        <v>-1229.6799999999998</v>
      </c>
      <c r="P43" s="7">
        <v>-587.23000000000047</v>
      </c>
      <c r="Q43" s="7">
        <f t="shared" si="2"/>
        <v>-20021.16</v>
      </c>
    </row>
    <row r="44" spans="1:17" ht="13.5" thickBot="1" x14ac:dyDescent="0.25">
      <c r="A44" s="4" t="s">
        <v>76</v>
      </c>
      <c r="B44" s="8" t="s">
        <v>78</v>
      </c>
      <c r="E44" s="9">
        <f>SUM(E18:E43)</f>
        <v>91817.010000000009</v>
      </c>
      <c r="F44" s="9">
        <f t="shared" ref="F44:Q44" si="3">SUM(F18:F43)</f>
        <v>85115.63</v>
      </c>
      <c r="G44" s="9">
        <f t="shared" si="3"/>
        <v>61608.69</v>
      </c>
      <c r="H44" s="9">
        <f t="shared" si="3"/>
        <v>75020.029999999984</v>
      </c>
      <c r="I44" s="9">
        <f t="shared" si="3"/>
        <v>57136.270000000004</v>
      </c>
      <c r="J44" s="9">
        <f t="shared" si="3"/>
        <v>80703.399999999994</v>
      </c>
      <c r="K44" s="9">
        <f t="shared" si="3"/>
        <v>85575.11</v>
      </c>
      <c r="L44" s="9">
        <f t="shared" si="3"/>
        <v>83542.47</v>
      </c>
      <c r="M44" s="9">
        <f t="shared" si="3"/>
        <v>89586.67</v>
      </c>
      <c r="N44" s="9">
        <f t="shared" si="3"/>
        <v>74075.98</v>
      </c>
      <c r="O44" s="9">
        <f t="shared" si="3"/>
        <v>74529.02</v>
      </c>
      <c r="P44" s="9">
        <f t="shared" si="3"/>
        <v>75302.720000000001</v>
      </c>
      <c r="Q44" s="9">
        <f t="shared" si="3"/>
        <v>934013</v>
      </c>
    </row>
    <row r="45" spans="1:17" ht="13.5" thickTop="1" x14ac:dyDescent="0.2">
      <c r="A45" s="4"/>
      <c r="B45" s="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4"/>
      <c r="B46" s="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3" customFormat="1" ht="13.5" thickBot="1" x14ac:dyDescent="0.25">
      <c r="A47" s="5" t="s">
        <v>73</v>
      </c>
      <c r="B47" s="6" t="s">
        <v>74</v>
      </c>
      <c r="C47" s="5" t="s">
        <v>81</v>
      </c>
      <c r="D47" s="6" t="s">
        <v>82</v>
      </c>
      <c r="E47" s="5" t="s">
        <v>0</v>
      </c>
      <c r="F47" s="5" t="s">
        <v>46</v>
      </c>
      <c r="G47" s="5" t="s">
        <v>53</v>
      </c>
      <c r="H47" s="5" t="s">
        <v>54</v>
      </c>
      <c r="I47" s="5" t="s">
        <v>57</v>
      </c>
      <c r="J47" s="5" t="s">
        <v>58</v>
      </c>
      <c r="K47" s="5" t="s">
        <v>63</v>
      </c>
      <c r="L47" s="5" t="s">
        <v>64</v>
      </c>
      <c r="M47" s="5" t="s">
        <v>69</v>
      </c>
      <c r="N47" s="5" t="s">
        <v>70</v>
      </c>
      <c r="O47" s="5" t="s">
        <v>71</v>
      </c>
      <c r="P47" s="5" t="s">
        <v>72</v>
      </c>
      <c r="Q47" s="5" t="s">
        <v>80</v>
      </c>
    </row>
    <row r="48" spans="1:17" x14ac:dyDescent="0.2">
      <c r="A48" s="4" t="s">
        <v>77</v>
      </c>
      <c r="B48" s="8" t="s">
        <v>17</v>
      </c>
      <c r="C48" s="2" t="s">
        <v>15</v>
      </c>
      <c r="D48" s="1" t="s">
        <v>16</v>
      </c>
      <c r="E48" s="7">
        <v>19115.629999999997</v>
      </c>
      <c r="F48" s="7">
        <v>19115.64</v>
      </c>
      <c r="G48" s="7">
        <v>19681.02</v>
      </c>
      <c r="H48" s="7">
        <v>20730.989999999998</v>
      </c>
      <c r="I48" s="7">
        <v>31096.55</v>
      </c>
      <c r="J48" s="7">
        <v>20731</v>
      </c>
      <c r="K48" s="7">
        <v>20731</v>
      </c>
      <c r="L48" s="7">
        <v>20731</v>
      </c>
      <c r="M48" s="7">
        <v>20730.98</v>
      </c>
      <c r="N48" s="7">
        <v>31860.899999999998</v>
      </c>
      <c r="O48" s="7">
        <v>20421.39</v>
      </c>
      <c r="P48" s="7">
        <v>20905.989999999998</v>
      </c>
      <c r="Q48" s="7">
        <f>SUM(E48:P48)</f>
        <v>265852.09000000003</v>
      </c>
    </row>
    <row r="49" spans="1:17" x14ac:dyDescent="0.2">
      <c r="A49" s="4" t="s">
        <v>77</v>
      </c>
      <c r="B49" s="8" t="s">
        <v>17</v>
      </c>
      <c r="C49" s="2" t="s">
        <v>18</v>
      </c>
      <c r="D49" s="1" t="s">
        <v>19</v>
      </c>
      <c r="E49" s="7">
        <v>1962.0099999999993</v>
      </c>
      <c r="F49" s="7">
        <v>0</v>
      </c>
      <c r="G49" s="7">
        <v>2250.7900000000009</v>
      </c>
      <c r="H49" s="7">
        <v>2703.08</v>
      </c>
      <c r="I49" s="7">
        <v>-9328.93</v>
      </c>
      <c r="J49" s="7">
        <v>2073.09</v>
      </c>
      <c r="K49" s="7">
        <v>3109.6499999999996</v>
      </c>
      <c r="L49" s="7">
        <v>1036.5499999999993</v>
      </c>
      <c r="M49" s="7">
        <v>2073.09</v>
      </c>
      <c r="N49" s="7">
        <v>-8164.99</v>
      </c>
      <c r="O49" s="7">
        <v>816.27000000000044</v>
      </c>
      <c r="P49" s="7">
        <v>3281.2800000000007</v>
      </c>
      <c r="Q49" s="7">
        <f t="shared" ref="Q49:Q62" si="4">SUM(E49:P49)</f>
        <v>1811.8900000000003</v>
      </c>
    </row>
    <row r="50" spans="1:17" x14ac:dyDescent="0.2">
      <c r="A50" s="4" t="s">
        <v>77</v>
      </c>
      <c r="B50" s="8" t="s">
        <v>17</v>
      </c>
      <c r="C50" s="2" t="s">
        <v>26</v>
      </c>
      <c r="D50" s="1" t="s">
        <v>27</v>
      </c>
      <c r="E50" s="7">
        <v>1686.21</v>
      </c>
      <c r="F50" s="7">
        <v>1529.25</v>
      </c>
      <c r="G50" s="7">
        <v>1754.54</v>
      </c>
      <c r="H50" s="7">
        <v>1874.73</v>
      </c>
      <c r="I50" s="7">
        <v>1741.41</v>
      </c>
      <c r="J50" s="7">
        <v>1824.33</v>
      </c>
      <c r="K50" s="7">
        <v>1907.25</v>
      </c>
      <c r="L50" s="7">
        <v>1741.4</v>
      </c>
      <c r="M50" s="7">
        <v>1824.33</v>
      </c>
      <c r="N50" s="7">
        <v>1753.5</v>
      </c>
      <c r="O50" s="7">
        <v>1571.59</v>
      </c>
      <c r="P50" s="7">
        <v>1789.86</v>
      </c>
      <c r="Q50" s="7">
        <f t="shared" si="4"/>
        <v>20998.399999999998</v>
      </c>
    </row>
    <row r="51" spans="1:17" x14ac:dyDescent="0.2">
      <c r="A51" s="4" t="s">
        <v>77</v>
      </c>
      <c r="B51" s="8" t="s">
        <v>17</v>
      </c>
      <c r="C51" s="2" t="s">
        <v>28</v>
      </c>
      <c r="D51" s="1" t="s">
        <v>29</v>
      </c>
      <c r="E51" s="7">
        <v>1348.97</v>
      </c>
      <c r="F51" s="7">
        <v>1223.4000000000001</v>
      </c>
      <c r="G51" s="7">
        <v>1403.64</v>
      </c>
      <c r="H51" s="7">
        <v>1499.78</v>
      </c>
      <c r="I51" s="7">
        <v>1393.13</v>
      </c>
      <c r="J51" s="7">
        <v>1459.46</v>
      </c>
      <c r="K51" s="7">
        <v>1525.8</v>
      </c>
      <c r="L51" s="7">
        <v>1393.12</v>
      </c>
      <c r="M51" s="7">
        <v>1459.46</v>
      </c>
      <c r="N51" s="7">
        <v>924.14</v>
      </c>
      <c r="O51" s="7">
        <v>828.27</v>
      </c>
      <c r="P51" s="7">
        <v>943.3</v>
      </c>
      <c r="Q51" s="7">
        <f t="shared" si="4"/>
        <v>15402.469999999998</v>
      </c>
    </row>
    <row r="52" spans="1:17" x14ac:dyDescent="0.2">
      <c r="A52" s="4" t="s">
        <v>77</v>
      </c>
      <c r="B52" s="8" t="s">
        <v>17</v>
      </c>
      <c r="C52" s="2" t="s">
        <v>30</v>
      </c>
      <c r="D52" s="1" t="s">
        <v>31</v>
      </c>
      <c r="E52" s="7">
        <v>42.16</v>
      </c>
      <c r="F52" s="7">
        <v>38.229999999999997</v>
      </c>
      <c r="G52" s="7">
        <v>43.86</v>
      </c>
      <c r="H52" s="7">
        <v>46.87</v>
      </c>
      <c r="I52" s="7">
        <v>43.54</v>
      </c>
      <c r="J52" s="7">
        <v>45.61</v>
      </c>
      <c r="K52" s="7">
        <v>47.68</v>
      </c>
      <c r="L52" s="7">
        <v>43.54</v>
      </c>
      <c r="M52" s="7">
        <v>45.61</v>
      </c>
      <c r="N52" s="7">
        <v>118.48</v>
      </c>
      <c r="O52" s="7">
        <v>106.19</v>
      </c>
      <c r="P52" s="7">
        <v>120.94</v>
      </c>
      <c r="Q52" s="7">
        <f t="shared" si="4"/>
        <v>742.71</v>
      </c>
    </row>
    <row r="53" spans="1:17" x14ac:dyDescent="0.2">
      <c r="A53" s="4" t="s">
        <v>77</v>
      </c>
      <c r="B53" s="8" t="s">
        <v>17</v>
      </c>
      <c r="C53" s="2" t="s">
        <v>32</v>
      </c>
      <c r="D53" s="1" t="s">
        <v>33</v>
      </c>
      <c r="E53" s="7">
        <v>3477.81</v>
      </c>
      <c r="F53" s="7">
        <v>3154.08</v>
      </c>
      <c r="G53" s="7">
        <v>3618.75</v>
      </c>
      <c r="H53" s="7">
        <v>3866.62</v>
      </c>
      <c r="I53" s="7">
        <v>3591.66</v>
      </c>
      <c r="J53" s="7">
        <v>3762.67</v>
      </c>
      <c r="K53" s="7">
        <v>3933.71</v>
      </c>
      <c r="L53" s="7">
        <v>3591.65</v>
      </c>
      <c r="M53" s="7">
        <v>3762.67</v>
      </c>
      <c r="N53" s="7">
        <v>4170.4799999999996</v>
      </c>
      <c r="O53" s="7">
        <v>3737.83</v>
      </c>
      <c r="P53" s="7">
        <v>4256.96</v>
      </c>
      <c r="Q53" s="7">
        <f t="shared" si="4"/>
        <v>44924.889999999992</v>
      </c>
    </row>
    <row r="54" spans="1:17" x14ac:dyDescent="0.2">
      <c r="A54" s="4" t="s">
        <v>77</v>
      </c>
      <c r="B54" s="8" t="s">
        <v>17</v>
      </c>
      <c r="C54" s="2" t="s">
        <v>34</v>
      </c>
      <c r="D54" s="1" t="s">
        <v>35</v>
      </c>
      <c r="E54" s="7">
        <v>758.8</v>
      </c>
      <c r="F54" s="7">
        <v>688.16</v>
      </c>
      <c r="G54" s="7">
        <v>789.55</v>
      </c>
      <c r="H54" s="7">
        <v>843.63</v>
      </c>
      <c r="I54" s="7">
        <v>783.63</v>
      </c>
      <c r="J54" s="7">
        <v>820.95</v>
      </c>
      <c r="K54" s="7">
        <v>858.26</v>
      </c>
      <c r="L54" s="7">
        <v>783.63</v>
      </c>
      <c r="M54" s="7">
        <v>820.95</v>
      </c>
      <c r="N54" s="7">
        <v>829.36</v>
      </c>
      <c r="O54" s="7">
        <v>743.32</v>
      </c>
      <c r="P54" s="7">
        <v>846.55</v>
      </c>
      <c r="Q54" s="7">
        <f t="shared" si="4"/>
        <v>9566.7899999999991</v>
      </c>
    </row>
    <row r="55" spans="1:17" x14ac:dyDescent="0.2">
      <c r="A55" s="4" t="s">
        <v>77</v>
      </c>
      <c r="B55" s="8" t="s">
        <v>17</v>
      </c>
      <c r="C55" s="2" t="s">
        <v>36</v>
      </c>
      <c r="D55" s="1" t="s">
        <v>37</v>
      </c>
      <c r="E55" s="7">
        <v>21.08</v>
      </c>
      <c r="F55" s="7">
        <v>19.12</v>
      </c>
      <c r="G55" s="7">
        <v>21.93</v>
      </c>
      <c r="H55" s="7">
        <v>23.43</v>
      </c>
      <c r="I55" s="7">
        <v>21.77</v>
      </c>
      <c r="J55" s="7">
        <v>22.8</v>
      </c>
      <c r="K55" s="7">
        <v>23.84</v>
      </c>
      <c r="L55" s="7">
        <v>21.77</v>
      </c>
      <c r="M55" s="7">
        <v>22.8</v>
      </c>
      <c r="N55" s="7">
        <v>23.7</v>
      </c>
      <c r="O55" s="7">
        <v>21.24</v>
      </c>
      <c r="P55" s="7">
        <v>24.19</v>
      </c>
      <c r="Q55" s="7">
        <f t="shared" si="4"/>
        <v>267.67</v>
      </c>
    </row>
    <row r="56" spans="1:17" x14ac:dyDescent="0.2">
      <c r="A56" s="4" t="s">
        <v>77</v>
      </c>
      <c r="B56" s="8" t="s">
        <v>17</v>
      </c>
      <c r="C56" s="2" t="s">
        <v>38</v>
      </c>
      <c r="D56" s="1" t="s">
        <v>39</v>
      </c>
      <c r="E56" s="7">
        <v>147.54</v>
      </c>
      <c r="F56" s="7">
        <v>133.81</v>
      </c>
      <c r="G56" s="7">
        <v>153.52000000000001</v>
      </c>
      <c r="H56" s="7">
        <v>164.04</v>
      </c>
      <c r="I56" s="7">
        <v>152.37</v>
      </c>
      <c r="J56" s="7">
        <v>159.63</v>
      </c>
      <c r="K56" s="7">
        <v>166.88</v>
      </c>
      <c r="L56" s="7">
        <v>152.37</v>
      </c>
      <c r="M56" s="7">
        <v>159.63</v>
      </c>
      <c r="N56" s="7">
        <v>189.57</v>
      </c>
      <c r="O56" s="7">
        <v>169.9</v>
      </c>
      <c r="P56" s="7">
        <v>193.5</v>
      </c>
      <c r="Q56" s="7">
        <f t="shared" si="4"/>
        <v>1942.76</v>
      </c>
    </row>
    <row r="57" spans="1:17" x14ac:dyDescent="0.2">
      <c r="A57" s="4" t="s">
        <v>77</v>
      </c>
      <c r="B57" s="8" t="s">
        <v>17</v>
      </c>
      <c r="C57" s="2" t="s">
        <v>40</v>
      </c>
      <c r="D57" s="1" t="s">
        <v>41</v>
      </c>
      <c r="E57" s="7">
        <v>105.39</v>
      </c>
      <c r="F57" s="7">
        <v>95.58</v>
      </c>
      <c r="G57" s="7">
        <v>109.66</v>
      </c>
      <c r="H57" s="7">
        <v>117.17</v>
      </c>
      <c r="I57" s="7">
        <v>108.84</v>
      </c>
      <c r="J57" s="7">
        <v>114.02</v>
      </c>
      <c r="K57" s="7">
        <v>119.2</v>
      </c>
      <c r="L57" s="7">
        <v>108.84</v>
      </c>
      <c r="M57" s="7">
        <v>114.02</v>
      </c>
      <c r="N57" s="7">
        <v>118.48</v>
      </c>
      <c r="O57" s="7">
        <v>106.19</v>
      </c>
      <c r="P57" s="7">
        <v>120.94</v>
      </c>
      <c r="Q57" s="7">
        <f t="shared" si="4"/>
        <v>1338.3300000000002</v>
      </c>
    </row>
    <row r="58" spans="1:17" x14ac:dyDescent="0.2">
      <c r="A58" s="4" t="s">
        <v>77</v>
      </c>
      <c r="B58" s="8" t="s">
        <v>17</v>
      </c>
      <c r="C58" s="2" t="s">
        <v>42</v>
      </c>
      <c r="D58" s="1" t="s">
        <v>43</v>
      </c>
      <c r="E58" s="7">
        <v>168.62</v>
      </c>
      <c r="F58" s="7">
        <v>152.93</v>
      </c>
      <c r="G58" s="7">
        <v>175.45</v>
      </c>
      <c r="H58" s="7">
        <v>187.47</v>
      </c>
      <c r="I58" s="7">
        <v>174.14</v>
      </c>
      <c r="J58" s="7">
        <v>182.43</v>
      </c>
      <c r="K58" s="7">
        <v>190.73</v>
      </c>
      <c r="L58" s="7">
        <v>174.14</v>
      </c>
      <c r="M58" s="7">
        <v>182.43</v>
      </c>
      <c r="N58" s="7">
        <v>189.57</v>
      </c>
      <c r="O58" s="7">
        <v>169.9</v>
      </c>
      <c r="P58" s="7">
        <v>193.5</v>
      </c>
      <c r="Q58" s="7">
        <f t="shared" si="4"/>
        <v>2141.31</v>
      </c>
    </row>
    <row r="59" spans="1:17" x14ac:dyDescent="0.2">
      <c r="A59" s="4" t="s">
        <v>77</v>
      </c>
      <c r="B59" s="8" t="s">
        <v>17</v>
      </c>
      <c r="C59" s="2" t="s">
        <v>47</v>
      </c>
      <c r="D59" s="1" t="s">
        <v>48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10.74</v>
      </c>
      <c r="P59" s="7">
        <v>0</v>
      </c>
      <c r="Q59" s="7">
        <f t="shared" si="4"/>
        <v>10.74</v>
      </c>
    </row>
    <row r="60" spans="1:17" x14ac:dyDescent="0.2">
      <c r="A60" s="4" t="s">
        <v>77</v>
      </c>
      <c r="B60" s="8" t="s">
        <v>17</v>
      </c>
      <c r="C60" s="2" t="s">
        <v>67</v>
      </c>
      <c r="D60" s="1" t="s">
        <v>68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210.44</v>
      </c>
      <c r="M60" s="7">
        <v>0</v>
      </c>
      <c r="N60" s="7">
        <v>0</v>
      </c>
      <c r="O60" s="7">
        <v>0</v>
      </c>
      <c r="P60" s="7">
        <v>0</v>
      </c>
      <c r="Q60" s="7">
        <f t="shared" si="4"/>
        <v>210.44</v>
      </c>
    </row>
    <row r="61" spans="1:17" x14ac:dyDescent="0.2">
      <c r="A61" s="4" t="s">
        <v>77</v>
      </c>
      <c r="B61" s="8" t="s">
        <v>17</v>
      </c>
      <c r="C61" s="2" t="s">
        <v>55</v>
      </c>
      <c r="D61" s="1" t="s">
        <v>56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f t="shared" si="4"/>
        <v>0</v>
      </c>
    </row>
    <row r="62" spans="1:17" x14ac:dyDescent="0.2">
      <c r="A62" s="4" t="s">
        <v>77</v>
      </c>
      <c r="B62" s="8" t="s">
        <v>17</v>
      </c>
      <c r="C62" s="2" t="s">
        <v>44</v>
      </c>
      <c r="D62" s="1" t="s">
        <v>45</v>
      </c>
      <c r="E62" s="7">
        <v>-28834.22</v>
      </c>
      <c r="F62" s="7">
        <v>-26150.209999999995</v>
      </c>
      <c r="G62" s="7">
        <v>-30002.690000000002</v>
      </c>
      <c r="H62" s="7">
        <v>-32057.829999999994</v>
      </c>
      <c r="I62" s="7">
        <v>-29778.100000000002</v>
      </c>
      <c r="J62" s="7">
        <v>-31195.989999999998</v>
      </c>
      <c r="K62" s="7">
        <v>-32613.989999999998</v>
      </c>
      <c r="L62" s="7">
        <v>-29988.46</v>
      </c>
      <c r="M62" s="7">
        <v>-31195.969999999998</v>
      </c>
      <c r="N62" s="7">
        <v>-32013.189999999995</v>
      </c>
      <c r="O62" s="7">
        <v>-28702.84</v>
      </c>
      <c r="P62" s="7">
        <v>-32677</v>
      </c>
      <c r="Q62" s="7">
        <f t="shared" si="4"/>
        <v>-365210.49</v>
      </c>
    </row>
    <row r="63" spans="1:17" ht="13.5" thickBot="1" x14ac:dyDescent="0.25">
      <c r="A63" s="4" t="s">
        <v>77</v>
      </c>
      <c r="B63" s="8" t="s">
        <v>17</v>
      </c>
      <c r="E63" s="9">
        <f>SUM(E48:E62)</f>
        <v>0</v>
      </c>
      <c r="F63" s="9">
        <f t="shared" ref="F63:Q63" si="5">SUM(F48:F62)</f>
        <v>-9.9999999947613105E-3</v>
      </c>
      <c r="G63" s="9">
        <f t="shared" si="5"/>
        <v>2.0000000000436557E-2</v>
      </c>
      <c r="H63" s="9">
        <f t="shared" si="5"/>
        <v>-1.9999999996798579E-2</v>
      </c>
      <c r="I63" s="9">
        <f t="shared" si="5"/>
        <v>9.9999999983992893E-3</v>
      </c>
      <c r="J63" s="9">
        <f t="shared" si="5"/>
        <v>0</v>
      </c>
      <c r="K63" s="9">
        <f t="shared" si="5"/>
        <v>1.0000000002037268E-2</v>
      </c>
      <c r="L63" s="9">
        <f t="shared" si="5"/>
        <v>-9.9999999983992893E-3</v>
      </c>
      <c r="M63" s="9">
        <f t="shared" si="5"/>
        <v>0</v>
      </c>
      <c r="N63" s="9">
        <f t="shared" si="5"/>
        <v>0</v>
      </c>
      <c r="O63" s="9">
        <f t="shared" si="5"/>
        <v>-9.9999999947613105E-3</v>
      </c>
      <c r="P63" s="9">
        <f t="shared" si="5"/>
        <v>9.9999999911233317E-3</v>
      </c>
      <c r="Q63" s="9">
        <f t="shared" si="5"/>
        <v>0</v>
      </c>
    </row>
    <row r="64" spans="1:17" ht="13.5" thickTop="1" x14ac:dyDescent="0.2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5:17" x14ac:dyDescent="0.2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5:17" x14ac:dyDescent="0.2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5:17" x14ac:dyDescent="0.2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5:17" x14ac:dyDescent="0.2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5:17" x14ac:dyDescent="0.2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5:17" x14ac:dyDescent="0.2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5:17" x14ac:dyDescent="0.2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5:17" x14ac:dyDescent="0.2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5:17" x14ac:dyDescent="0.2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5:17" x14ac:dyDescent="0.2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5:17" x14ac:dyDescent="0.2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5:17" x14ac:dyDescent="0.2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5:17" x14ac:dyDescent="0.2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5:17" x14ac:dyDescent="0.2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5:17" x14ac:dyDescent="0.2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5:17" x14ac:dyDescent="0.2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5:17" x14ac:dyDescent="0.2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5:17" x14ac:dyDescent="0.2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5:17" x14ac:dyDescent="0.2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5:17" x14ac:dyDescent="0.2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5:17" x14ac:dyDescent="0.2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5:17" x14ac:dyDescent="0.2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5:17" x14ac:dyDescent="0.2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5:17" x14ac:dyDescent="0.2"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5:17" x14ac:dyDescent="0.2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5:17" x14ac:dyDescent="0.2"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5:17" x14ac:dyDescent="0.2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5:17" x14ac:dyDescent="0.2"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5:17" x14ac:dyDescent="0.2"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5:17" x14ac:dyDescent="0.2"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5:17" x14ac:dyDescent="0.2"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5:17" x14ac:dyDescent="0.2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5:17" x14ac:dyDescent="0.2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5:17" x14ac:dyDescent="0.2"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5:17" x14ac:dyDescent="0.2"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5:17" x14ac:dyDescent="0.2"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</sheetData>
  <pageMargins left="0.7" right="0.7" top="0.75" bottom="0.75" header="0.3" footer="0.3"/>
  <pageSetup scale="51" fitToHeight="0" orientation="landscape" r:id="rId1"/>
  <headerFooter>
    <oddHeader>&amp;RCASE NO. 2015-00343
ATTACHMENT 1
TO STAFF DR NO. 3-05</oddHeader>
  </headerFooter>
  <ignoredErrors>
    <ignoredError sqref="A63:D63 A7:P7 A8:P13 A14:D14 A18:P18 A19:P43 A44:D44 A48:P48 A49:P62 A66:Q111 A64:D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 1630</vt:lpstr>
      <vt:lpstr>'Account 1630'!Print_Area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Gooding, Scott E.</dc:creator>
  <cp:lastModifiedBy>Chad  Pilkinton</cp:lastModifiedBy>
  <cp:lastPrinted>2016-03-22T21:22:21Z</cp:lastPrinted>
  <dcterms:created xsi:type="dcterms:W3CDTF">2016-03-22T16:27:21Z</dcterms:created>
  <dcterms:modified xsi:type="dcterms:W3CDTF">2016-03-22T21:26:57Z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