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15135" windowHeight="8550"/>
  </bookViews>
  <sheets>
    <sheet name="OAG 2-11" sheetId="4" r:id="rId1"/>
  </sheets>
  <definedNames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"A1100000000131000011001100020_01000"</definedName>
    <definedName name="_xlnm.Print_Area" localSheetId="0">'OAG 2-11'!$A$1:$Y$76</definedName>
    <definedName name="_xlnm.Print_Titles" localSheetId="0">'OAG 2-11'!$A:$A</definedName>
  </definedNames>
  <calcPr calcId="145621"/>
</workbook>
</file>

<file path=xl/calcChain.xml><?xml version="1.0" encoding="utf-8"?>
<calcChain xmlns="http://schemas.openxmlformats.org/spreadsheetml/2006/main">
  <c r="C12" i="4" l="1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B12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B11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B10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B9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B13" i="4" l="1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</calcChain>
</file>

<file path=xl/sharedStrings.xml><?xml version="1.0" encoding="utf-8"?>
<sst xmlns="http://schemas.openxmlformats.org/spreadsheetml/2006/main" count="535" uniqueCount="41">
  <si>
    <t>Operating Expenses</t>
  </si>
  <si>
    <t>Bad Debt Expense</t>
  </si>
  <si>
    <t>Direct O&amp;M Expenses (Excl Bad Debt)</t>
  </si>
  <si>
    <t>Depreciation and Amortization</t>
  </si>
  <si>
    <t>Taxes - Other Than Income Taxes</t>
  </si>
  <si>
    <t>Total Direct Operating Expenses</t>
  </si>
  <si>
    <t>Atmos Energy - Kentucky/Mid-States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</si>
  <si>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</si>
  <si>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</si>
  <si>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</si>
  <si>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</si>
  <si>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</si>
  <si>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</si>
  <si>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</si>
  <si>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</si>
  <si>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</si>
  <si>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</si>
  <si>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</si>
  <si>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</si>
  <si>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</si>
  <si>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</si>
  <si>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</si>
  <si>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</si>
  <si>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</si>
  <si>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</si>
  <si>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</si>
  <si>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</si>
  <si>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</si>
  <si>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</si>
  <si>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</si>
  <si>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</si>
  <si>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Total Co 50</t>
  </si>
  <si>
    <t>Kentucky</t>
  </si>
  <si>
    <t>Tennessee</t>
  </si>
  <si>
    <t>Virginia</t>
  </si>
  <si>
    <t>Div 091</t>
  </si>
  <si>
    <t>0</t>
  </si>
  <si>
    <t>Georgia</t>
  </si>
  <si>
    <t>Divested States</t>
  </si>
  <si>
    <t>October 2013 - September 2015</t>
  </si>
  <si>
    <t>Note: The O&amp;M charges for Georgia primarily relate to the teardown of the LNG facility in Columbus, Georgia which was not part of the sale to Liberty.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</si>
</sst>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1" applyFont="1"/>
    <xf numFmtId="0" fontId="2" fillId="0" borderId="0" xfId="0" applyFont="1"/>
    <xf numFmtId="0" fontId="0" fillId="0" borderId="0" xfId="0" applyAlignment="1">
      <alignment horizontal="centerContinuous"/>
    </xf>
    <xf numFmtId="0" fontId="3" fillId="0" borderId="0" xfId="0" applyFont="1"/>
    <xf numFmtId="0" fontId="1" fillId="2" borderId="1" xfId="0" applyFont="1" applyFill="1" applyBorder="1"/>
    <xf numFmtId="0" fontId="0" fillId="2" borderId="1" xfId="0" applyFill="1" applyBorder="1"/>
    <xf numFmtId="37" fontId="5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37" fontId="2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7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quotePrefix="1"/>
    <xf numFmtId="43" fontId="0" fillId="0" borderId="0" xfId="1" quotePrefix="1" applyFont="1"/>
    <xf numFmtId="164" fontId="4" fillId="2" borderId="0" xfId="1" quotePrefix="1" applyNumberFormat="1" applyFont="1" applyFill="1" applyBorder="1" applyAlignment="1">
      <alignment horizontal="center"/>
    </xf>
    <xf numFmtId="0" fontId="2" fillId="0" borderId="0" xfId="0" quotePrefix="1" applyFont="1" applyBorder="1"/>
    <xf numFmtId="0" fontId="1" fillId="0" borderId="0" xfId="0" applyFont="1"/>
    <xf numFmtId="0" fontId="1" fillId="0" borderId="0" xfId="0" quotePrefix="1" applyFont="1"/>
    <xf numFmtId="0" fontId="1" fillId="0" borderId="0" xfId="0" quotePrefix="1" applyFont="1" applyBorder="1"/>
    <xf numFmtId="37" fontId="1" fillId="0" borderId="0" xfId="1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4" fontId="7" fillId="2" borderId="0" xfId="1" quotePrefix="1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4" fillId="0" borderId="0" xfId="1" quotePrefix="1" applyNumberFormat="1" applyFont="1" applyFill="1" applyBorder="1" applyAlignment="1">
      <alignment horizontal="center"/>
    </xf>
    <xf numFmtId="37" fontId="5" fillId="0" borderId="2" xfId="1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Border="1"/>
    <xf numFmtId="37" fontId="0" fillId="0" borderId="0" xfId="0" applyNumberFormat="1"/>
    <xf numFmtId="41" fontId="5" fillId="0" borderId="0" xfId="1" applyNumberFormat="1" applyFont="1" applyBorder="1" applyAlignment="1">
      <alignment horizontal="right"/>
    </xf>
    <xf numFmtId="41" fontId="1" fillId="0" borderId="0" xfId="1" applyNumberFormat="1" applyFont="1" applyBorder="1" applyAlignment="1">
      <alignment horizontal="right"/>
    </xf>
    <xf numFmtId="0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showGridLines="0" tabSelected="1" zoomScale="85" zoomScaleNormal="85" workbookViewId="0">
      <selection activeCell="C3" sqref="C3"/>
    </sheetView>
  </sheetViews>
  <sheetFormatPr defaultRowHeight="12.75" x14ac:dyDescent="0.2"/>
  <cols>
    <col min="1" max="1" width="46.28515625" customWidth="1"/>
    <col min="2" max="25" width="17.140625" customWidth="1"/>
    <col min="26" max="26" width="11.42578125" bestFit="1" customWidth="1"/>
  </cols>
  <sheetData>
    <row r="1" spans="1:30" ht="15.75" x14ac:dyDescent="0.25">
      <c r="A1" s="2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A1" s="18"/>
      <c r="AB1" s="18"/>
      <c r="AC1" s="18"/>
      <c r="AD1" s="18"/>
    </row>
    <row r="2" spans="1:30" ht="15.75" x14ac:dyDescent="0.25">
      <c r="A2" s="26" t="s">
        <v>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AC2" s="13"/>
    </row>
    <row r="3" spans="1:30" ht="15.75" x14ac:dyDescent="0.25">
      <c r="A3" s="26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C3" s="14"/>
    </row>
    <row r="4" spans="1:30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"/>
      <c r="AC4" s="14"/>
    </row>
    <row r="5" spans="1:30" x14ac:dyDescent="0.2">
      <c r="A5" s="3"/>
    </row>
    <row r="6" spans="1:30" s="4" customFormat="1" ht="16.5" customHeight="1" x14ac:dyDescent="0.2">
      <c r="A6" s="5"/>
      <c r="B6" s="15" t="s">
        <v>31</v>
      </c>
      <c r="C6" s="15" t="s">
        <v>31</v>
      </c>
      <c r="D6" s="15" t="s">
        <v>31</v>
      </c>
      <c r="E6" s="15" t="s">
        <v>31</v>
      </c>
      <c r="F6" s="15" t="s">
        <v>31</v>
      </c>
      <c r="G6" s="15" t="s">
        <v>31</v>
      </c>
      <c r="H6" s="15" t="s">
        <v>31</v>
      </c>
      <c r="I6" s="15" t="s">
        <v>31</v>
      </c>
      <c r="J6" s="15" t="s">
        <v>31</v>
      </c>
      <c r="K6" s="15" t="s">
        <v>31</v>
      </c>
      <c r="L6" s="15" t="s">
        <v>31</v>
      </c>
      <c r="M6" s="15" t="s">
        <v>31</v>
      </c>
      <c r="N6" s="15" t="s">
        <v>31</v>
      </c>
      <c r="O6" s="15" t="s">
        <v>31</v>
      </c>
      <c r="P6" s="15" t="s">
        <v>31</v>
      </c>
      <c r="Q6" s="15" t="s">
        <v>31</v>
      </c>
      <c r="R6" s="15" t="s">
        <v>31</v>
      </c>
      <c r="S6" s="15" t="s">
        <v>31</v>
      </c>
      <c r="T6" s="15" t="s">
        <v>31</v>
      </c>
      <c r="U6" s="15" t="s">
        <v>31</v>
      </c>
      <c r="V6" s="15" t="s">
        <v>31</v>
      </c>
      <c r="W6" s="15" t="s">
        <v>31</v>
      </c>
      <c r="X6" s="15" t="s">
        <v>31</v>
      </c>
      <c r="Y6" s="15" t="s">
        <v>31</v>
      </c>
    </row>
    <row r="7" spans="1:30" x14ac:dyDescent="0.2">
      <c r="A7" s="6"/>
      <c r="B7" s="15" t="s">
        <v>7</v>
      </c>
      <c r="C7" s="15" t="s">
        <v>8</v>
      </c>
      <c r="D7" s="15" t="s">
        <v>9</v>
      </c>
      <c r="E7" s="22" t="s">
        <v>10</v>
      </c>
      <c r="F7" s="15" t="s">
        <v>11</v>
      </c>
      <c r="G7" s="15" t="s">
        <v>12</v>
      </c>
      <c r="H7" s="22" t="s">
        <v>13</v>
      </c>
      <c r="I7" s="15" t="s">
        <v>14</v>
      </c>
      <c r="J7" s="15" t="s">
        <v>15</v>
      </c>
      <c r="K7" s="15" t="s">
        <v>16</v>
      </c>
      <c r="L7" s="15" t="s">
        <v>17</v>
      </c>
      <c r="M7" s="15" t="s">
        <v>18</v>
      </c>
      <c r="N7" s="15" t="s">
        <v>19</v>
      </c>
      <c r="O7" s="15" t="s">
        <v>20</v>
      </c>
      <c r="P7" s="15" t="s">
        <v>21</v>
      </c>
      <c r="Q7" s="22" t="s">
        <v>22</v>
      </c>
      <c r="R7" s="15" t="s">
        <v>23</v>
      </c>
      <c r="S7" s="15" t="s">
        <v>24</v>
      </c>
      <c r="T7" s="22" t="s">
        <v>25</v>
      </c>
      <c r="U7" s="15" t="s">
        <v>26</v>
      </c>
      <c r="V7" s="15" t="s">
        <v>27</v>
      </c>
      <c r="W7" s="15" t="s">
        <v>28</v>
      </c>
      <c r="X7" s="15" t="s">
        <v>29</v>
      </c>
      <c r="Y7" s="15" t="s">
        <v>30</v>
      </c>
      <c r="Z7" s="24"/>
      <c r="AA7" s="24"/>
      <c r="AB7" s="24"/>
      <c r="AC7" s="24"/>
    </row>
    <row r="8" spans="1:30" s="2" customFormat="1" ht="12.75" customHeight="1" x14ac:dyDescent="0.2">
      <c r="A8" s="16" t="s">
        <v>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/>
    </row>
    <row r="9" spans="1:30" s="17" customFormat="1" ht="12.75" customHeight="1" x14ac:dyDescent="0.2">
      <c r="A9" s="19" t="s">
        <v>2</v>
      </c>
      <c r="B9" s="20">
        <f>B19+B29+B39+B49+B59+B69</f>
        <v>2514454.5</v>
      </c>
      <c r="C9" s="20">
        <f t="shared" ref="C9:Y9" si="0">C19+C29+C39+C49+C59+C69</f>
        <v>2926072.5300000003</v>
      </c>
      <c r="D9" s="20">
        <f t="shared" si="0"/>
        <v>3103359.68</v>
      </c>
      <c r="E9" s="20">
        <f t="shared" si="0"/>
        <v>3613672.4899999993</v>
      </c>
      <c r="F9" s="20">
        <f t="shared" si="0"/>
        <v>3051637.9800000009</v>
      </c>
      <c r="G9" s="20">
        <f t="shared" si="0"/>
        <v>3141927.28</v>
      </c>
      <c r="H9" s="20">
        <f t="shared" si="0"/>
        <v>3400630.82</v>
      </c>
      <c r="I9" s="20">
        <f t="shared" si="0"/>
        <v>2886979.37</v>
      </c>
      <c r="J9" s="20">
        <f t="shared" si="0"/>
        <v>2719744.5600000005</v>
      </c>
      <c r="K9" s="20">
        <f t="shared" si="0"/>
        <v>2720356.4099999992</v>
      </c>
      <c r="L9" s="20">
        <f t="shared" si="0"/>
        <v>2835915.9300000011</v>
      </c>
      <c r="M9" s="20">
        <f t="shared" si="0"/>
        <v>4153164.7900000019</v>
      </c>
      <c r="N9" s="20">
        <f t="shared" si="0"/>
        <v>2725939.3000000003</v>
      </c>
      <c r="O9" s="20">
        <f t="shared" si="0"/>
        <v>2785841.7400000012</v>
      </c>
      <c r="P9" s="20">
        <f t="shared" si="0"/>
        <v>3855224.2899999991</v>
      </c>
      <c r="Q9" s="20">
        <f t="shared" si="0"/>
        <v>4574510.46</v>
      </c>
      <c r="R9" s="20">
        <f t="shared" si="0"/>
        <v>2956481.1100000003</v>
      </c>
      <c r="S9" s="20">
        <f t="shared" si="0"/>
        <v>2819209.4999999977</v>
      </c>
      <c r="T9" s="20">
        <f t="shared" si="0"/>
        <v>-1124199.2399999986</v>
      </c>
      <c r="U9" s="20">
        <f t="shared" si="0"/>
        <v>3301369.6999999993</v>
      </c>
      <c r="V9" s="20">
        <f t="shared" si="0"/>
        <v>2954858.49</v>
      </c>
      <c r="W9" s="20">
        <f t="shared" si="0"/>
        <v>3777204.5699999984</v>
      </c>
      <c r="X9" s="20">
        <f t="shared" si="0"/>
        <v>2771043.5399999996</v>
      </c>
      <c r="Y9" s="20">
        <f t="shared" si="0"/>
        <v>3393982.2700000005</v>
      </c>
      <c r="Z9" s="21"/>
    </row>
    <row r="10" spans="1:30" ht="12.75" customHeight="1" x14ac:dyDescent="0.2">
      <c r="A10" s="19" t="s">
        <v>1</v>
      </c>
      <c r="B10" s="7">
        <f>B20+B30+B40+B50+B60+B70</f>
        <v>38748</v>
      </c>
      <c r="C10" s="7">
        <f t="shared" ref="C10:Y10" si="1">C20+C30+C40+C50+C60+C70</f>
        <v>51669</v>
      </c>
      <c r="D10" s="7">
        <f t="shared" si="1"/>
        <v>67750</v>
      </c>
      <c r="E10" s="7">
        <f t="shared" si="1"/>
        <v>81353</v>
      </c>
      <c r="F10" s="7">
        <f t="shared" si="1"/>
        <v>152762.20000000001</v>
      </c>
      <c r="G10" s="7">
        <f t="shared" si="1"/>
        <v>128888.11</v>
      </c>
      <c r="H10" s="7">
        <f t="shared" si="1"/>
        <v>42665</v>
      </c>
      <c r="I10" s="7">
        <f t="shared" si="1"/>
        <v>183254.26</v>
      </c>
      <c r="J10" s="7">
        <f t="shared" si="1"/>
        <v>237923</v>
      </c>
      <c r="K10" s="7">
        <f t="shared" si="1"/>
        <v>34002</v>
      </c>
      <c r="L10" s="7">
        <f t="shared" si="1"/>
        <v>33224</v>
      </c>
      <c r="M10" s="7">
        <f t="shared" si="1"/>
        <v>639868.26</v>
      </c>
      <c r="N10" s="7">
        <f t="shared" si="1"/>
        <v>43873</v>
      </c>
      <c r="O10" s="7">
        <f t="shared" si="1"/>
        <v>56249</v>
      </c>
      <c r="P10" s="7">
        <f t="shared" si="1"/>
        <v>74771</v>
      </c>
      <c r="Q10" s="7">
        <f t="shared" si="1"/>
        <v>85337</v>
      </c>
      <c r="R10" s="7">
        <f t="shared" si="1"/>
        <v>70536</v>
      </c>
      <c r="S10" s="7">
        <f t="shared" si="1"/>
        <v>232104</v>
      </c>
      <c r="T10" s="7">
        <f t="shared" si="1"/>
        <v>45460</v>
      </c>
      <c r="U10" s="7">
        <f t="shared" si="1"/>
        <v>35701</v>
      </c>
      <c r="V10" s="7">
        <f t="shared" si="1"/>
        <v>324221</v>
      </c>
      <c r="W10" s="7">
        <f t="shared" si="1"/>
        <v>35097</v>
      </c>
      <c r="X10" s="7">
        <f t="shared" si="1"/>
        <v>35438</v>
      </c>
      <c r="Y10" s="7">
        <f t="shared" si="1"/>
        <v>370833.52</v>
      </c>
      <c r="Z10" s="8"/>
    </row>
    <row r="11" spans="1:30" ht="12.75" customHeight="1" x14ac:dyDescent="0.2">
      <c r="A11" s="19" t="s">
        <v>3</v>
      </c>
      <c r="B11" s="7">
        <f>B21+B31+B41+B51+B61+B71</f>
        <v>2300724.88</v>
      </c>
      <c r="C11" s="7">
        <f t="shared" ref="C11:Y11" si="2">C21+C31+C41+C51+C61+C71</f>
        <v>2304842.4900000002</v>
      </c>
      <c r="D11" s="7">
        <f t="shared" si="2"/>
        <v>2313491.3199999998</v>
      </c>
      <c r="E11" s="7">
        <f t="shared" si="2"/>
        <v>2323694.8400000003</v>
      </c>
      <c r="F11" s="7">
        <f t="shared" si="2"/>
        <v>2327750.9499999997</v>
      </c>
      <c r="G11" s="7">
        <f t="shared" si="2"/>
        <v>2347309.16</v>
      </c>
      <c r="H11" s="7">
        <f t="shared" si="2"/>
        <v>2375323.91</v>
      </c>
      <c r="I11" s="7">
        <f t="shared" si="2"/>
        <v>2448596.8400000003</v>
      </c>
      <c r="J11" s="7">
        <f t="shared" si="2"/>
        <v>2479039.5399999996</v>
      </c>
      <c r="K11" s="7">
        <f t="shared" si="2"/>
        <v>2500772.6399999997</v>
      </c>
      <c r="L11" s="7">
        <f t="shared" si="2"/>
        <v>2539092.85</v>
      </c>
      <c r="M11" s="7">
        <f t="shared" si="2"/>
        <v>2646187.35</v>
      </c>
      <c r="N11" s="7">
        <f t="shared" si="2"/>
        <v>2555816.08</v>
      </c>
      <c r="O11" s="7">
        <f t="shared" si="2"/>
        <v>2576149.4300000002</v>
      </c>
      <c r="P11" s="7">
        <f t="shared" si="2"/>
        <v>2592436.5699999998</v>
      </c>
      <c r="Q11" s="7">
        <f t="shared" si="2"/>
        <v>2592469.5599999996</v>
      </c>
      <c r="R11" s="7">
        <f t="shared" si="2"/>
        <v>2590067.6399999992</v>
      </c>
      <c r="S11" s="7">
        <f t="shared" si="2"/>
        <v>2616721.5900000003</v>
      </c>
      <c r="T11" s="7">
        <f t="shared" si="2"/>
        <v>2629425.2199999993</v>
      </c>
      <c r="U11" s="7">
        <f t="shared" si="2"/>
        <v>2647100.8199999994</v>
      </c>
      <c r="V11" s="7">
        <f t="shared" si="2"/>
        <v>2651555.9500000002</v>
      </c>
      <c r="W11" s="7">
        <f t="shared" si="2"/>
        <v>2667789.6999999997</v>
      </c>
      <c r="X11" s="7">
        <f t="shared" si="2"/>
        <v>2715013.1500000004</v>
      </c>
      <c r="Y11" s="7">
        <f t="shared" si="2"/>
        <v>2867084.4099999992</v>
      </c>
      <c r="Z11" s="8"/>
    </row>
    <row r="12" spans="1:30" s="17" customFormat="1" ht="12.75" customHeight="1" x14ac:dyDescent="0.2">
      <c r="A12" s="19" t="s">
        <v>4</v>
      </c>
      <c r="B12" s="20">
        <f>B22+B32+B42+B52+B62+B72</f>
        <v>909557.61</v>
      </c>
      <c r="C12" s="20">
        <f t="shared" ref="C12:Y12" si="3">C22+C32+C42+C52+C62+C72</f>
        <v>1071768.4300000002</v>
      </c>
      <c r="D12" s="20">
        <f t="shared" si="3"/>
        <v>260086.01</v>
      </c>
      <c r="E12" s="20">
        <f t="shared" si="3"/>
        <v>1171771.71</v>
      </c>
      <c r="F12" s="20">
        <f t="shared" si="3"/>
        <v>1038614.7599999999</v>
      </c>
      <c r="G12" s="20">
        <f t="shared" si="3"/>
        <v>1006751.0899999999</v>
      </c>
      <c r="H12" s="20">
        <f t="shared" si="3"/>
        <v>1101140.48</v>
      </c>
      <c r="I12" s="20">
        <f t="shared" si="3"/>
        <v>948648.95000000007</v>
      </c>
      <c r="J12" s="20">
        <f t="shared" si="3"/>
        <v>954100.28999999992</v>
      </c>
      <c r="K12" s="20">
        <f t="shared" si="3"/>
        <v>872155.75000000012</v>
      </c>
      <c r="L12" s="20">
        <f t="shared" si="3"/>
        <v>933140.24</v>
      </c>
      <c r="M12" s="20">
        <f t="shared" si="3"/>
        <v>516972.3600000001</v>
      </c>
      <c r="N12" s="20">
        <f t="shared" si="3"/>
        <v>1021354.7399999999</v>
      </c>
      <c r="O12" s="20">
        <f t="shared" si="3"/>
        <v>1126923.95</v>
      </c>
      <c r="P12" s="20">
        <f t="shared" si="3"/>
        <v>1049252.46</v>
      </c>
      <c r="Q12" s="20">
        <f t="shared" si="3"/>
        <v>1287851.3900000001</v>
      </c>
      <c r="R12" s="20">
        <f t="shared" si="3"/>
        <v>1141866.6399999999</v>
      </c>
      <c r="S12" s="20">
        <f t="shared" si="3"/>
        <v>1133873.3900000001</v>
      </c>
      <c r="T12" s="20">
        <f t="shared" si="3"/>
        <v>1180151.6999999997</v>
      </c>
      <c r="U12" s="20">
        <f t="shared" si="3"/>
        <v>1225217.56</v>
      </c>
      <c r="V12" s="20">
        <f t="shared" si="3"/>
        <v>1125682.79</v>
      </c>
      <c r="W12" s="20">
        <f t="shared" si="3"/>
        <v>1163379.17</v>
      </c>
      <c r="X12" s="20">
        <f t="shared" si="3"/>
        <v>1140718.01</v>
      </c>
      <c r="Y12" s="20">
        <f t="shared" si="3"/>
        <v>2088037.01</v>
      </c>
      <c r="Z12" s="23"/>
    </row>
    <row r="13" spans="1:30" s="2" customFormat="1" ht="12.75" customHeight="1" thickBot="1" x14ac:dyDescent="0.25">
      <c r="A13" s="27" t="s">
        <v>5</v>
      </c>
      <c r="B13" s="25">
        <f t="shared" ref="B13:Y13" si="4">SUM(B9:B12)</f>
        <v>5763484.9900000002</v>
      </c>
      <c r="C13" s="25">
        <f t="shared" si="4"/>
        <v>6354352.4500000011</v>
      </c>
      <c r="D13" s="25">
        <f t="shared" si="4"/>
        <v>5744687.0099999998</v>
      </c>
      <c r="E13" s="25">
        <f t="shared" si="4"/>
        <v>7190492.04</v>
      </c>
      <c r="F13" s="25">
        <f t="shared" si="4"/>
        <v>6570765.8900000006</v>
      </c>
      <c r="G13" s="25">
        <f t="shared" si="4"/>
        <v>6624875.6399999997</v>
      </c>
      <c r="H13" s="25">
        <f t="shared" si="4"/>
        <v>6919760.2100000009</v>
      </c>
      <c r="I13" s="25">
        <f t="shared" si="4"/>
        <v>6467479.4200000009</v>
      </c>
      <c r="J13" s="25">
        <f t="shared" si="4"/>
        <v>6390807.3899999997</v>
      </c>
      <c r="K13" s="25">
        <f t="shared" si="4"/>
        <v>6127286.7999999989</v>
      </c>
      <c r="L13" s="25">
        <f t="shared" si="4"/>
        <v>6341373.0200000014</v>
      </c>
      <c r="M13" s="25">
        <f t="shared" si="4"/>
        <v>7956192.7600000026</v>
      </c>
      <c r="N13" s="25">
        <f t="shared" si="4"/>
        <v>6346983.120000001</v>
      </c>
      <c r="O13" s="25">
        <f t="shared" si="4"/>
        <v>6545164.120000002</v>
      </c>
      <c r="P13" s="25">
        <f t="shared" si="4"/>
        <v>7571684.3199999994</v>
      </c>
      <c r="Q13" s="25">
        <f t="shared" si="4"/>
        <v>8540168.4100000001</v>
      </c>
      <c r="R13" s="25">
        <f t="shared" si="4"/>
        <v>6758951.3899999997</v>
      </c>
      <c r="S13" s="25">
        <f t="shared" si="4"/>
        <v>6801908.4799999986</v>
      </c>
      <c r="T13" s="25">
        <f t="shared" si="4"/>
        <v>2730837.6800000006</v>
      </c>
      <c r="U13" s="25">
        <f t="shared" si="4"/>
        <v>7209389.0799999982</v>
      </c>
      <c r="V13" s="25">
        <f t="shared" si="4"/>
        <v>7056318.2300000004</v>
      </c>
      <c r="W13" s="25">
        <f t="shared" si="4"/>
        <v>7643470.4399999976</v>
      </c>
      <c r="X13" s="25">
        <f t="shared" si="4"/>
        <v>6662212.6999999993</v>
      </c>
      <c r="Y13" s="25">
        <f t="shared" si="4"/>
        <v>8719937.209999999</v>
      </c>
      <c r="Z13" s="12"/>
      <c r="AA13"/>
      <c r="AB13"/>
      <c r="AC13"/>
      <c r="AD13"/>
    </row>
    <row r="14" spans="1:30" ht="13.5" thickTop="1" x14ac:dyDescent="0.2">
      <c r="A14" s="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0"/>
      <c r="AA14" s="2"/>
      <c r="AB14" s="2"/>
      <c r="AC14" s="2"/>
      <c r="AD14" s="2"/>
    </row>
    <row r="16" spans="1:30" s="4" customFormat="1" ht="15.75" customHeight="1" x14ac:dyDescent="0.2">
      <c r="A16" s="5"/>
      <c r="B16" s="15" t="s">
        <v>32</v>
      </c>
      <c r="C16" s="15" t="s">
        <v>32</v>
      </c>
      <c r="D16" s="15" t="s">
        <v>32</v>
      </c>
      <c r="E16" s="15" t="s">
        <v>32</v>
      </c>
      <c r="F16" s="15" t="s">
        <v>32</v>
      </c>
      <c r="G16" s="15" t="s">
        <v>32</v>
      </c>
      <c r="H16" s="15" t="s">
        <v>32</v>
      </c>
      <c r="I16" s="15" t="s">
        <v>32</v>
      </c>
      <c r="J16" s="15" t="s">
        <v>32</v>
      </c>
      <c r="K16" s="15" t="s">
        <v>32</v>
      </c>
      <c r="L16" s="15" t="s">
        <v>32</v>
      </c>
      <c r="M16" s="15" t="s">
        <v>32</v>
      </c>
      <c r="N16" s="15" t="s">
        <v>32</v>
      </c>
      <c r="O16" s="15" t="s">
        <v>32</v>
      </c>
      <c r="P16" s="15" t="s">
        <v>32</v>
      </c>
      <c r="Q16" s="15" t="s">
        <v>32</v>
      </c>
      <c r="R16" s="15" t="s">
        <v>32</v>
      </c>
      <c r="S16" s="15" t="s">
        <v>32</v>
      </c>
      <c r="T16" s="15" t="s">
        <v>32</v>
      </c>
      <c r="U16" s="15" t="s">
        <v>32</v>
      </c>
      <c r="V16" s="15" t="s">
        <v>32</v>
      </c>
      <c r="W16" s="15" t="s">
        <v>32</v>
      </c>
      <c r="X16" s="15" t="s">
        <v>32</v>
      </c>
      <c r="Y16" s="15" t="s">
        <v>32</v>
      </c>
    </row>
    <row r="17" spans="1:30" x14ac:dyDescent="0.2">
      <c r="A17" s="6"/>
      <c r="B17" s="15" t="s">
        <v>7</v>
      </c>
      <c r="C17" s="15" t="s">
        <v>8</v>
      </c>
      <c r="D17" s="15" t="s">
        <v>9</v>
      </c>
      <c r="E17" s="22" t="s">
        <v>10</v>
      </c>
      <c r="F17" s="15" t="s">
        <v>11</v>
      </c>
      <c r="G17" s="15" t="s">
        <v>12</v>
      </c>
      <c r="H17" s="22" t="s">
        <v>13</v>
      </c>
      <c r="I17" s="15" t="s">
        <v>14</v>
      </c>
      <c r="J17" s="15" t="s">
        <v>15</v>
      </c>
      <c r="K17" s="15" t="s">
        <v>16</v>
      </c>
      <c r="L17" s="15" t="s">
        <v>17</v>
      </c>
      <c r="M17" s="15" t="s">
        <v>18</v>
      </c>
      <c r="N17" s="15" t="s">
        <v>19</v>
      </c>
      <c r="O17" s="15" t="s">
        <v>20</v>
      </c>
      <c r="P17" s="15" t="s">
        <v>21</v>
      </c>
      <c r="Q17" s="22" t="s">
        <v>22</v>
      </c>
      <c r="R17" s="15" t="s">
        <v>23</v>
      </c>
      <c r="S17" s="15" t="s">
        <v>24</v>
      </c>
      <c r="T17" s="22" t="s">
        <v>25</v>
      </c>
      <c r="U17" s="15" t="s">
        <v>26</v>
      </c>
      <c r="V17" s="15" t="s">
        <v>27</v>
      </c>
      <c r="W17" s="15" t="s">
        <v>28</v>
      </c>
      <c r="X17" s="15" t="s">
        <v>29</v>
      </c>
      <c r="Y17" s="15" t="s">
        <v>30</v>
      </c>
      <c r="Z17" s="24"/>
      <c r="AA17" s="24"/>
      <c r="AB17" s="24"/>
      <c r="AC17" s="24"/>
    </row>
    <row r="18" spans="1:30" s="2" customFormat="1" ht="12.75" customHeight="1" x14ac:dyDescent="0.2">
      <c r="A18" s="16" t="s">
        <v>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0"/>
    </row>
    <row r="19" spans="1:30" s="17" customFormat="1" ht="12.75" customHeight="1" x14ac:dyDescent="0.2">
      <c r="A19" s="19" t="s">
        <v>2</v>
      </c>
      <c r="B19" s="20">
        <v>1122480.0199999998</v>
      </c>
      <c r="C19" s="20">
        <v>1037478.8599999999</v>
      </c>
      <c r="D19" s="20">
        <v>1127502.6200000006</v>
      </c>
      <c r="E19" s="20">
        <v>1238940.6399999999</v>
      </c>
      <c r="F19" s="20">
        <v>1330415.850000001</v>
      </c>
      <c r="G19" s="20">
        <v>1038165.0700000003</v>
      </c>
      <c r="H19" s="20">
        <v>1070043.3500000001</v>
      </c>
      <c r="I19" s="20">
        <v>1127788.52</v>
      </c>
      <c r="J19" s="20">
        <v>1000962.7000000001</v>
      </c>
      <c r="K19" s="20">
        <v>1138721.7399999991</v>
      </c>
      <c r="L19" s="20">
        <v>1030656.1300000006</v>
      </c>
      <c r="M19" s="20">
        <v>1204636.2700000014</v>
      </c>
      <c r="N19" s="20">
        <v>1400211.8900000004</v>
      </c>
      <c r="O19" s="20">
        <v>1041516.9100000003</v>
      </c>
      <c r="P19" s="20">
        <v>1100713.8399999994</v>
      </c>
      <c r="Q19" s="20">
        <v>1194375.1800000004</v>
      </c>
      <c r="R19" s="20">
        <v>1015492.77</v>
      </c>
      <c r="S19" s="20">
        <v>1179100.4699999993</v>
      </c>
      <c r="T19" s="20">
        <v>1269418.6000000003</v>
      </c>
      <c r="U19" s="20">
        <v>1076268.5599999994</v>
      </c>
      <c r="V19" s="20">
        <v>1111467.1599999995</v>
      </c>
      <c r="W19" s="20">
        <v>1182957.5299999993</v>
      </c>
      <c r="X19" s="20">
        <v>1115445.8800000001</v>
      </c>
      <c r="Y19" s="20">
        <v>1335638.02</v>
      </c>
      <c r="Z19" s="21"/>
    </row>
    <row r="20" spans="1:30" ht="12.75" customHeight="1" x14ac:dyDescent="0.2">
      <c r="A20" s="19" t="s">
        <v>1</v>
      </c>
      <c r="B20" s="7">
        <v>19435</v>
      </c>
      <c r="C20" s="7">
        <v>24917</v>
      </c>
      <c r="D20" s="7">
        <v>31563</v>
      </c>
      <c r="E20" s="7">
        <v>37743</v>
      </c>
      <c r="F20" s="7">
        <v>83429.75</v>
      </c>
      <c r="G20" s="7">
        <v>66165.440000000002</v>
      </c>
      <c r="H20" s="7">
        <v>20780</v>
      </c>
      <c r="I20" s="7">
        <v>94146.14</v>
      </c>
      <c r="J20" s="7">
        <v>120424</v>
      </c>
      <c r="K20" s="7">
        <v>18549</v>
      </c>
      <c r="L20" s="7">
        <v>17614</v>
      </c>
      <c r="M20" s="7">
        <v>544342.02</v>
      </c>
      <c r="N20" s="7">
        <v>23858</v>
      </c>
      <c r="O20" s="7">
        <v>27656</v>
      </c>
      <c r="P20" s="7">
        <v>37521</v>
      </c>
      <c r="Q20" s="7">
        <v>42878</v>
      </c>
      <c r="R20" s="7">
        <v>33739</v>
      </c>
      <c r="S20" s="7">
        <v>116325</v>
      </c>
      <c r="T20" s="7">
        <v>24247</v>
      </c>
      <c r="U20" s="7">
        <v>19571</v>
      </c>
      <c r="V20" s="7">
        <v>175706</v>
      </c>
      <c r="W20" s="7">
        <v>19482</v>
      </c>
      <c r="X20" s="7">
        <v>19404</v>
      </c>
      <c r="Y20" s="7">
        <v>506812.11</v>
      </c>
      <c r="Z20" s="8"/>
    </row>
    <row r="21" spans="1:30" ht="12.75" customHeight="1" x14ac:dyDescent="0.2">
      <c r="A21" s="19" t="s">
        <v>3</v>
      </c>
      <c r="B21" s="7">
        <v>1266059.31</v>
      </c>
      <c r="C21" s="7">
        <v>1269061.2499999998</v>
      </c>
      <c r="D21" s="7">
        <v>1275481.81</v>
      </c>
      <c r="E21" s="7">
        <v>1283380.81</v>
      </c>
      <c r="F21" s="7">
        <v>1285856.8999999999</v>
      </c>
      <c r="G21" s="7">
        <v>1295461.6299999997</v>
      </c>
      <c r="H21" s="7">
        <v>1311236.7</v>
      </c>
      <c r="I21" s="7">
        <v>1395382.29</v>
      </c>
      <c r="J21" s="7">
        <v>1410414.3199999998</v>
      </c>
      <c r="K21" s="7">
        <v>1428466.4799999997</v>
      </c>
      <c r="L21" s="7">
        <v>1443846.7300000002</v>
      </c>
      <c r="M21" s="7">
        <v>1552442.9</v>
      </c>
      <c r="N21" s="7">
        <v>1463817.7200000002</v>
      </c>
      <c r="O21" s="7">
        <v>1482314.2200000002</v>
      </c>
      <c r="P21" s="7">
        <v>1493091.4300000002</v>
      </c>
      <c r="Q21" s="7">
        <v>1495169.0399999998</v>
      </c>
      <c r="R21" s="7">
        <v>1490570.2899999996</v>
      </c>
      <c r="S21" s="7">
        <v>1504229.06</v>
      </c>
      <c r="T21" s="7">
        <v>1510955.3699999996</v>
      </c>
      <c r="U21" s="7">
        <v>1522708.2699999996</v>
      </c>
      <c r="V21" s="7">
        <v>1524849.4900000002</v>
      </c>
      <c r="W21" s="7">
        <v>1556422.87</v>
      </c>
      <c r="X21" s="7">
        <v>1583151.22</v>
      </c>
      <c r="Y21" s="7">
        <v>1666858.1599999997</v>
      </c>
      <c r="Z21" s="8"/>
    </row>
    <row r="22" spans="1:30" s="17" customFormat="1" ht="12.75" customHeight="1" x14ac:dyDescent="0.2">
      <c r="A22" s="19" t="s">
        <v>4</v>
      </c>
      <c r="B22" s="20">
        <v>359096.63</v>
      </c>
      <c r="C22" s="20">
        <v>428313.68000000005</v>
      </c>
      <c r="D22" s="20">
        <v>-308077.12</v>
      </c>
      <c r="E22" s="20">
        <v>435288.52</v>
      </c>
      <c r="F22" s="20">
        <v>387972.61</v>
      </c>
      <c r="G22" s="20">
        <v>372386.17</v>
      </c>
      <c r="H22" s="20">
        <v>478782.45</v>
      </c>
      <c r="I22" s="20">
        <v>395218.65</v>
      </c>
      <c r="J22" s="20">
        <v>392335.97</v>
      </c>
      <c r="K22" s="20">
        <v>389434.04000000004</v>
      </c>
      <c r="L22" s="20">
        <v>385626.27999999997</v>
      </c>
      <c r="M22" s="20">
        <v>170117.93000000005</v>
      </c>
      <c r="N22" s="20">
        <v>425182.14999999997</v>
      </c>
      <c r="O22" s="20">
        <v>446904.68000000005</v>
      </c>
      <c r="P22" s="20">
        <v>368557.75</v>
      </c>
      <c r="Q22" s="20">
        <v>507647.87999999995</v>
      </c>
      <c r="R22" s="20">
        <v>447767.37</v>
      </c>
      <c r="S22" s="20">
        <v>455463.65</v>
      </c>
      <c r="T22" s="20">
        <v>551122.26</v>
      </c>
      <c r="U22" s="20">
        <v>603830.34</v>
      </c>
      <c r="V22" s="20">
        <v>554649.64</v>
      </c>
      <c r="W22" s="20">
        <v>583075.12</v>
      </c>
      <c r="X22" s="20">
        <v>562687.6</v>
      </c>
      <c r="Y22" s="20">
        <v>1509792.26</v>
      </c>
      <c r="Z22" s="23"/>
    </row>
    <row r="23" spans="1:30" s="2" customFormat="1" ht="12.75" customHeight="1" thickBot="1" x14ac:dyDescent="0.25">
      <c r="A23" s="27" t="s">
        <v>5</v>
      </c>
      <c r="B23" s="25">
        <f t="shared" ref="B23:Y23" si="5">SUM(B19:B22)</f>
        <v>2767070.96</v>
      </c>
      <c r="C23" s="25">
        <f t="shared" si="5"/>
        <v>2759770.7899999996</v>
      </c>
      <c r="D23" s="25">
        <f t="shared" si="5"/>
        <v>2126470.3100000005</v>
      </c>
      <c r="E23" s="25">
        <f t="shared" si="5"/>
        <v>2995352.97</v>
      </c>
      <c r="F23" s="25">
        <f t="shared" si="5"/>
        <v>3087675.1100000008</v>
      </c>
      <c r="G23" s="25">
        <f t="shared" si="5"/>
        <v>2772178.3099999996</v>
      </c>
      <c r="H23" s="25">
        <f t="shared" si="5"/>
        <v>2880842.5</v>
      </c>
      <c r="I23" s="25">
        <f t="shared" si="5"/>
        <v>3012535.6</v>
      </c>
      <c r="J23" s="25">
        <f t="shared" si="5"/>
        <v>2924136.99</v>
      </c>
      <c r="K23" s="25">
        <f t="shared" si="5"/>
        <v>2975171.2599999988</v>
      </c>
      <c r="L23" s="25">
        <f t="shared" si="5"/>
        <v>2877743.1400000006</v>
      </c>
      <c r="M23" s="25">
        <f t="shared" si="5"/>
        <v>3471539.1200000015</v>
      </c>
      <c r="N23" s="25">
        <f t="shared" si="5"/>
        <v>3313069.7600000002</v>
      </c>
      <c r="O23" s="25">
        <f t="shared" si="5"/>
        <v>2998391.8100000005</v>
      </c>
      <c r="P23" s="25">
        <f t="shared" si="5"/>
        <v>2999884.0199999996</v>
      </c>
      <c r="Q23" s="25">
        <f t="shared" si="5"/>
        <v>3240070.1</v>
      </c>
      <c r="R23" s="25">
        <f t="shared" si="5"/>
        <v>2987569.4299999997</v>
      </c>
      <c r="S23" s="25">
        <f t="shared" si="5"/>
        <v>3255118.1799999992</v>
      </c>
      <c r="T23" s="25">
        <f t="shared" si="5"/>
        <v>3355743.2299999995</v>
      </c>
      <c r="U23" s="25">
        <f t="shared" si="5"/>
        <v>3222378.169999999</v>
      </c>
      <c r="V23" s="25">
        <f t="shared" si="5"/>
        <v>3366672.2899999996</v>
      </c>
      <c r="W23" s="25">
        <f t="shared" si="5"/>
        <v>3341937.5199999996</v>
      </c>
      <c r="X23" s="25">
        <f t="shared" si="5"/>
        <v>3280688.7</v>
      </c>
      <c r="Y23" s="25">
        <f t="shared" si="5"/>
        <v>5019100.55</v>
      </c>
      <c r="Z23" s="12"/>
      <c r="AA23"/>
      <c r="AB23"/>
      <c r="AC23"/>
      <c r="AD23"/>
    </row>
    <row r="24" spans="1:30" ht="13.5" thickTop="1" x14ac:dyDescent="0.2"/>
    <row r="26" spans="1:30" s="4" customFormat="1" ht="17.25" customHeight="1" x14ac:dyDescent="0.2">
      <c r="A26" s="5"/>
      <c r="B26" s="15" t="s">
        <v>33</v>
      </c>
      <c r="C26" s="15" t="s">
        <v>33</v>
      </c>
      <c r="D26" s="15" t="s">
        <v>33</v>
      </c>
      <c r="E26" s="15" t="s">
        <v>33</v>
      </c>
      <c r="F26" s="15" t="s">
        <v>33</v>
      </c>
      <c r="G26" s="15" t="s">
        <v>33</v>
      </c>
      <c r="H26" s="15" t="s">
        <v>33</v>
      </c>
      <c r="I26" s="15" t="s">
        <v>33</v>
      </c>
      <c r="J26" s="15" t="s">
        <v>33</v>
      </c>
      <c r="K26" s="15" t="s">
        <v>33</v>
      </c>
      <c r="L26" s="15" t="s">
        <v>33</v>
      </c>
      <c r="M26" s="15" t="s">
        <v>33</v>
      </c>
      <c r="N26" s="15" t="s">
        <v>33</v>
      </c>
      <c r="O26" s="15" t="s">
        <v>33</v>
      </c>
      <c r="P26" s="15" t="s">
        <v>33</v>
      </c>
      <c r="Q26" s="15" t="s">
        <v>33</v>
      </c>
      <c r="R26" s="15" t="s">
        <v>33</v>
      </c>
      <c r="S26" s="15" t="s">
        <v>33</v>
      </c>
      <c r="T26" s="15" t="s">
        <v>33</v>
      </c>
      <c r="U26" s="15" t="s">
        <v>33</v>
      </c>
      <c r="V26" s="15" t="s">
        <v>33</v>
      </c>
      <c r="W26" s="15" t="s">
        <v>33</v>
      </c>
      <c r="X26" s="15" t="s">
        <v>33</v>
      </c>
      <c r="Y26" s="15" t="s">
        <v>33</v>
      </c>
    </row>
    <row r="27" spans="1:30" x14ac:dyDescent="0.2">
      <c r="A27" s="6"/>
      <c r="B27" s="15" t="s">
        <v>7</v>
      </c>
      <c r="C27" s="15" t="s">
        <v>8</v>
      </c>
      <c r="D27" s="15" t="s">
        <v>9</v>
      </c>
      <c r="E27" s="22" t="s">
        <v>10</v>
      </c>
      <c r="F27" s="15" t="s">
        <v>11</v>
      </c>
      <c r="G27" s="15" t="s">
        <v>12</v>
      </c>
      <c r="H27" s="22" t="s">
        <v>13</v>
      </c>
      <c r="I27" s="15" t="s">
        <v>14</v>
      </c>
      <c r="J27" s="15" t="s">
        <v>15</v>
      </c>
      <c r="K27" s="15" t="s">
        <v>16</v>
      </c>
      <c r="L27" s="15" t="s">
        <v>17</v>
      </c>
      <c r="M27" s="15" t="s">
        <v>18</v>
      </c>
      <c r="N27" s="15" t="s">
        <v>19</v>
      </c>
      <c r="O27" s="15" t="s">
        <v>20</v>
      </c>
      <c r="P27" s="15" t="s">
        <v>21</v>
      </c>
      <c r="Q27" s="22" t="s">
        <v>22</v>
      </c>
      <c r="R27" s="15" t="s">
        <v>23</v>
      </c>
      <c r="S27" s="15" t="s">
        <v>24</v>
      </c>
      <c r="T27" s="22" t="s">
        <v>25</v>
      </c>
      <c r="U27" s="15" t="s">
        <v>26</v>
      </c>
      <c r="V27" s="15" t="s">
        <v>27</v>
      </c>
      <c r="W27" s="15" t="s">
        <v>28</v>
      </c>
      <c r="X27" s="15" t="s">
        <v>29</v>
      </c>
      <c r="Y27" s="15" t="s">
        <v>30</v>
      </c>
      <c r="Z27" s="24"/>
      <c r="AA27" s="24"/>
      <c r="AB27" s="24"/>
      <c r="AC27" s="24"/>
    </row>
    <row r="28" spans="1:30" s="2" customFormat="1" ht="12.75" customHeight="1" x14ac:dyDescent="0.2">
      <c r="A28" s="16" t="s">
        <v>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0"/>
    </row>
    <row r="29" spans="1:30" s="17" customFormat="1" ht="12.75" customHeight="1" x14ac:dyDescent="0.2">
      <c r="A29" s="19" t="s">
        <v>2</v>
      </c>
      <c r="B29" s="20">
        <v>342690.57000000041</v>
      </c>
      <c r="C29" s="20">
        <v>1042726.0400000002</v>
      </c>
      <c r="D29" s="20">
        <v>892433.33000000007</v>
      </c>
      <c r="E29" s="20">
        <v>985843.14</v>
      </c>
      <c r="F29" s="20">
        <v>805762.00000000012</v>
      </c>
      <c r="G29" s="20">
        <v>806727.81999999972</v>
      </c>
      <c r="H29" s="20">
        <v>812473.71</v>
      </c>
      <c r="I29" s="20">
        <v>892435.16</v>
      </c>
      <c r="J29" s="20">
        <v>766922.97000000009</v>
      </c>
      <c r="K29" s="20">
        <v>478815.94000000012</v>
      </c>
      <c r="L29" s="20">
        <v>821419.3</v>
      </c>
      <c r="M29" s="20">
        <v>1086746.3899999997</v>
      </c>
      <c r="N29" s="20">
        <v>869692.0900000002</v>
      </c>
      <c r="O29" s="20">
        <v>713951.05000000028</v>
      </c>
      <c r="P29" s="20">
        <v>1137546.4399999995</v>
      </c>
      <c r="Q29" s="20">
        <v>878176.36</v>
      </c>
      <c r="R29" s="20">
        <v>860697.95999999985</v>
      </c>
      <c r="S29" s="20">
        <v>1179616.159999999</v>
      </c>
      <c r="T29" s="20">
        <v>838189.00999999943</v>
      </c>
      <c r="U29" s="20">
        <v>857397.83999999985</v>
      </c>
      <c r="V29" s="20">
        <v>788502.33000000019</v>
      </c>
      <c r="W29" s="20">
        <v>988089.27000000014</v>
      </c>
      <c r="X29" s="20">
        <v>896884.37</v>
      </c>
      <c r="Y29" s="20">
        <v>1005536.9600000001</v>
      </c>
      <c r="Z29" s="21"/>
    </row>
    <row r="30" spans="1:30" ht="12.75" customHeight="1" x14ac:dyDescent="0.2">
      <c r="A30" s="19" t="s">
        <v>1</v>
      </c>
      <c r="B30" s="7">
        <v>16935</v>
      </c>
      <c r="C30" s="7">
        <v>22569</v>
      </c>
      <c r="D30" s="7">
        <v>30941</v>
      </c>
      <c r="E30" s="7">
        <v>36314</v>
      </c>
      <c r="F30" s="7">
        <v>58787.23</v>
      </c>
      <c r="G30" s="7">
        <v>52287.42</v>
      </c>
      <c r="H30" s="7">
        <v>18678</v>
      </c>
      <c r="I30" s="7">
        <v>75430.64</v>
      </c>
      <c r="J30" s="7">
        <v>102738</v>
      </c>
      <c r="K30" s="7">
        <v>13598</v>
      </c>
      <c r="L30" s="7">
        <v>13865</v>
      </c>
      <c r="M30" s="7">
        <v>27169.119999999999</v>
      </c>
      <c r="N30" s="7">
        <v>17301</v>
      </c>
      <c r="O30" s="7">
        <v>22986</v>
      </c>
      <c r="P30" s="7">
        <v>31167</v>
      </c>
      <c r="Q30" s="7">
        <v>35498</v>
      </c>
      <c r="R30" s="7">
        <v>30031</v>
      </c>
      <c r="S30" s="7">
        <v>96538</v>
      </c>
      <c r="T30" s="7">
        <v>18058</v>
      </c>
      <c r="U30" s="7">
        <v>14046</v>
      </c>
      <c r="V30" s="7">
        <v>129797</v>
      </c>
      <c r="W30" s="7">
        <v>14312</v>
      </c>
      <c r="X30" s="7">
        <v>13965</v>
      </c>
      <c r="Y30" s="7">
        <v>-177198.71</v>
      </c>
      <c r="Z30" s="8"/>
    </row>
    <row r="31" spans="1:30" ht="12.75" customHeight="1" x14ac:dyDescent="0.2">
      <c r="A31" s="19" t="s">
        <v>3</v>
      </c>
      <c r="B31" s="7">
        <v>857265.79999999993</v>
      </c>
      <c r="C31" s="7">
        <v>858381.94000000006</v>
      </c>
      <c r="D31" s="7">
        <v>860865.7699999999</v>
      </c>
      <c r="E31" s="7">
        <v>862695.51</v>
      </c>
      <c r="F31" s="7">
        <v>863796.41999999993</v>
      </c>
      <c r="G31" s="7">
        <v>873141.12000000011</v>
      </c>
      <c r="H31" s="7">
        <v>881578.46000000008</v>
      </c>
      <c r="I31" s="7">
        <v>876206.22000000009</v>
      </c>
      <c r="J31" s="7">
        <v>886515.91999999993</v>
      </c>
      <c r="K31" s="7">
        <v>887372.58</v>
      </c>
      <c r="L31" s="7">
        <v>898075.39000000013</v>
      </c>
      <c r="M31" s="7">
        <v>959797.4800000001</v>
      </c>
      <c r="N31" s="7">
        <v>904014.07</v>
      </c>
      <c r="O31" s="7">
        <v>905314.57</v>
      </c>
      <c r="P31" s="7">
        <v>909705.57000000007</v>
      </c>
      <c r="Q31" s="7">
        <v>908164.82999999984</v>
      </c>
      <c r="R31" s="7">
        <v>910353.57</v>
      </c>
      <c r="S31" s="7">
        <v>922704.17999999993</v>
      </c>
      <c r="T31" s="7">
        <v>928161.24999999977</v>
      </c>
      <c r="U31" s="7">
        <v>933001.46999999986</v>
      </c>
      <c r="V31" s="7">
        <v>934579.49999999977</v>
      </c>
      <c r="W31" s="7">
        <v>920488.76</v>
      </c>
      <c r="X31" s="7">
        <v>935125.19</v>
      </c>
      <c r="Y31" s="7">
        <v>995110.73999999976</v>
      </c>
      <c r="Z31" s="8"/>
    </row>
    <row r="32" spans="1:30" s="17" customFormat="1" ht="12.75" customHeight="1" x14ac:dyDescent="0.2">
      <c r="A32" s="19" t="s">
        <v>4</v>
      </c>
      <c r="B32" s="20">
        <v>450233.82</v>
      </c>
      <c r="C32" s="20">
        <v>568644.37</v>
      </c>
      <c r="D32" s="20">
        <v>448977.51</v>
      </c>
      <c r="E32" s="20">
        <v>669421.85</v>
      </c>
      <c r="F32" s="20">
        <v>587640.62999999989</v>
      </c>
      <c r="G32" s="20">
        <v>575301.40999999992</v>
      </c>
      <c r="H32" s="20">
        <v>544957.36</v>
      </c>
      <c r="I32" s="20">
        <v>501337.68</v>
      </c>
      <c r="J32" s="20">
        <v>505457.69</v>
      </c>
      <c r="K32" s="20">
        <v>434049.31</v>
      </c>
      <c r="L32" s="20">
        <v>495338.77999999997</v>
      </c>
      <c r="M32" s="20">
        <v>370833.81999999995</v>
      </c>
      <c r="N32" s="20">
        <v>535519.71</v>
      </c>
      <c r="O32" s="20">
        <v>610757.82000000007</v>
      </c>
      <c r="P32" s="20">
        <v>620789.09000000008</v>
      </c>
      <c r="Q32" s="20">
        <v>707577.64</v>
      </c>
      <c r="R32" s="20">
        <v>629400.19999999995</v>
      </c>
      <c r="S32" s="20">
        <v>610772.49</v>
      </c>
      <c r="T32" s="20">
        <v>558718.53999999992</v>
      </c>
      <c r="U32" s="20">
        <v>556094.35</v>
      </c>
      <c r="V32" s="20">
        <v>517425.80999999994</v>
      </c>
      <c r="W32" s="20">
        <v>525105.03999999992</v>
      </c>
      <c r="X32" s="20">
        <v>522997.08</v>
      </c>
      <c r="Y32" s="20">
        <v>524466.96</v>
      </c>
      <c r="Z32" s="23"/>
    </row>
    <row r="33" spans="1:30" s="2" customFormat="1" ht="12.75" customHeight="1" thickBot="1" x14ac:dyDescent="0.25">
      <c r="A33" s="27" t="s">
        <v>5</v>
      </c>
      <c r="B33" s="25">
        <f t="shared" ref="B33:Y33" si="6">SUM(B29:B32)</f>
        <v>1667125.1900000004</v>
      </c>
      <c r="C33" s="25">
        <f t="shared" si="6"/>
        <v>2492321.35</v>
      </c>
      <c r="D33" s="25">
        <f t="shared" si="6"/>
        <v>2233217.6100000003</v>
      </c>
      <c r="E33" s="25">
        <f t="shared" si="6"/>
        <v>2554274.5</v>
      </c>
      <c r="F33" s="25">
        <f t="shared" si="6"/>
        <v>2315986.2799999998</v>
      </c>
      <c r="G33" s="25">
        <f t="shared" si="6"/>
        <v>2307457.7699999996</v>
      </c>
      <c r="H33" s="25">
        <f t="shared" si="6"/>
        <v>2257687.5299999998</v>
      </c>
      <c r="I33" s="25">
        <f t="shared" si="6"/>
        <v>2345409.7000000002</v>
      </c>
      <c r="J33" s="25">
        <f t="shared" si="6"/>
        <v>2261634.58</v>
      </c>
      <c r="K33" s="25">
        <f t="shared" si="6"/>
        <v>1813835.83</v>
      </c>
      <c r="L33" s="25">
        <f t="shared" si="6"/>
        <v>2228698.4700000002</v>
      </c>
      <c r="M33" s="25">
        <f t="shared" si="6"/>
        <v>2444546.8099999996</v>
      </c>
      <c r="N33" s="25">
        <f t="shared" si="6"/>
        <v>2326526.87</v>
      </c>
      <c r="O33" s="25">
        <f t="shared" si="6"/>
        <v>2253009.4400000004</v>
      </c>
      <c r="P33" s="25">
        <f t="shared" si="6"/>
        <v>2699208.0999999996</v>
      </c>
      <c r="Q33" s="25">
        <f t="shared" si="6"/>
        <v>2529416.83</v>
      </c>
      <c r="R33" s="25">
        <f t="shared" si="6"/>
        <v>2430482.7299999995</v>
      </c>
      <c r="S33" s="25">
        <f t="shared" si="6"/>
        <v>2809630.8299999991</v>
      </c>
      <c r="T33" s="25">
        <f t="shared" si="6"/>
        <v>2343126.7999999993</v>
      </c>
      <c r="U33" s="25">
        <f t="shared" si="6"/>
        <v>2360539.6599999997</v>
      </c>
      <c r="V33" s="25">
        <f t="shared" si="6"/>
        <v>2370304.64</v>
      </c>
      <c r="W33" s="25">
        <f t="shared" si="6"/>
        <v>2447995.0700000003</v>
      </c>
      <c r="X33" s="25">
        <f t="shared" si="6"/>
        <v>2368971.64</v>
      </c>
      <c r="Y33" s="25">
        <f t="shared" si="6"/>
        <v>2347915.9499999997</v>
      </c>
      <c r="Z33" s="12"/>
      <c r="AA33"/>
      <c r="AB33"/>
      <c r="AC33"/>
      <c r="AD33"/>
    </row>
    <row r="34" spans="1:30" ht="13.5" thickTop="1" x14ac:dyDescent="0.2"/>
    <row r="36" spans="1:30" s="4" customFormat="1" ht="15.75" customHeight="1" x14ac:dyDescent="0.2">
      <c r="A36" s="5"/>
      <c r="B36" s="15" t="s">
        <v>34</v>
      </c>
      <c r="C36" s="15" t="s">
        <v>34</v>
      </c>
      <c r="D36" s="15" t="s">
        <v>34</v>
      </c>
      <c r="E36" s="15" t="s">
        <v>34</v>
      </c>
      <c r="F36" s="15" t="s">
        <v>34</v>
      </c>
      <c r="G36" s="15" t="s">
        <v>34</v>
      </c>
      <c r="H36" s="15" t="s">
        <v>34</v>
      </c>
      <c r="I36" s="15" t="s">
        <v>34</v>
      </c>
      <c r="J36" s="15" t="s">
        <v>34</v>
      </c>
      <c r="K36" s="15" t="s">
        <v>34</v>
      </c>
      <c r="L36" s="15" t="s">
        <v>34</v>
      </c>
      <c r="M36" s="15" t="s">
        <v>34</v>
      </c>
      <c r="N36" s="15" t="s">
        <v>34</v>
      </c>
      <c r="O36" s="15" t="s">
        <v>34</v>
      </c>
      <c r="P36" s="15" t="s">
        <v>34</v>
      </c>
      <c r="Q36" s="15" t="s">
        <v>34</v>
      </c>
      <c r="R36" s="15" t="s">
        <v>34</v>
      </c>
      <c r="S36" s="15" t="s">
        <v>34</v>
      </c>
      <c r="T36" s="15" t="s">
        <v>34</v>
      </c>
      <c r="U36" s="15" t="s">
        <v>34</v>
      </c>
      <c r="V36" s="15" t="s">
        <v>34</v>
      </c>
      <c r="W36" s="15" t="s">
        <v>34</v>
      </c>
      <c r="X36" s="15" t="s">
        <v>34</v>
      </c>
      <c r="Y36" s="15" t="s">
        <v>34</v>
      </c>
    </row>
    <row r="37" spans="1:30" x14ac:dyDescent="0.2">
      <c r="A37" s="6"/>
      <c r="B37" s="15" t="s">
        <v>7</v>
      </c>
      <c r="C37" s="15" t="s">
        <v>8</v>
      </c>
      <c r="D37" s="15" t="s">
        <v>9</v>
      </c>
      <c r="E37" s="22" t="s">
        <v>10</v>
      </c>
      <c r="F37" s="15" t="s">
        <v>11</v>
      </c>
      <c r="G37" s="15" t="s">
        <v>12</v>
      </c>
      <c r="H37" s="22" t="s">
        <v>13</v>
      </c>
      <c r="I37" s="15" t="s">
        <v>14</v>
      </c>
      <c r="J37" s="15" t="s">
        <v>15</v>
      </c>
      <c r="K37" s="15" t="s">
        <v>16</v>
      </c>
      <c r="L37" s="15" t="s">
        <v>17</v>
      </c>
      <c r="M37" s="15" t="s">
        <v>18</v>
      </c>
      <c r="N37" s="15" t="s">
        <v>19</v>
      </c>
      <c r="O37" s="15" t="s">
        <v>20</v>
      </c>
      <c r="P37" s="15" t="s">
        <v>21</v>
      </c>
      <c r="Q37" s="22" t="s">
        <v>22</v>
      </c>
      <c r="R37" s="15" t="s">
        <v>23</v>
      </c>
      <c r="S37" s="15" t="s">
        <v>24</v>
      </c>
      <c r="T37" s="22" t="s">
        <v>25</v>
      </c>
      <c r="U37" s="15" t="s">
        <v>26</v>
      </c>
      <c r="V37" s="15" t="s">
        <v>27</v>
      </c>
      <c r="W37" s="15" t="s">
        <v>28</v>
      </c>
      <c r="X37" s="15" t="s">
        <v>29</v>
      </c>
      <c r="Y37" s="15" t="s">
        <v>30</v>
      </c>
      <c r="Z37" s="24"/>
      <c r="AA37" s="24"/>
      <c r="AB37" s="24"/>
      <c r="AC37" s="24"/>
    </row>
    <row r="38" spans="1:30" s="2" customFormat="1" ht="12.75" customHeight="1" x14ac:dyDescent="0.2">
      <c r="A38" s="16" t="s">
        <v>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0"/>
    </row>
    <row r="39" spans="1:30" s="17" customFormat="1" ht="12.75" customHeight="1" x14ac:dyDescent="0.2">
      <c r="A39" s="19" t="s">
        <v>2</v>
      </c>
      <c r="B39" s="20">
        <v>429833.75000000006</v>
      </c>
      <c r="C39" s="20">
        <v>163462.9</v>
      </c>
      <c r="D39" s="20">
        <v>410132.69</v>
      </c>
      <c r="E39" s="20">
        <v>598141.31000000017</v>
      </c>
      <c r="F39" s="20">
        <v>205657.03000000003</v>
      </c>
      <c r="G39" s="20">
        <v>608871.48000000021</v>
      </c>
      <c r="H39" s="20">
        <v>444655.14000000007</v>
      </c>
      <c r="I39" s="20">
        <v>187131.7300000001</v>
      </c>
      <c r="J39" s="20">
        <v>330361.79000000027</v>
      </c>
      <c r="K39" s="20">
        <v>402234.58999999997</v>
      </c>
      <c r="L39" s="20">
        <v>275322.58</v>
      </c>
      <c r="M39" s="20">
        <v>358126.08000000002</v>
      </c>
      <c r="N39" s="20">
        <v>304894.55999999988</v>
      </c>
      <c r="O39" s="20">
        <v>189199.24999999994</v>
      </c>
      <c r="P39" s="20">
        <v>786234.67999999982</v>
      </c>
      <c r="Q39" s="20">
        <v>1403492.88</v>
      </c>
      <c r="R39" s="20">
        <v>301325.65000000008</v>
      </c>
      <c r="S39" s="20">
        <v>-297056.50000000023</v>
      </c>
      <c r="T39" s="20">
        <v>-4020240.1399999978</v>
      </c>
      <c r="U39" s="20">
        <v>196046.41</v>
      </c>
      <c r="V39" s="20">
        <v>230115.86999999997</v>
      </c>
      <c r="W39" s="20">
        <v>183866.06999999995</v>
      </c>
      <c r="X39" s="20">
        <v>60742.509999999958</v>
      </c>
      <c r="Y39" s="20">
        <v>212520.87999999995</v>
      </c>
      <c r="Z39" s="21"/>
    </row>
    <row r="40" spans="1:30" ht="12.75" customHeight="1" x14ac:dyDescent="0.2">
      <c r="A40" s="19" t="s">
        <v>1</v>
      </c>
      <c r="B40" s="7">
        <v>2378</v>
      </c>
      <c r="C40" s="7">
        <v>4183</v>
      </c>
      <c r="D40" s="7">
        <v>5246</v>
      </c>
      <c r="E40" s="7">
        <v>7296</v>
      </c>
      <c r="F40" s="7">
        <v>10545.22</v>
      </c>
      <c r="G40" s="7">
        <v>10435.25</v>
      </c>
      <c r="H40" s="7">
        <v>3207</v>
      </c>
      <c r="I40" s="7">
        <v>13677.48</v>
      </c>
      <c r="J40" s="7">
        <v>14761</v>
      </c>
      <c r="K40" s="7">
        <v>1855</v>
      </c>
      <c r="L40" s="7">
        <v>1745</v>
      </c>
      <c r="M40" s="7">
        <v>68374.149999999994</v>
      </c>
      <c r="N40" s="7">
        <v>2714</v>
      </c>
      <c r="O40" s="7">
        <v>5607</v>
      </c>
      <c r="P40" s="7">
        <v>6083</v>
      </c>
      <c r="Q40" s="7">
        <v>6961</v>
      </c>
      <c r="R40" s="7">
        <v>6766</v>
      </c>
      <c r="S40" s="7">
        <v>19241</v>
      </c>
      <c r="T40" s="7">
        <v>3155</v>
      </c>
      <c r="U40" s="7">
        <v>2084</v>
      </c>
      <c r="V40" s="7">
        <v>18718</v>
      </c>
      <c r="W40" s="7">
        <v>1303</v>
      </c>
      <c r="X40" s="7">
        <v>2069</v>
      </c>
      <c r="Y40" s="7">
        <v>41220.120000000003</v>
      </c>
      <c r="Z40" s="8"/>
    </row>
    <row r="41" spans="1:30" ht="12.75" customHeight="1" x14ac:dyDescent="0.2">
      <c r="A41" s="19" t="s">
        <v>3</v>
      </c>
      <c r="B41" s="7">
        <v>177399.77000000002</v>
      </c>
      <c r="C41" s="7">
        <v>177399.30000000005</v>
      </c>
      <c r="D41" s="7">
        <v>177143.73</v>
      </c>
      <c r="E41" s="7">
        <v>177618.52</v>
      </c>
      <c r="F41" s="7">
        <v>178097.62</v>
      </c>
      <c r="G41" s="7">
        <v>178706.40999999997</v>
      </c>
      <c r="H41" s="7">
        <v>182508.75</v>
      </c>
      <c r="I41" s="7">
        <v>177008.34</v>
      </c>
      <c r="J41" s="7">
        <v>182109.3</v>
      </c>
      <c r="K41" s="7">
        <v>184933.58</v>
      </c>
      <c r="L41" s="7">
        <v>197170.73</v>
      </c>
      <c r="M41" s="7">
        <v>133946.97999999998</v>
      </c>
      <c r="N41" s="7">
        <v>187984.29000000004</v>
      </c>
      <c r="O41" s="7">
        <v>188520.63999999998</v>
      </c>
      <c r="P41" s="7">
        <v>189639.57000000004</v>
      </c>
      <c r="Q41" s="7">
        <v>189135.69</v>
      </c>
      <c r="R41" s="7">
        <v>189143.77000000002</v>
      </c>
      <c r="S41" s="7">
        <v>189788.35</v>
      </c>
      <c r="T41" s="7">
        <v>190308.60000000003</v>
      </c>
      <c r="U41" s="7">
        <v>191391.08</v>
      </c>
      <c r="V41" s="7">
        <v>192126.95999999996</v>
      </c>
      <c r="W41" s="7">
        <v>190878.06999999995</v>
      </c>
      <c r="X41" s="7">
        <v>196736.74</v>
      </c>
      <c r="Y41" s="7">
        <v>205115.50999999995</v>
      </c>
      <c r="Z41" s="8"/>
    </row>
    <row r="42" spans="1:30" s="17" customFormat="1" ht="12.75" customHeight="1" x14ac:dyDescent="0.2">
      <c r="A42" s="19" t="s">
        <v>4</v>
      </c>
      <c r="B42" s="20">
        <v>44348.74</v>
      </c>
      <c r="C42" s="20">
        <v>62068.37</v>
      </c>
      <c r="D42" s="20">
        <v>88315.4</v>
      </c>
      <c r="E42" s="20">
        <v>62644.649999999994</v>
      </c>
      <c r="F42" s="20">
        <v>58584.51</v>
      </c>
      <c r="G42" s="20">
        <v>54646.52</v>
      </c>
      <c r="H42" s="20">
        <v>52327.51</v>
      </c>
      <c r="I42" s="20">
        <v>47675.61</v>
      </c>
      <c r="J42" s="20">
        <v>51889.64</v>
      </c>
      <c r="K42" s="20">
        <v>44672.36</v>
      </c>
      <c r="L42" s="20">
        <v>47758.15</v>
      </c>
      <c r="M42" s="20">
        <v>7358.2900000000081</v>
      </c>
      <c r="N42" s="20">
        <v>56652.899999999994</v>
      </c>
      <c r="O42" s="20">
        <v>65261.46</v>
      </c>
      <c r="P42" s="20">
        <v>55905.599999999999</v>
      </c>
      <c r="Q42" s="20">
        <v>67625.87</v>
      </c>
      <c r="R42" s="20">
        <v>59699.07</v>
      </c>
      <c r="S42" s="20">
        <v>62637.249999999993</v>
      </c>
      <c r="T42" s="20">
        <v>53823.880000000005</v>
      </c>
      <c r="U42" s="20">
        <v>60292.869999999995</v>
      </c>
      <c r="V42" s="20">
        <v>48607.360000000001</v>
      </c>
      <c r="W42" s="20">
        <v>50198.990000000005</v>
      </c>
      <c r="X42" s="20">
        <v>50033.33</v>
      </c>
      <c r="Y42" s="20">
        <v>48777.78</v>
      </c>
      <c r="Z42" s="23"/>
    </row>
    <row r="43" spans="1:30" s="2" customFormat="1" ht="12.75" customHeight="1" thickBot="1" x14ac:dyDescent="0.25">
      <c r="A43" s="27" t="s">
        <v>5</v>
      </c>
      <c r="B43" s="25">
        <f t="shared" ref="B43:Y43" si="7">SUM(B39:B42)</f>
        <v>653960.26</v>
      </c>
      <c r="C43" s="25">
        <f t="shared" si="7"/>
        <v>407113.57000000007</v>
      </c>
      <c r="D43" s="25">
        <f t="shared" si="7"/>
        <v>680837.82000000007</v>
      </c>
      <c r="E43" s="25">
        <f t="shared" si="7"/>
        <v>845700.48000000021</v>
      </c>
      <c r="F43" s="25">
        <f t="shared" si="7"/>
        <v>452884.38</v>
      </c>
      <c r="G43" s="25">
        <f t="shared" si="7"/>
        <v>852659.66000000015</v>
      </c>
      <c r="H43" s="25">
        <f t="shared" si="7"/>
        <v>682698.40000000014</v>
      </c>
      <c r="I43" s="25">
        <f t="shared" si="7"/>
        <v>425493.16000000009</v>
      </c>
      <c r="J43" s="25">
        <f t="shared" si="7"/>
        <v>579121.73000000033</v>
      </c>
      <c r="K43" s="25">
        <f t="shared" si="7"/>
        <v>633695.52999999991</v>
      </c>
      <c r="L43" s="25">
        <f t="shared" si="7"/>
        <v>521996.46000000008</v>
      </c>
      <c r="M43" s="25">
        <f t="shared" si="7"/>
        <v>567805.5</v>
      </c>
      <c r="N43" s="25">
        <f t="shared" si="7"/>
        <v>552245.74999999988</v>
      </c>
      <c r="O43" s="25">
        <f t="shared" si="7"/>
        <v>448588.34999999992</v>
      </c>
      <c r="P43" s="25">
        <f t="shared" si="7"/>
        <v>1037862.8499999999</v>
      </c>
      <c r="Q43" s="25">
        <f t="shared" si="7"/>
        <v>1667215.44</v>
      </c>
      <c r="R43" s="25">
        <f t="shared" si="7"/>
        <v>556934.49000000011</v>
      </c>
      <c r="S43" s="25">
        <f t="shared" si="7"/>
        <v>-25389.900000000234</v>
      </c>
      <c r="T43" s="25">
        <f t="shared" si="7"/>
        <v>-3772952.6599999978</v>
      </c>
      <c r="U43" s="25">
        <f t="shared" si="7"/>
        <v>449814.36</v>
      </c>
      <c r="V43" s="25">
        <f t="shared" si="7"/>
        <v>489568.18999999994</v>
      </c>
      <c r="W43" s="25">
        <f t="shared" si="7"/>
        <v>426246.12999999989</v>
      </c>
      <c r="X43" s="25">
        <f t="shared" si="7"/>
        <v>309581.57999999996</v>
      </c>
      <c r="Y43" s="25">
        <f t="shared" si="7"/>
        <v>507634.28999999992</v>
      </c>
      <c r="Z43" s="12"/>
      <c r="AA43"/>
      <c r="AB43"/>
      <c r="AC43"/>
      <c r="AD43"/>
    </row>
    <row r="44" spans="1:30" ht="13.5" thickTop="1" x14ac:dyDescent="0.2"/>
    <row r="46" spans="1:30" s="4" customFormat="1" ht="15" customHeight="1" x14ac:dyDescent="0.2">
      <c r="A46" s="5"/>
      <c r="B46" s="15" t="s">
        <v>35</v>
      </c>
      <c r="C46" s="15" t="s">
        <v>35</v>
      </c>
      <c r="D46" s="15" t="s">
        <v>35</v>
      </c>
      <c r="E46" s="15" t="s">
        <v>35</v>
      </c>
      <c r="F46" s="15" t="s">
        <v>35</v>
      </c>
      <c r="G46" s="15" t="s">
        <v>35</v>
      </c>
      <c r="H46" s="15" t="s">
        <v>35</v>
      </c>
      <c r="I46" s="15" t="s">
        <v>35</v>
      </c>
      <c r="J46" s="15" t="s">
        <v>35</v>
      </c>
      <c r="K46" s="15" t="s">
        <v>35</v>
      </c>
      <c r="L46" s="15" t="s">
        <v>35</v>
      </c>
      <c r="M46" s="15" t="s">
        <v>35</v>
      </c>
      <c r="N46" s="15" t="s">
        <v>35</v>
      </c>
      <c r="O46" s="15" t="s">
        <v>35</v>
      </c>
      <c r="P46" s="15" t="s">
        <v>35</v>
      </c>
      <c r="Q46" s="15" t="s">
        <v>35</v>
      </c>
      <c r="R46" s="15" t="s">
        <v>35</v>
      </c>
      <c r="S46" s="15" t="s">
        <v>35</v>
      </c>
      <c r="T46" s="15" t="s">
        <v>35</v>
      </c>
      <c r="U46" s="15" t="s">
        <v>35</v>
      </c>
      <c r="V46" s="15" t="s">
        <v>35</v>
      </c>
      <c r="W46" s="15" t="s">
        <v>35</v>
      </c>
      <c r="X46" s="15" t="s">
        <v>35</v>
      </c>
      <c r="Y46" s="15" t="s">
        <v>35</v>
      </c>
    </row>
    <row r="47" spans="1:30" x14ac:dyDescent="0.2">
      <c r="A47" s="6"/>
      <c r="B47" s="15" t="s">
        <v>7</v>
      </c>
      <c r="C47" s="15" t="s">
        <v>8</v>
      </c>
      <c r="D47" s="15" t="s">
        <v>9</v>
      </c>
      <c r="E47" s="22" t="s">
        <v>10</v>
      </c>
      <c r="F47" s="15" t="s">
        <v>11</v>
      </c>
      <c r="G47" s="15" t="s">
        <v>12</v>
      </c>
      <c r="H47" s="22" t="s">
        <v>13</v>
      </c>
      <c r="I47" s="15" t="s">
        <v>14</v>
      </c>
      <c r="J47" s="15" t="s">
        <v>15</v>
      </c>
      <c r="K47" s="15" t="s">
        <v>16</v>
      </c>
      <c r="L47" s="15" t="s">
        <v>17</v>
      </c>
      <c r="M47" s="15" t="s">
        <v>18</v>
      </c>
      <c r="N47" s="15" t="s">
        <v>19</v>
      </c>
      <c r="O47" s="15" t="s">
        <v>20</v>
      </c>
      <c r="P47" s="15" t="s">
        <v>21</v>
      </c>
      <c r="Q47" s="22" t="s">
        <v>22</v>
      </c>
      <c r="R47" s="15" t="s">
        <v>23</v>
      </c>
      <c r="S47" s="15" t="s">
        <v>24</v>
      </c>
      <c r="T47" s="22" t="s">
        <v>25</v>
      </c>
      <c r="U47" s="15" t="s">
        <v>26</v>
      </c>
      <c r="V47" s="15" t="s">
        <v>27</v>
      </c>
      <c r="W47" s="15" t="s">
        <v>28</v>
      </c>
      <c r="X47" s="15" t="s">
        <v>29</v>
      </c>
      <c r="Y47" s="15" t="s">
        <v>30</v>
      </c>
      <c r="Z47" s="24"/>
      <c r="AA47" s="24"/>
      <c r="AB47" s="24"/>
      <c r="AC47" s="24"/>
    </row>
    <row r="48" spans="1:30" s="2" customFormat="1" ht="12.75" customHeight="1" x14ac:dyDescent="0.2">
      <c r="A48" s="16" t="s">
        <v>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0"/>
    </row>
    <row r="49" spans="1:30" s="17" customFormat="1" ht="12.75" customHeight="1" x14ac:dyDescent="0.2">
      <c r="A49" s="19" t="s">
        <v>2</v>
      </c>
      <c r="B49" s="20">
        <v>599580.56999999972</v>
      </c>
      <c r="C49" s="20">
        <v>667325.99</v>
      </c>
      <c r="D49" s="20">
        <v>684649.1399999999</v>
      </c>
      <c r="E49" s="20">
        <v>789191.76999999979</v>
      </c>
      <c r="F49" s="20">
        <v>696970.45000000007</v>
      </c>
      <c r="G49" s="20">
        <v>685762.26</v>
      </c>
      <c r="H49" s="20">
        <v>1072987.0799999996</v>
      </c>
      <c r="I49" s="20">
        <v>675722.1</v>
      </c>
      <c r="J49" s="20">
        <v>619728.97</v>
      </c>
      <c r="K49" s="20">
        <v>696814.31000000029</v>
      </c>
      <c r="L49" s="20">
        <v>707150.15000000014</v>
      </c>
      <c r="M49" s="20">
        <v>799496.43000000052</v>
      </c>
      <c r="N49" s="20">
        <v>523310.85999999975</v>
      </c>
      <c r="O49" s="20">
        <v>802940.54000000062</v>
      </c>
      <c r="P49" s="20">
        <v>824587.47000000067</v>
      </c>
      <c r="Q49" s="20">
        <v>1095933.2799999998</v>
      </c>
      <c r="R49" s="20">
        <v>775667.93000000052</v>
      </c>
      <c r="S49" s="20">
        <v>755677.71999999986</v>
      </c>
      <c r="T49" s="20">
        <v>785580.09999999939</v>
      </c>
      <c r="U49" s="20">
        <v>919770.81000000017</v>
      </c>
      <c r="V49" s="20">
        <v>721490.01</v>
      </c>
      <c r="W49" s="20">
        <v>1326376.6599999992</v>
      </c>
      <c r="X49" s="20">
        <v>697810.14999999967</v>
      </c>
      <c r="Y49" s="20">
        <v>839729.20000000042</v>
      </c>
      <c r="Z49" s="21"/>
    </row>
    <row r="50" spans="1:30" ht="12.75" customHeight="1" x14ac:dyDescent="0.2">
      <c r="A50" s="19" t="s">
        <v>1</v>
      </c>
      <c r="B50" s="29" t="s">
        <v>36</v>
      </c>
      <c r="C50" s="29" t="s">
        <v>36</v>
      </c>
      <c r="D50" s="29" t="s">
        <v>36</v>
      </c>
      <c r="E50" s="29" t="s">
        <v>36</v>
      </c>
      <c r="F50" s="29" t="s">
        <v>36</v>
      </c>
      <c r="G50" s="29" t="s">
        <v>36</v>
      </c>
      <c r="H50" s="29" t="s">
        <v>36</v>
      </c>
      <c r="I50" s="29" t="s">
        <v>36</v>
      </c>
      <c r="J50" s="29" t="s">
        <v>36</v>
      </c>
      <c r="K50" s="29" t="s">
        <v>36</v>
      </c>
      <c r="L50" s="29" t="s">
        <v>36</v>
      </c>
      <c r="M50" s="29">
        <v>-17.03</v>
      </c>
      <c r="N50" s="29" t="s">
        <v>36</v>
      </c>
      <c r="O50" s="29" t="s">
        <v>36</v>
      </c>
      <c r="P50" s="29" t="s">
        <v>36</v>
      </c>
      <c r="Q50" s="29" t="s">
        <v>36</v>
      </c>
      <c r="R50" s="29" t="s">
        <v>36</v>
      </c>
      <c r="S50" s="29" t="s">
        <v>36</v>
      </c>
      <c r="T50" s="29" t="s">
        <v>36</v>
      </c>
      <c r="U50" s="29" t="s">
        <v>36</v>
      </c>
      <c r="V50" s="29" t="s">
        <v>36</v>
      </c>
      <c r="W50" s="29" t="s">
        <v>36</v>
      </c>
      <c r="X50" s="29" t="s">
        <v>36</v>
      </c>
      <c r="Y50" s="29" t="s">
        <v>36</v>
      </c>
      <c r="Z50" s="8"/>
    </row>
    <row r="51" spans="1:30" ht="12.75" customHeight="1" x14ac:dyDescent="0.2">
      <c r="A51" s="19" t="s">
        <v>3</v>
      </c>
      <c r="B51" s="29">
        <v>0</v>
      </c>
      <c r="C51" s="29">
        <v>1.8189894035458565E-12</v>
      </c>
      <c r="D51" s="29">
        <v>9.9999999983992893E-3</v>
      </c>
      <c r="E51" s="29">
        <v>0</v>
      </c>
      <c r="F51" s="29">
        <v>1.0000000000218279E-2</v>
      </c>
      <c r="G51" s="29">
        <v>0</v>
      </c>
      <c r="H51" s="29">
        <v>0</v>
      </c>
      <c r="I51" s="29">
        <v>-9.9999999983992893E-3</v>
      </c>
      <c r="J51" s="29">
        <v>1.8189894035458565E-12</v>
      </c>
      <c r="K51" s="29">
        <v>1.8189894035458565E-12</v>
      </c>
      <c r="L51" s="29">
        <v>1.8189894035458565E-12</v>
      </c>
      <c r="M51" s="29">
        <v>-1.0000000002037268E-2</v>
      </c>
      <c r="N51" s="29">
        <v>0</v>
      </c>
      <c r="O51" s="29">
        <v>0</v>
      </c>
      <c r="P51" s="29">
        <v>-1.8189894035458565E-12</v>
      </c>
      <c r="Q51" s="29">
        <v>-1.8189894035458565E-12</v>
      </c>
      <c r="R51" s="29">
        <v>9.9999999983992893E-3</v>
      </c>
      <c r="S51" s="29">
        <v>-1.8189894035458565E-12</v>
      </c>
      <c r="T51" s="29">
        <v>0</v>
      </c>
      <c r="U51" s="29">
        <v>1.8189894035458565E-12</v>
      </c>
      <c r="V51" s="29">
        <v>0</v>
      </c>
      <c r="W51" s="29">
        <v>1.8189894035458565E-12</v>
      </c>
      <c r="X51" s="29">
        <v>0</v>
      </c>
      <c r="Y51" s="29">
        <v>1.8189894035458565E-12</v>
      </c>
      <c r="Z51" s="8"/>
    </row>
    <row r="52" spans="1:30" s="17" customFormat="1" ht="12.75" customHeight="1" x14ac:dyDescent="0.2">
      <c r="A52" s="19" t="s">
        <v>4</v>
      </c>
      <c r="B52" s="30">
        <v>-9.999999999490683E-2</v>
      </c>
      <c r="C52" s="30">
        <v>1.0000000002037268E-2</v>
      </c>
      <c r="D52" s="30">
        <v>3.0000000013387762E-2</v>
      </c>
      <c r="E52" s="30">
        <v>0</v>
      </c>
      <c r="F52" s="30">
        <v>1.0000000002037268E-2</v>
      </c>
      <c r="G52" s="30">
        <v>-1.0000000002037268E-2</v>
      </c>
      <c r="H52" s="30">
        <v>0</v>
      </c>
      <c r="I52" s="30">
        <v>9.9999999983992893E-3</v>
      </c>
      <c r="J52" s="30">
        <v>-9.9999999947613105E-3</v>
      </c>
      <c r="K52" s="30">
        <v>4.0000000000873115E-2</v>
      </c>
      <c r="L52" s="30">
        <v>3.0000000002473826E-2</v>
      </c>
      <c r="M52" s="30">
        <v>5.0000000015643309E-2</v>
      </c>
      <c r="N52" s="30">
        <v>-1.9999999996798579E-2</v>
      </c>
      <c r="O52" s="30">
        <v>-1.0000000002037268E-2</v>
      </c>
      <c r="P52" s="30">
        <v>1.9999999996798579E-2</v>
      </c>
      <c r="Q52" s="30">
        <v>3.637978807091713E-12</v>
      </c>
      <c r="R52" s="30">
        <v>0</v>
      </c>
      <c r="S52" s="30">
        <v>0</v>
      </c>
      <c r="T52" s="30">
        <v>2.0000000004074536E-2</v>
      </c>
      <c r="U52" s="30">
        <v>1.0913936421275139E-11</v>
      </c>
      <c r="V52" s="30">
        <v>-2.0000000000436557E-2</v>
      </c>
      <c r="W52" s="30">
        <v>2.0000000000436557E-2</v>
      </c>
      <c r="X52" s="30">
        <v>3.637978807091713E-12</v>
      </c>
      <c r="Y52" s="30">
        <v>9.9999999983992893E-3</v>
      </c>
      <c r="Z52" s="23"/>
    </row>
    <row r="53" spans="1:30" s="2" customFormat="1" ht="12.75" customHeight="1" thickBot="1" x14ac:dyDescent="0.25">
      <c r="A53" s="27" t="s">
        <v>5</v>
      </c>
      <c r="B53" s="25">
        <f t="shared" ref="B53:Y53" si="8">SUM(B49:B52)</f>
        <v>599580.46999999974</v>
      </c>
      <c r="C53" s="25">
        <f t="shared" si="8"/>
        <v>667326</v>
      </c>
      <c r="D53" s="25">
        <f t="shared" si="8"/>
        <v>684649.17999999993</v>
      </c>
      <c r="E53" s="25">
        <f t="shared" si="8"/>
        <v>789191.76999999979</v>
      </c>
      <c r="F53" s="25">
        <f t="shared" si="8"/>
        <v>696970.47000000009</v>
      </c>
      <c r="G53" s="25">
        <f t="shared" si="8"/>
        <v>685762.25</v>
      </c>
      <c r="H53" s="25">
        <f t="shared" si="8"/>
        <v>1072987.0799999996</v>
      </c>
      <c r="I53" s="25">
        <f t="shared" si="8"/>
        <v>675722.1</v>
      </c>
      <c r="J53" s="25">
        <f t="shared" si="8"/>
        <v>619728.96</v>
      </c>
      <c r="K53" s="25">
        <f t="shared" si="8"/>
        <v>696814.35000000033</v>
      </c>
      <c r="L53" s="25">
        <f t="shared" si="8"/>
        <v>707150.18000000017</v>
      </c>
      <c r="M53" s="25">
        <f t="shared" si="8"/>
        <v>799479.44000000053</v>
      </c>
      <c r="N53" s="25">
        <f t="shared" si="8"/>
        <v>523310.83999999973</v>
      </c>
      <c r="O53" s="25">
        <f t="shared" si="8"/>
        <v>802940.53000000061</v>
      </c>
      <c r="P53" s="25">
        <f t="shared" si="8"/>
        <v>824587.49000000069</v>
      </c>
      <c r="Q53" s="25">
        <f t="shared" si="8"/>
        <v>1095933.2799999998</v>
      </c>
      <c r="R53" s="25">
        <f t="shared" si="8"/>
        <v>775667.94000000053</v>
      </c>
      <c r="S53" s="25">
        <f t="shared" si="8"/>
        <v>755677.71999999986</v>
      </c>
      <c r="T53" s="25">
        <f t="shared" si="8"/>
        <v>785580.11999999941</v>
      </c>
      <c r="U53" s="25">
        <f t="shared" si="8"/>
        <v>919770.81000000017</v>
      </c>
      <c r="V53" s="25">
        <f t="shared" si="8"/>
        <v>721489.99</v>
      </c>
      <c r="W53" s="25">
        <f t="shared" si="8"/>
        <v>1326376.6799999992</v>
      </c>
      <c r="X53" s="25">
        <f t="shared" si="8"/>
        <v>697810.14999999967</v>
      </c>
      <c r="Y53" s="25">
        <f t="shared" si="8"/>
        <v>839729.21000000043</v>
      </c>
      <c r="Z53" s="12"/>
      <c r="AA53"/>
      <c r="AB53"/>
      <c r="AC53"/>
      <c r="AD53"/>
    </row>
    <row r="54" spans="1:30" ht="13.5" thickTop="1" x14ac:dyDescent="0.2"/>
    <row r="56" spans="1:30" s="4" customFormat="1" ht="15" customHeight="1" x14ac:dyDescent="0.2">
      <c r="A56" s="5"/>
      <c r="B56" s="15" t="s">
        <v>37</v>
      </c>
      <c r="C56" s="15" t="s">
        <v>37</v>
      </c>
      <c r="D56" s="15" t="s">
        <v>37</v>
      </c>
      <c r="E56" s="15" t="s">
        <v>37</v>
      </c>
      <c r="F56" s="15" t="s">
        <v>37</v>
      </c>
      <c r="G56" s="15" t="s">
        <v>37</v>
      </c>
      <c r="H56" s="15" t="s">
        <v>37</v>
      </c>
      <c r="I56" s="15" t="s">
        <v>37</v>
      </c>
      <c r="J56" s="15" t="s">
        <v>37</v>
      </c>
      <c r="K56" s="15" t="s">
        <v>37</v>
      </c>
      <c r="L56" s="15" t="s">
        <v>37</v>
      </c>
      <c r="M56" s="15" t="s">
        <v>37</v>
      </c>
      <c r="N56" s="15" t="s">
        <v>37</v>
      </c>
      <c r="O56" s="15" t="s">
        <v>37</v>
      </c>
      <c r="P56" s="15" t="s">
        <v>37</v>
      </c>
      <c r="Q56" s="15" t="s">
        <v>37</v>
      </c>
      <c r="R56" s="15" t="s">
        <v>37</v>
      </c>
      <c r="S56" s="15" t="s">
        <v>37</v>
      </c>
      <c r="T56" s="15" t="s">
        <v>37</v>
      </c>
      <c r="U56" s="15" t="s">
        <v>37</v>
      </c>
      <c r="V56" s="15" t="s">
        <v>37</v>
      </c>
      <c r="W56" s="15" t="s">
        <v>37</v>
      </c>
      <c r="X56" s="15" t="s">
        <v>37</v>
      </c>
      <c r="Y56" s="15" t="s">
        <v>37</v>
      </c>
    </row>
    <row r="57" spans="1:30" x14ac:dyDescent="0.2">
      <c r="A57" s="6"/>
      <c r="B57" s="15" t="s">
        <v>7</v>
      </c>
      <c r="C57" s="15" t="s">
        <v>8</v>
      </c>
      <c r="D57" s="15" t="s">
        <v>9</v>
      </c>
      <c r="E57" s="22" t="s">
        <v>10</v>
      </c>
      <c r="F57" s="15" t="s">
        <v>11</v>
      </c>
      <c r="G57" s="15" t="s">
        <v>12</v>
      </c>
      <c r="H57" s="22" t="s">
        <v>13</v>
      </c>
      <c r="I57" s="15" t="s">
        <v>14</v>
      </c>
      <c r="J57" s="15" t="s">
        <v>15</v>
      </c>
      <c r="K57" s="15" t="s">
        <v>16</v>
      </c>
      <c r="L57" s="15" t="s">
        <v>17</v>
      </c>
      <c r="M57" s="15" t="s">
        <v>18</v>
      </c>
      <c r="N57" s="15" t="s">
        <v>19</v>
      </c>
      <c r="O57" s="15" t="s">
        <v>20</v>
      </c>
      <c r="P57" s="15" t="s">
        <v>21</v>
      </c>
      <c r="Q57" s="22" t="s">
        <v>22</v>
      </c>
      <c r="R57" s="15" t="s">
        <v>23</v>
      </c>
      <c r="S57" s="15" t="s">
        <v>24</v>
      </c>
      <c r="T57" s="22" t="s">
        <v>25</v>
      </c>
      <c r="U57" s="15" t="s">
        <v>26</v>
      </c>
      <c r="V57" s="15" t="s">
        <v>27</v>
      </c>
      <c r="W57" s="15" t="s">
        <v>28</v>
      </c>
      <c r="X57" s="15" t="s">
        <v>29</v>
      </c>
      <c r="Y57" s="15" t="s">
        <v>30</v>
      </c>
      <c r="Z57" s="24"/>
      <c r="AA57" s="24"/>
      <c r="AB57" s="24"/>
      <c r="AC57" s="24"/>
    </row>
    <row r="58" spans="1:30" s="2" customFormat="1" ht="12.75" customHeight="1" x14ac:dyDescent="0.2">
      <c r="A58" s="16" t="s">
        <v>0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0"/>
    </row>
    <row r="59" spans="1:30" s="17" customFormat="1" ht="12.75" customHeight="1" x14ac:dyDescent="0.2">
      <c r="A59" s="19" t="s">
        <v>2</v>
      </c>
      <c r="B59" s="20">
        <v>19869.59</v>
      </c>
      <c r="C59" s="20">
        <v>2538.7400000000007</v>
      </c>
      <c r="D59" s="20">
        <v>1181.9000000000001</v>
      </c>
      <c r="E59" s="20">
        <v>1555.6299999999999</v>
      </c>
      <c r="F59" s="20">
        <v>12832.649999999998</v>
      </c>
      <c r="G59" s="20">
        <v>2400.65</v>
      </c>
      <c r="H59" s="20">
        <v>471.53999999999996</v>
      </c>
      <c r="I59" s="20">
        <v>3901.8599999999997</v>
      </c>
      <c r="J59" s="20">
        <v>1768.13</v>
      </c>
      <c r="K59" s="20">
        <v>3769.83</v>
      </c>
      <c r="L59" s="20">
        <v>1367.77</v>
      </c>
      <c r="M59" s="20">
        <v>704159.62</v>
      </c>
      <c r="N59" s="20">
        <v>-372170.10000000003</v>
      </c>
      <c r="O59" s="20">
        <v>38233.99</v>
      </c>
      <c r="P59" s="20">
        <v>6141.8600000000006</v>
      </c>
      <c r="Q59" s="20">
        <v>2532.7599999999998</v>
      </c>
      <c r="R59" s="20">
        <v>3296.8</v>
      </c>
      <c r="S59" s="20">
        <v>1871.65</v>
      </c>
      <c r="T59" s="20">
        <v>2853.19</v>
      </c>
      <c r="U59" s="20">
        <v>251886.07999999999</v>
      </c>
      <c r="V59" s="20">
        <v>103283.12</v>
      </c>
      <c r="W59" s="20">
        <v>95915.040000000008</v>
      </c>
      <c r="X59" s="20">
        <v>160.63</v>
      </c>
      <c r="Y59" s="20">
        <v>557.21</v>
      </c>
      <c r="Z59" s="21"/>
    </row>
    <row r="60" spans="1:30" ht="12.75" customHeight="1" x14ac:dyDescent="0.2">
      <c r="A60" s="19" t="s">
        <v>1</v>
      </c>
      <c r="B60" s="29" t="s">
        <v>36</v>
      </c>
      <c r="C60" s="29" t="s">
        <v>36</v>
      </c>
      <c r="D60" s="29" t="s">
        <v>36</v>
      </c>
      <c r="E60" s="29" t="s">
        <v>36</v>
      </c>
      <c r="F60" s="29" t="s">
        <v>36</v>
      </c>
      <c r="G60" s="29" t="s">
        <v>36</v>
      </c>
      <c r="H60" s="29" t="s">
        <v>36</v>
      </c>
      <c r="I60" s="29" t="s">
        <v>36</v>
      </c>
      <c r="J60" s="29" t="s">
        <v>36</v>
      </c>
      <c r="K60" s="29" t="s">
        <v>36</v>
      </c>
      <c r="L60" s="29" t="s">
        <v>36</v>
      </c>
      <c r="M60" s="29" t="s">
        <v>36</v>
      </c>
      <c r="N60" s="29" t="s">
        <v>36</v>
      </c>
      <c r="O60" s="29" t="s">
        <v>36</v>
      </c>
      <c r="P60" s="29" t="s">
        <v>36</v>
      </c>
      <c r="Q60" s="29" t="s">
        <v>36</v>
      </c>
      <c r="R60" s="29" t="s">
        <v>36</v>
      </c>
      <c r="S60" s="29" t="s">
        <v>36</v>
      </c>
      <c r="T60" s="29" t="s">
        <v>36</v>
      </c>
      <c r="U60" s="29" t="s">
        <v>36</v>
      </c>
      <c r="V60" s="29" t="s">
        <v>36</v>
      </c>
      <c r="W60" s="29" t="s">
        <v>36</v>
      </c>
      <c r="X60" s="29" t="s">
        <v>36</v>
      </c>
      <c r="Y60" s="29" t="s">
        <v>36</v>
      </c>
      <c r="Z60" s="8"/>
    </row>
    <row r="61" spans="1:30" ht="12.75" customHeight="1" x14ac:dyDescent="0.2">
      <c r="A61" s="19" t="s">
        <v>3</v>
      </c>
      <c r="B61" s="29" t="s">
        <v>36</v>
      </c>
      <c r="C61" s="29" t="s">
        <v>36</v>
      </c>
      <c r="D61" s="29" t="s">
        <v>36</v>
      </c>
      <c r="E61" s="29" t="s">
        <v>36</v>
      </c>
      <c r="F61" s="29" t="s">
        <v>36</v>
      </c>
      <c r="G61" s="29" t="s">
        <v>36</v>
      </c>
      <c r="H61" s="29" t="s">
        <v>36</v>
      </c>
      <c r="I61" s="29" t="s">
        <v>36</v>
      </c>
      <c r="J61" s="29" t="s">
        <v>36</v>
      </c>
      <c r="K61" s="29" t="s">
        <v>36</v>
      </c>
      <c r="L61" s="29" t="s">
        <v>36</v>
      </c>
      <c r="M61" s="29" t="s">
        <v>36</v>
      </c>
      <c r="N61" s="29" t="s">
        <v>36</v>
      </c>
      <c r="O61" s="29" t="s">
        <v>36</v>
      </c>
      <c r="P61" s="29" t="s">
        <v>36</v>
      </c>
      <c r="Q61" s="29" t="s">
        <v>36</v>
      </c>
      <c r="R61" s="29" t="s">
        <v>36</v>
      </c>
      <c r="S61" s="29" t="s">
        <v>36</v>
      </c>
      <c r="T61" s="29" t="s">
        <v>36</v>
      </c>
      <c r="U61" s="29" t="s">
        <v>36</v>
      </c>
      <c r="V61" s="29" t="s">
        <v>36</v>
      </c>
      <c r="W61" s="29" t="s">
        <v>36</v>
      </c>
      <c r="X61" s="29" t="s">
        <v>36</v>
      </c>
      <c r="Y61" s="29" t="s">
        <v>36</v>
      </c>
      <c r="Z61" s="8"/>
    </row>
    <row r="62" spans="1:30" s="17" customFormat="1" ht="12.75" customHeight="1" x14ac:dyDescent="0.2">
      <c r="A62" s="19" t="s">
        <v>4</v>
      </c>
      <c r="B62" s="30">
        <v>57282.37</v>
      </c>
      <c r="C62" s="30">
        <v>12742</v>
      </c>
      <c r="D62" s="30">
        <v>30870.19</v>
      </c>
      <c r="E62" s="30">
        <v>4416.6900000000005</v>
      </c>
      <c r="F62" s="30">
        <v>4417</v>
      </c>
      <c r="G62" s="30">
        <v>4417</v>
      </c>
      <c r="H62" s="30">
        <v>25073.16</v>
      </c>
      <c r="I62" s="30">
        <v>4417</v>
      </c>
      <c r="J62" s="30">
        <v>4417</v>
      </c>
      <c r="K62" s="30">
        <v>4000</v>
      </c>
      <c r="L62" s="30">
        <v>4417</v>
      </c>
      <c r="M62" s="30">
        <v>4834</v>
      </c>
      <c r="N62" s="30">
        <v>4000</v>
      </c>
      <c r="O62" s="30">
        <v>4000</v>
      </c>
      <c r="P62" s="30">
        <v>4000</v>
      </c>
      <c r="Q62" s="30">
        <v>5000</v>
      </c>
      <c r="R62" s="30">
        <v>5000</v>
      </c>
      <c r="S62" s="30">
        <v>5000</v>
      </c>
      <c r="T62" s="30">
        <v>16487</v>
      </c>
      <c r="U62" s="30">
        <v>5000</v>
      </c>
      <c r="V62" s="30">
        <v>5000</v>
      </c>
      <c r="W62" s="30">
        <v>5000</v>
      </c>
      <c r="X62" s="30">
        <v>5000</v>
      </c>
      <c r="Y62" s="30">
        <v>5000</v>
      </c>
      <c r="Z62" s="23"/>
    </row>
    <row r="63" spans="1:30" s="2" customFormat="1" ht="12.75" customHeight="1" thickBot="1" x14ac:dyDescent="0.25">
      <c r="A63" s="27" t="s">
        <v>5</v>
      </c>
      <c r="B63" s="25">
        <f t="shared" ref="B63:Y63" si="9">SUM(B59:B62)</f>
        <v>77151.960000000006</v>
      </c>
      <c r="C63" s="25">
        <f t="shared" si="9"/>
        <v>15280.740000000002</v>
      </c>
      <c r="D63" s="25">
        <f t="shared" si="9"/>
        <v>32052.09</v>
      </c>
      <c r="E63" s="25">
        <f t="shared" si="9"/>
        <v>5972.3200000000006</v>
      </c>
      <c r="F63" s="25">
        <f t="shared" si="9"/>
        <v>17249.649999999998</v>
      </c>
      <c r="G63" s="25">
        <f t="shared" si="9"/>
        <v>6817.65</v>
      </c>
      <c r="H63" s="25">
        <f t="shared" si="9"/>
        <v>25544.7</v>
      </c>
      <c r="I63" s="25">
        <f t="shared" si="9"/>
        <v>8318.86</v>
      </c>
      <c r="J63" s="25">
        <f t="shared" si="9"/>
        <v>6185.13</v>
      </c>
      <c r="K63" s="25">
        <f t="shared" si="9"/>
        <v>7769.83</v>
      </c>
      <c r="L63" s="25">
        <f t="shared" si="9"/>
        <v>5784.77</v>
      </c>
      <c r="M63" s="25">
        <f t="shared" si="9"/>
        <v>708993.62</v>
      </c>
      <c r="N63" s="25">
        <f t="shared" si="9"/>
        <v>-368170.10000000003</v>
      </c>
      <c r="O63" s="25">
        <f t="shared" si="9"/>
        <v>42233.99</v>
      </c>
      <c r="P63" s="25">
        <f t="shared" si="9"/>
        <v>10141.86</v>
      </c>
      <c r="Q63" s="25">
        <f t="shared" si="9"/>
        <v>7532.76</v>
      </c>
      <c r="R63" s="25">
        <f t="shared" si="9"/>
        <v>8296.7999999999993</v>
      </c>
      <c r="S63" s="25">
        <f t="shared" si="9"/>
        <v>6871.65</v>
      </c>
      <c r="T63" s="25">
        <f t="shared" si="9"/>
        <v>19340.189999999999</v>
      </c>
      <c r="U63" s="25">
        <f t="shared" si="9"/>
        <v>256886.08</v>
      </c>
      <c r="V63" s="25">
        <f t="shared" si="9"/>
        <v>108283.12</v>
      </c>
      <c r="W63" s="25">
        <f t="shared" si="9"/>
        <v>100915.04000000001</v>
      </c>
      <c r="X63" s="25">
        <f t="shared" si="9"/>
        <v>5160.63</v>
      </c>
      <c r="Y63" s="25">
        <f t="shared" si="9"/>
        <v>5557.21</v>
      </c>
      <c r="Z63" s="12"/>
      <c r="AA63"/>
      <c r="AB63"/>
      <c r="AC63"/>
      <c r="AD63"/>
    </row>
    <row r="64" spans="1:30" ht="13.5" thickTop="1" x14ac:dyDescent="0.2"/>
    <row r="66" spans="1:30" s="4" customFormat="1" ht="15" customHeight="1" x14ac:dyDescent="0.2">
      <c r="A66" s="5"/>
      <c r="B66" s="15" t="s">
        <v>38</v>
      </c>
      <c r="C66" s="15" t="s">
        <v>38</v>
      </c>
      <c r="D66" s="15" t="s">
        <v>38</v>
      </c>
      <c r="E66" s="15" t="s">
        <v>38</v>
      </c>
      <c r="F66" s="15" t="s">
        <v>38</v>
      </c>
      <c r="G66" s="15" t="s">
        <v>38</v>
      </c>
      <c r="H66" s="15" t="s">
        <v>38</v>
      </c>
      <c r="I66" s="15" t="s">
        <v>38</v>
      </c>
      <c r="J66" s="15" t="s">
        <v>38</v>
      </c>
      <c r="K66" s="15" t="s">
        <v>38</v>
      </c>
      <c r="L66" s="15" t="s">
        <v>38</v>
      </c>
      <c r="M66" s="15" t="s">
        <v>38</v>
      </c>
      <c r="N66" s="15" t="s">
        <v>38</v>
      </c>
      <c r="O66" s="15" t="s">
        <v>38</v>
      </c>
      <c r="P66" s="15" t="s">
        <v>38</v>
      </c>
      <c r="Q66" s="15" t="s">
        <v>38</v>
      </c>
      <c r="R66" s="15" t="s">
        <v>38</v>
      </c>
      <c r="S66" s="15" t="s">
        <v>38</v>
      </c>
      <c r="T66" s="15" t="s">
        <v>38</v>
      </c>
      <c r="U66" s="15" t="s">
        <v>38</v>
      </c>
      <c r="V66" s="15" t="s">
        <v>38</v>
      </c>
      <c r="W66" s="15" t="s">
        <v>38</v>
      </c>
      <c r="X66" s="15" t="s">
        <v>38</v>
      </c>
      <c r="Y66" s="15" t="s">
        <v>38</v>
      </c>
    </row>
    <row r="67" spans="1:30" x14ac:dyDescent="0.2">
      <c r="A67" s="6"/>
      <c r="B67" s="15" t="s">
        <v>7</v>
      </c>
      <c r="C67" s="15" t="s">
        <v>8</v>
      </c>
      <c r="D67" s="15" t="s">
        <v>9</v>
      </c>
      <c r="E67" s="22" t="s">
        <v>10</v>
      </c>
      <c r="F67" s="15" t="s">
        <v>11</v>
      </c>
      <c r="G67" s="15" t="s">
        <v>12</v>
      </c>
      <c r="H67" s="22" t="s">
        <v>13</v>
      </c>
      <c r="I67" s="15" t="s">
        <v>14</v>
      </c>
      <c r="J67" s="15" t="s">
        <v>15</v>
      </c>
      <c r="K67" s="15" t="s">
        <v>16</v>
      </c>
      <c r="L67" s="15" t="s">
        <v>17</v>
      </c>
      <c r="M67" s="15" t="s">
        <v>18</v>
      </c>
      <c r="N67" s="15" t="s">
        <v>19</v>
      </c>
      <c r="O67" s="15" t="s">
        <v>20</v>
      </c>
      <c r="P67" s="15" t="s">
        <v>21</v>
      </c>
      <c r="Q67" s="22" t="s">
        <v>22</v>
      </c>
      <c r="R67" s="15" t="s">
        <v>23</v>
      </c>
      <c r="S67" s="15" t="s">
        <v>24</v>
      </c>
      <c r="T67" s="22" t="s">
        <v>25</v>
      </c>
      <c r="U67" s="15" t="s">
        <v>26</v>
      </c>
      <c r="V67" s="15" t="s">
        <v>27</v>
      </c>
      <c r="W67" s="15" t="s">
        <v>28</v>
      </c>
      <c r="X67" s="15" t="s">
        <v>29</v>
      </c>
      <c r="Y67" s="15" t="s">
        <v>30</v>
      </c>
      <c r="Z67" s="24"/>
      <c r="AA67" s="24"/>
      <c r="AB67" s="24"/>
      <c r="AC67" s="24"/>
    </row>
    <row r="68" spans="1:30" s="2" customFormat="1" ht="12.75" customHeight="1" x14ac:dyDescent="0.2">
      <c r="A68" s="16" t="s">
        <v>0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0"/>
    </row>
    <row r="69" spans="1:30" s="17" customFormat="1" ht="12.75" customHeight="1" x14ac:dyDescent="0.2">
      <c r="A69" s="19" t="s">
        <v>2</v>
      </c>
      <c r="B69" s="30" t="s">
        <v>36</v>
      </c>
      <c r="C69" s="30">
        <v>12540</v>
      </c>
      <c r="D69" s="30">
        <v>-12540</v>
      </c>
      <c r="E69" s="30" t="s">
        <v>36</v>
      </c>
      <c r="F69" s="30" t="s">
        <v>36</v>
      </c>
      <c r="G69" s="30" t="s">
        <v>36</v>
      </c>
      <c r="H69" s="30" t="s">
        <v>36</v>
      </c>
      <c r="I69" s="30" t="s">
        <v>36</v>
      </c>
      <c r="J69" s="30" t="s">
        <v>36</v>
      </c>
      <c r="K69" s="30" t="s">
        <v>36</v>
      </c>
      <c r="L69" s="30" t="s">
        <v>36</v>
      </c>
      <c r="M69" s="30" t="s">
        <v>36</v>
      </c>
      <c r="N69" s="30" t="s">
        <v>36</v>
      </c>
      <c r="O69" s="30" t="s">
        <v>36</v>
      </c>
      <c r="P69" s="30" t="s">
        <v>36</v>
      </c>
      <c r="Q69" s="30" t="s">
        <v>36</v>
      </c>
      <c r="R69" s="30" t="s">
        <v>36</v>
      </c>
      <c r="S69" s="30" t="s">
        <v>36</v>
      </c>
      <c r="T69" s="30" t="s">
        <v>36</v>
      </c>
      <c r="U69" s="30" t="s">
        <v>36</v>
      </c>
      <c r="V69" s="30" t="s">
        <v>36</v>
      </c>
      <c r="W69" s="30" t="s">
        <v>36</v>
      </c>
      <c r="X69" s="30" t="s">
        <v>36</v>
      </c>
      <c r="Y69" s="30" t="s">
        <v>36</v>
      </c>
      <c r="Z69" s="21"/>
    </row>
    <row r="70" spans="1:30" ht="12.75" customHeight="1" x14ac:dyDescent="0.2">
      <c r="A70" s="19" t="s">
        <v>1</v>
      </c>
      <c r="B70" s="29" t="s">
        <v>36</v>
      </c>
      <c r="C70" s="29" t="s">
        <v>36</v>
      </c>
      <c r="D70" s="29" t="s">
        <v>36</v>
      </c>
      <c r="E70" s="29" t="s">
        <v>36</v>
      </c>
      <c r="F70" s="29" t="s">
        <v>36</v>
      </c>
      <c r="G70" s="29" t="s">
        <v>36</v>
      </c>
      <c r="H70" s="29" t="s">
        <v>36</v>
      </c>
      <c r="I70" s="29" t="s">
        <v>36</v>
      </c>
      <c r="J70" s="29" t="s">
        <v>36</v>
      </c>
      <c r="K70" s="29" t="s">
        <v>36</v>
      </c>
      <c r="L70" s="29" t="s">
        <v>36</v>
      </c>
      <c r="M70" s="29" t="s">
        <v>36</v>
      </c>
      <c r="N70" s="29" t="s">
        <v>36</v>
      </c>
      <c r="O70" s="29" t="s">
        <v>36</v>
      </c>
      <c r="P70" s="29" t="s">
        <v>36</v>
      </c>
      <c r="Q70" s="29" t="s">
        <v>36</v>
      </c>
      <c r="R70" s="29" t="s">
        <v>36</v>
      </c>
      <c r="S70" s="29" t="s">
        <v>36</v>
      </c>
      <c r="T70" s="29" t="s">
        <v>36</v>
      </c>
      <c r="U70" s="29" t="s">
        <v>36</v>
      </c>
      <c r="V70" s="29" t="s">
        <v>36</v>
      </c>
      <c r="W70" s="29" t="s">
        <v>36</v>
      </c>
      <c r="X70" s="29" t="s">
        <v>36</v>
      </c>
      <c r="Y70" s="29" t="s">
        <v>36</v>
      </c>
      <c r="Z70" s="8"/>
    </row>
    <row r="71" spans="1:30" ht="12.75" customHeight="1" x14ac:dyDescent="0.2">
      <c r="A71" s="19" t="s">
        <v>3</v>
      </c>
      <c r="B71" s="29" t="s">
        <v>36</v>
      </c>
      <c r="C71" s="29" t="s">
        <v>36</v>
      </c>
      <c r="D71" s="29" t="s">
        <v>36</v>
      </c>
      <c r="E71" s="29" t="s">
        <v>36</v>
      </c>
      <c r="F71" s="29" t="s">
        <v>36</v>
      </c>
      <c r="G71" s="29" t="s">
        <v>36</v>
      </c>
      <c r="H71" s="29" t="s">
        <v>36</v>
      </c>
      <c r="I71" s="29" t="s">
        <v>36</v>
      </c>
      <c r="J71" s="29" t="s">
        <v>36</v>
      </c>
      <c r="K71" s="29" t="s">
        <v>36</v>
      </c>
      <c r="L71" s="29" t="s">
        <v>36</v>
      </c>
      <c r="M71" s="29" t="s">
        <v>36</v>
      </c>
      <c r="N71" s="29" t="s">
        <v>36</v>
      </c>
      <c r="O71" s="29" t="s">
        <v>36</v>
      </c>
      <c r="P71" s="29" t="s">
        <v>36</v>
      </c>
      <c r="Q71" s="29" t="s">
        <v>36</v>
      </c>
      <c r="R71" s="29" t="s">
        <v>36</v>
      </c>
      <c r="S71" s="29" t="s">
        <v>36</v>
      </c>
      <c r="T71" s="29" t="s">
        <v>36</v>
      </c>
      <c r="U71" s="29" t="s">
        <v>36</v>
      </c>
      <c r="V71" s="29" t="s">
        <v>36</v>
      </c>
      <c r="W71" s="29" t="s">
        <v>36</v>
      </c>
      <c r="X71" s="29" t="s">
        <v>36</v>
      </c>
      <c r="Y71" s="29" t="s">
        <v>36</v>
      </c>
      <c r="Z71" s="8"/>
    </row>
    <row r="72" spans="1:30" s="17" customFormat="1" ht="12.75" customHeight="1" x14ac:dyDescent="0.2">
      <c r="A72" s="19" t="s">
        <v>4</v>
      </c>
      <c r="B72" s="30">
        <v>-1403.85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-36171.729999999996</v>
      </c>
      <c r="N72" s="30" t="s">
        <v>36</v>
      </c>
      <c r="O72" s="30" t="s">
        <v>36</v>
      </c>
      <c r="P72" s="30" t="s">
        <v>36</v>
      </c>
      <c r="Q72" s="30" t="s">
        <v>36</v>
      </c>
      <c r="R72" s="30" t="s">
        <v>36</v>
      </c>
      <c r="S72" s="30" t="s">
        <v>36</v>
      </c>
      <c r="T72" s="30" t="s">
        <v>36</v>
      </c>
      <c r="U72" s="30" t="s">
        <v>36</v>
      </c>
      <c r="V72" s="30" t="s">
        <v>36</v>
      </c>
      <c r="W72" s="30" t="s">
        <v>36</v>
      </c>
      <c r="X72" s="30" t="s">
        <v>36</v>
      </c>
      <c r="Y72" s="30" t="s">
        <v>36</v>
      </c>
      <c r="Z72" s="23"/>
    </row>
    <row r="73" spans="1:30" s="2" customFormat="1" ht="12.75" customHeight="1" thickBot="1" x14ac:dyDescent="0.25">
      <c r="A73" s="27" t="s">
        <v>5</v>
      </c>
      <c r="B73" s="25">
        <f t="shared" ref="B73:Y73" si="10">SUM(B69:B72)</f>
        <v>-1403.85</v>
      </c>
      <c r="C73" s="25">
        <f t="shared" si="10"/>
        <v>12540</v>
      </c>
      <c r="D73" s="25">
        <f t="shared" si="10"/>
        <v>-12540</v>
      </c>
      <c r="E73" s="25">
        <f t="shared" si="10"/>
        <v>0</v>
      </c>
      <c r="F73" s="25">
        <f t="shared" si="10"/>
        <v>0</v>
      </c>
      <c r="G73" s="25">
        <f t="shared" si="10"/>
        <v>0</v>
      </c>
      <c r="H73" s="25">
        <f t="shared" si="10"/>
        <v>0</v>
      </c>
      <c r="I73" s="25">
        <f t="shared" si="10"/>
        <v>0</v>
      </c>
      <c r="J73" s="25">
        <f t="shared" si="10"/>
        <v>0</v>
      </c>
      <c r="K73" s="25">
        <f t="shared" si="10"/>
        <v>0</v>
      </c>
      <c r="L73" s="25">
        <f t="shared" si="10"/>
        <v>0</v>
      </c>
      <c r="M73" s="25">
        <f t="shared" si="10"/>
        <v>-36171.729999999996</v>
      </c>
      <c r="N73" s="25">
        <f t="shared" si="10"/>
        <v>0</v>
      </c>
      <c r="O73" s="25">
        <f t="shared" si="10"/>
        <v>0</v>
      </c>
      <c r="P73" s="25">
        <f t="shared" si="10"/>
        <v>0</v>
      </c>
      <c r="Q73" s="25">
        <f t="shared" si="10"/>
        <v>0</v>
      </c>
      <c r="R73" s="25">
        <f t="shared" si="10"/>
        <v>0</v>
      </c>
      <c r="S73" s="25">
        <f t="shared" si="10"/>
        <v>0</v>
      </c>
      <c r="T73" s="25">
        <f t="shared" si="10"/>
        <v>0</v>
      </c>
      <c r="U73" s="25">
        <f t="shared" si="10"/>
        <v>0</v>
      </c>
      <c r="V73" s="25">
        <f t="shared" si="10"/>
        <v>0</v>
      </c>
      <c r="W73" s="25">
        <f t="shared" si="10"/>
        <v>0</v>
      </c>
      <c r="X73" s="25">
        <f t="shared" si="10"/>
        <v>0</v>
      </c>
      <c r="Y73" s="25">
        <f t="shared" si="10"/>
        <v>0</v>
      </c>
      <c r="Z73" s="12"/>
      <c r="AA73"/>
      <c r="AB73"/>
      <c r="AC73"/>
      <c r="AD73"/>
    </row>
    <row r="74" spans="1:30" ht="13.5" thickTop="1" x14ac:dyDescent="0.2"/>
    <row r="76" spans="1:30" x14ac:dyDescent="0.2">
      <c r="A76" s="31" t="s">
        <v>40</v>
      </c>
    </row>
    <row r="77" spans="1:30" x14ac:dyDescent="0.2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30" x14ac:dyDescent="0.2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30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30" x14ac:dyDescent="0.2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</sheetData>
  <dataValidations disablePrompts="1" count="1">
    <dataValidation type="list" allowBlank="1" showInputMessage="1" sqref="AA1:AD1">
      <formula1>"..."</formula1>
    </dataValidation>
  </dataValidations>
  <printOptions horizontalCentered="1"/>
  <pageMargins left="0.25" right="0.25" top="0.75" bottom="0.75" header="0.25" footer="0.25"/>
  <pageSetup scale="50" fitToHeight="0" orientation="landscape" r:id="rId1"/>
  <headerFooter alignWithMargins="0">
    <oddHeader>&amp;RCASE NO. 2015-00343
ATTACHMENT 1
TO AG DR NO. 2-11</oddHeader>
  </headerFooter>
  <ignoredErrors>
    <ignoredError sqref="B50:Y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OAG 2-11</vt:lpstr>
      <vt:lpstr>'OAG 2-11'!Print_Area</vt:lpstr>
      <vt:lpstr>'OAG 2-11'!Print_Titles</vt:lpstr>
    </vt:vector>
  </TitlesOfParts>
  <Company>Navigator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  Wilen</cp:lastModifiedBy>
  <cp:lastPrinted>2016-03-28T19:51:30Z</cp:lastPrinted>
  <dcterms:created xsi:type="dcterms:W3CDTF">2003-04-16T16:23:14Z</dcterms:created>
  <dcterms:modified xsi:type="dcterms:W3CDTF">2016-03-28T19:51:38Z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