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ncollectibl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c">#REF!</definedName>
    <definedName name="\f">#REF!</definedName>
    <definedName name="\g">#REF!</definedName>
    <definedName name="\p">#REF!</definedName>
    <definedName name="\s">#REF!</definedName>
    <definedName name="\z">#REF!</definedName>
    <definedName name="____W.O.R.K.B.O.O.K..C.O.N.T.E.N.T.S____">#REF!</definedName>
    <definedName name="_Key1" hidden="1">#REF!</definedName>
    <definedName name="_Order1" hidden="1">255</definedName>
    <definedName name="_Regression_X" hidden="1">#REF!</definedName>
    <definedName name="_Sort" hidden="1">#REF!</definedName>
    <definedName name="aBTUFactor">'[10]assump'!$G$46</definedName>
    <definedName name="aCapital_Distr_Distr">'[10]assump'!$G$69:$K$69</definedName>
    <definedName name="aCapital_Distr_Gath">'[10]assump'!$G$70:$K$70</definedName>
    <definedName name="aCapital_Distr_gen">'[10]assump'!$G$72:$K$72</definedName>
    <definedName name="aCapital_Distr_PL">'[10]assump'!$G$68:$K$68</definedName>
    <definedName name="aCapital_Distr_ungd">'[10]assump'!$G$71:$K$71</definedName>
    <definedName name="aCapital_PL_Distr">'[10]assump'!$G$80:$K$80</definedName>
    <definedName name="aCapital_PL_Gath">'[10]assump'!$G$81:$K$81</definedName>
    <definedName name="aCapital_PL_Gen">'[10]assump'!$G$83:$K$83</definedName>
    <definedName name="aCapital_PL_PL">'[10]assump'!$G$79:$K$79</definedName>
    <definedName name="aCapital_PL_Ungd">'[10]assump'!$G$82:$K$82</definedName>
    <definedName name="actual">'[14]summary'!$G$2:$G$3577</definedName>
    <definedName name="aDeprRate_Distr">'[10]assump'!$G$21</definedName>
    <definedName name="aDeprRate_Gath">'[10]assump'!$G$22</definedName>
    <definedName name="aDeprRate_Gen">'[10]assump'!$G$24</definedName>
    <definedName name="aDeprRate_PL">'[10]assump'!$G$20</definedName>
    <definedName name="aDeprRate_Ungd">'[10]assump'!$G$23</definedName>
    <definedName name="adj2">'[17]adjustment 1'!$F$8:$F$1901</definedName>
    <definedName name="ADVal">#REF!</definedName>
    <definedName name="AEL_1080">#REF!</definedName>
    <definedName name="AEL_1110">#REF!</definedName>
    <definedName name="aFITRate">'[10]assump'!$G$143</definedName>
    <definedName name="aGasPrice">'[10]assump'!$G$45</definedName>
    <definedName name="alloc_table">#REF!</definedName>
    <definedName name="aLUG">'[10]assump'!$G$43</definedName>
    <definedName name="amounts">#REF!</definedName>
    <definedName name="amt">'[16]Rpt 1033-Feb05-Deprec. Exp.'!$L$3:$L$1706</definedName>
    <definedName name="amt2">'[17]adjustment 1'!$BZ$8:$BZ$1901</definedName>
    <definedName name="aRecoverRate_Distr">'[10]assump'!$G$37</definedName>
    <definedName name="aRecoverRate_Gath">'[10]assump'!$G$38</definedName>
    <definedName name="aRecoverRate_Gen">'[10]assump'!$G$40</definedName>
    <definedName name="aRecoverRate_PL">'[10]assump'!$G$36</definedName>
    <definedName name="aRecoverRate_Ungd">'[10]assump'!$G$39</definedName>
    <definedName name="aRetireRate_Distr">'[10]assump'!$G$30</definedName>
    <definedName name="aRetireRate_Gath">'[10]assump'!$G$31</definedName>
    <definedName name="aRetireRate_Gen">'[10]assump'!$G$33</definedName>
    <definedName name="aRetireRate_PL">'[10]assump'!$G$29</definedName>
    <definedName name="aRetireRate_Ungd">'[10]assump'!$G$32</definedName>
    <definedName name="aRevenueTaxRate">'[10]assump'!$G$44</definedName>
    <definedName name="ATMOS_1080">#REF!</definedName>
    <definedName name="ATMOS_1110">#REF!</definedName>
    <definedName name="aYear1">'[10]assump'!$G$52:$G$85</definedName>
    <definedName name="aYear2">'[10]assump'!$H$52:$H$85</definedName>
    <definedName name="aYear3">'[10]assump'!$I$52:$I$85</definedName>
    <definedName name="aYear4">'[10]assump'!$J$52:$J$85</definedName>
    <definedName name="aYear5">'[10]assump'!$K$52:$K$85</definedName>
    <definedName name="Base_Case">'[11]TXU model'!$B$3:$L$44,'[11]TXU model'!#REF!,'[11]TXU model'!$B$46:$L$100,'[11]TXU model'!$B$104:$L$113,'[11]TXU model'!$B$117:$L$169,'[11]TXU model'!$B$235:$L$252,'[11]TXU model'!$B$254:$L$300,'[11]TXU model'!$B$303:$L$341,'[11]TXU model'!$B$343:$L$381,'[11]TXU model'!$B$383:$L$409,'[11]TXU model'!$B$411:$L$443</definedName>
    <definedName name="Benefits">#REF!</definedName>
    <definedName name="Block_1">'[10]assump'!$I$92:$I$131</definedName>
    <definedName name="Block_2">'[10]assump'!$J$92:$J$131</definedName>
    <definedName name="Block_3">'[10]assump'!$K$92:$K$131</definedName>
    <definedName name="Block_4">'[10]assump'!$L$92:$L$131</definedName>
    <definedName name="BOB">#REF!</definedName>
    <definedName name="bu">'[14]summary'!$B$2:$B$3577</definedName>
    <definedName name="CapAct">'[21]CapBud'!$A$40:$EA$44</definedName>
    <definedName name="CapBud">'[21]CapBud'!$A$20:$EA$38</definedName>
    <definedName name="CaseName">'[10]assump'!$D$4</definedName>
    <definedName name="Category_Report">#REF!</definedName>
    <definedName name="CC_Spread">'[15]Tech Serv Mgr Data Entry'!$C$53:$I$133</definedName>
    <definedName name="chancom">'[3]Columbus04'!#REF!</definedName>
    <definedName name="chanpa">'[3]Columbus04'!#REF!</definedName>
    <definedName name="csDesignMode">1</definedName>
    <definedName name="Customer">'[10]assump'!$G$92:$G$131</definedName>
    <definedName name="cy_act">#REF!</definedName>
    <definedName name="cy_bud">#REF!</definedName>
    <definedName name="cy_v_bud">#REF!</definedName>
    <definedName name="cy_v_py">#REF!</definedName>
    <definedName name="data">#REF!</definedName>
    <definedName name="data2">#REF!</definedName>
    <definedName name="DATE">#REF!</definedName>
    <definedName name="Demand">'[10]assump'!$H$92:$H$131</definedName>
    <definedName name="DEPRECIATION">#REF!</definedName>
    <definedName name="Detail_Report">#REF!</definedName>
    <definedName name="ENERGAS_1080">#REF!</definedName>
    <definedName name="ENERGAS_1110">#REF!</definedName>
    <definedName name="EPSData">'[20]EssEPS'!$A$8:$CJ$45</definedName>
    <definedName name="expense_allocator">'[13]Scenarios'!$H$31</definedName>
    <definedName name="Fedtaxrate">'[1]WP B9-1'!#REF!</definedName>
    <definedName name="FIND">#REF!</definedName>
    <definedName name="FIT_RATE">#REF!</definedName>
    <definedName name="FIVE">#REF!</definedName>
    <definedName name="FOUR">#REF!</definedName>
    <definedName name="GOEXP_MVG">'[4]Input'!$D$51</definedName>
    <definedName name="gPct_Bulk_Capacity">'[10]assump'!$G$62:$K$62</definedName>
    <definedName name="gPct_Bulk_Count">'[10]assump'!$G$58:$K$58</definedName>
    <definedName name="gPct_Bulk_Volume">'[10]assump'!$G$60:$K$60</definedName>
    <definedName name="gPct_Com_Count">'[10]assump'!$G$53:$K$53</definedName>
    <definedName name="gPct_Com_Volume">'[10]assump'!$G$56:$K$56</definedName>
    <definedName name="gPct_Ind_Count">'[10]assump'!$G$54:$K$54</definedName>
    <definedName name="gPct_Ind_Volume">'[10]assump'!$G$57:$K$57</definedName>
    <definedName name="gPct_Network_Capacity">'[10]assump'!$G$63:$K$63</definedName>
    <definedName name="gPct_Network_Count">'[10]assump'!$G$59:$K$59</definedName>
    <definedName name="gPct_Network_Volume">'[10]assump'!$G$61:$K$61</definedName>
    <definedName name="gPct_Res_Count">'[10]assump'!$G$52:$K$52</definedName>
    <definedName name="gPct_Res_Volume">'[10]assump'!$G$55:$K$55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'[18]080 - April 1080 activity'!#REF!</definedName>
    <definedName name="infl05">#REF!</definedName>
    <definedName name="infl06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labor05">#REF!</definedName>
    <definedName name="labor06">#REF!</definedName>
    <definedName name="lu">'[16]Rpt 1033-Feb05-Deprec. Exp.'!$J$3:$J$1706</definedName>
    <definedName name="lu_bu">#REF!</definedName>
    <definedName name="lut">'[17]adjustment 3'!$M$4:$M$371</definedName>
    <definedName name="MACROS">#REF!</definedName>
    <definedName name="medinfl05">#REF!</definedName>
    <definedName name="medinfl06">#REF!</definedName>
    <definedName name="mo">'[14]summary'!$A$2:$A$3577</definedName>
    <definedName name="MTX">#REF!</definedName>
    <definedName name="nBulk_Trans">'[10]assump'!$G$130:$L$130</definedName>
    <definedName name="nCommercial">'[10]assump'!$G$115:$L$115</definedName>
    <definedName name="nConnect">'[10]assump'!$G$117:$L$117</definedName>
    <definedName name="nIndustrial">'[10]assump'!$G$116:$L$116</definedName>
    <definedName name="nIndustrial_PL">'[10]assump'!$G$129:$L$129</definedName>
    <definedName name="nNetwork_Trans">'[10]assump'!$G$131:$L$131</definedName>
    <definedName name="nReadMeter">'[10]assump'!$G$120:$L$120</definedName>
    <definedName name="nResidential">'[10]assump'!$G$114:$L$114</definedName>
    <definedName name="nReturnCheck">'[10]assump'!$G$119:$L$119</definedName>
    <definedName name="nServiceCall">'[10]assump'!$G$118:$L$118</definedName>
    <definedName name="nTampering">'[10]assump'!$G$121:$L$121</definedName>
    <definedName name="NvsElapsedTime">0.00166666667064419</definedName>
    <definedName name="NvsEndTime">37210.4481587963</definedName>
    <definedName name="ONE">#REF!</definedName>
    <definedName name="OpCo_Factor">'[13]Scenarios'!#REF!</definedName>
    <definedName name="OPEB05">#REF!</definedName>
    <definedName name="OPEB06">#REF!</definedName>
    <definedName name="pap05">#REF!</definedName>
    <definedName name="pap06">#REF!</definedName>
    <definedName name="PD">#REF!</definedName>
    <definedName name="PD1">#REF!</definedName>
    <definedName name="PD2">#REF!</definedName>
    <definedName name="PDB">#REF!</definedName>
    <definedName name="PDM1">#REF!</definedName>
    <definedName name="PDM2">#REF!</definedName>
    <definedName name="PDR">#REF!</definedName>
    <definedName name="PDW">#REF!</definedName>
    <definedName name="Planit_Data_Entry">#REF!</definedName>
    <definedName name="_xlnm.Print_Area" localSheetId="0">'Uncollectible'!$A$1:$I$17</definedName>
    <definedName name="Print_Area_MI">'[8]Short Summary'!$A$7:$E$64</definedName>
    <definedName name="Print_Titles_MI">#REF!</definedName>
    <definedName name="PROPERTY">#REF!</definedName>
    <definedName name="py_act">#REF!</definedName>
    <definedName name="rpt_all">'[11]TXU model'!$B$3:$L$44,'[11]TXU model'!#REF!,'[11]TXU model'!$B$46:$L$100,'[11]TXU model'!$B$104:$L$113,'[11]TXU model'!#REF!,'[11]TXU model'!$N$3:$X$44,'[11]TXU model'!#REF!,'[11]TXU model'!$N$46:$X$100,'[11]TXU model'!$N$104:$X$113,'[11]TXU model'!#REF!,'[11]TXU model'!$Z$3:$AH$44</definedName>
    <definedName name="rpt_CorePipeline">'[10]consol'!$T$3:$AA$44,'[10]consol'!#REF!,'[10]consol'!$T$46:$AA$100,'[10]consol'!$T$103:$AA$114</definedName>
    <definedName name="rpt_DistributionSystems">'[10]consol'!$K$3:$R$44,'[10]consol'!#REF!,'[10]consol'!$K$46:$R$100,'[10]consol'!$K$103:$R$114</definedName>
    <definedName name="rpt_Network">'[11]TXU model'!$Z$3:$AH$44,'[11]TXU model'!#REF!,'[11]TXU model'!$Z$46:$AH$100</definedName>
    <definedName name="rpt_Property_Additions">'[11]TXU model'!$G$383:$L$409,'[11]TXU model'!#REF!,'[11]TXU model'!#REF!</definedName>
    <definedName name="rpt_Rev">'[11]TXU model'!$G$117:$L$164,'[11]TXU model'!#REF!,'[11]TXU model'!#REF!</definedName>
    <definedName name="rpt_TXUDistribution">'[11]TXU model'!$B$3:$L$44,'[11]TXU model'!#REF!,'[11]TXU model'!$B$46:$L$100,'[11]TXU model'!$B$104:$L$113,'[11]TXU model'!$B$117:$L$169,'[11]TXU model'!$B$235:$L$252,'[11]TXU model'!$B$254:$L$300,'[11]TXU model'!$B$303:$L$341,'[11]TXU model'!$B$343:$L$381,'[11]TXU model'!$B$383:$L$409</definedName>
    <definedName name="rpt_TXUGAS">'[10]consol'!$B$3:$I$44,'[10]consol'!#REF!,'[10]consol'!$B$46:$I$100,'[10]consol'!$B$103:$I$114</definedName>
    <definedName name="rpt_TXUPipeline">'[11]TXU model'!$N$3:$X$44,'[11]TXU model'!#REF!,'[11]TXU model'!$N$46:$X$100,'[11]TXU model'!$N$104:$X$113,'[11]TXU model'!$N$117:$X$135,'[11]TXU model'!$N$171:$X$214,'[11]TXU model'!$N$254:$X$300,'[11]TXU model'!$N$303:$X$341,'[11]TXU model'!$N$343:$X$381,'[11]TXU model'!$N$383:$X$409</definedName>
    <definedName name="sal_table">#REF!</definedName>
    <definedName name="SEBP05">#REF!</definedName>
    <definedName name="SEBP06">#REF!</definedName>
    <definedName name="Spread_Method">'[15]Tech Serv Mgr Data Entry'!$E$34:$Q$40</definedName>
    <definedName name="SS2005INFL">'[1]WP B9-1'!#REF!</definedName>
    <definedName name="SS2006INFL">'[1]WP B9-1'!#REF!</definedName>
    <definedName name="SSEXP_MVG">'[4]Input'!$D$43</definedName>
    <definedName name="SSEXP_PROFORMA">'[5]DATA INPUT'!$D$45</definedName>
    <definedName name="Statetax">'[1]WP B9-1'!#REF!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'[10]assump'!$G$107:$L$107</definedName>
    <definedName name="Tariff_C">'[10]assump'!$G$93:$L$93</definedName>
    <definedName name="Tariff_Call">'[10]assump'!$G$96:$L$96</definedName>
    <definedName name="Tariff_Check">'[10]assump'!$G$97:$L$97</definedName>
    <definedName name="Tariff_Connect">'[10]assump'!$G$95:$L$95</definedName>
    <definedName name="Tariff_Ind">'[10]assump'!$G$94:$L$94</definedName>
    <definedName name="Tariff_Ind_PL">'[10]assump'!$G$106:$L$106</definedName>
    <definedName name="Tariff_Network_Trans">'[10]assump'!$G$108:$L$108</definedName>
    <definedName name="Tariff_R">'[10]assump'!$G$92:$L$92</definedName>
    <definedName name="Tariff_Read">'[10]assump'!$G$98:$L$98</definedName>
    <definedName name="Tariff_Tamper">'[10]assump'!$G$99:$L$99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'[6]Jurisdiction Input'!$B$7</definedName>
    <definedName name="TLIG_1080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'[17]adjustment 3'!$O$4:$O$371</definedName>
    <definedName name="TWO">#REF!</definedName>
    <definedName name="UCG_1080">#REF!</definedName>
    <definedName name="UCG_1110">#REF!</definedName>
    <definedName name="Update_Base_Case">'[13]Scenarios'!#REF!</definedName>
    <definedName name="V">#REF!</definedName>
    <definedName name="WKG_1080">#REF!</definedName>
    <definedName name="WKG_1110">#REF!</definedName>
    <definedName name="WP_2_4">#REF!</definedName>
    <definedName name="WP_2_4_1">#REF!</definedName>
    <definedName name="WP_2_4_3">#REF!</definedName>
    <definedName name="WP_4_4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fullCalcOnLoad="1"/>
</workbook>
</file>

<file path=xl/sharedStrings.xml><?xml version="1.0" encoding="utf-8"?>
<sst xmlns="http://schemas.openxmlformats.org/spreadsheetml/2006/main" count="13" uniqueCount="13">
  <si>
    <t>Atmos Energy Corporation - Kentucky</t>
  </si>
  <si>
    <t xml:space="preserve">Uncollectible Accounts Expense </t>
  </si>
  <si>
    <t>Line No.</t>
  </si>
  <si>
    <t>Twelve Months Ending</t>
  </si>
  <si>
    <t>Beginning Balance</t>
  </si>
  <si>
    <t>Accounts Written-Off</t>
  </si>
  <si>
    <t>Collection of Accounts Written-Off</t>
  </si>
  <si>
    <t>Provision for Uncollectibles</t>
  </si>
  <si>
    <t>Ending Balance</t>
  </si>
  <si>
    <t>% of Provision for Uncollectibles to Operating Revenue</t>
  </si>
  <si>
    <t>Operating Revenue</t>
  </si>
  <si>
    <t>CY2010 to CY2015</t>
  </si>
  <si>
    <t>Kentucky (Division 009)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</si>
</sst>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mm/dd/yy"/>
    <numFmt numFmtId="169" formatCode="0.00_);[Red]\(0.00\)"/>
    <numFmt numFmtId="170" formatCode="[$-409]dddd\,\ mmmm\ dd\,\ yyyy"/>
    <numFmt numFmtId="171" formatCode="[$-409]mmmm\-yy;@"/>
    <numFmt numFmtId="172" formatCode="mm/dd/yy;@"/>
    <numFmt numFmtId="173" formatCode="0.00000%"/>
    <numFmt numFmtId="174" formatCode="0.0000%"/>
    <numFmt numFmtId="175" formatCode="0.000%"/>
    <numFmt numFmtId="176" formatCode="_(* #,##0.0000_);_(* \(#,##0.0000\);_(* &quot;-&quot;??_);_(@_)"/>
    <numFmt numFmtId="177" formatCode="0.0"/>
    <numFmt numFmtId="178" formatCode="_(* #,##0.000_);_(* \(#,##0.000\);_(* &quot;-&quot;??_);_(@_)"/>
    <numFmt numFmtId="179" formatCode="_(* #,##0.00000_);_(* \(#,##0.00000\);_(* &quot;-&quot;??_);_(@_)"/>
    <numFmt numFmtId="180" formatCode="[$-409]mmmm\ d\,\ yyyy;@"/>
    <numFmt numFmtId="181" formatCode="#,##0.00000000000_);[Red]\(#,##0.00000000000\)"/>
    <numFmt numFmtId="182" formatCode="#,##0.000"/>
    <numFmt numFmtId="183" formatCode="#,##0.0"/>
    <numFmt numFmtId="184" formatCode="#,##0.00000000000_);\(#,##0.00000000000\)"/>
    <numFmt numFmtId="185" formatCode="#,##0.0_);\(#,##0.0\)"/>
    <numFmt numFmtId="186" formatCode="#,##0.000000000000_);\(#,##0.0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0.000"/>
    <numFmt numFmtId="196" formatCode="#,##0.000_);[Red]\(#,##0.000\)"/>
    <numFmt numFmtId="197" formatCode="#,##0.0000_);[Red]\(#,##0.0000\)"/>
    <numFmt numFmtId="198" formatCode="#,##0.0_);[Red]\(#,##0.0\)"/>
    <numFmt numFmtId="199" formatCode="0.00;[Red]0.00"/>
    <numFmt numFmtId="200" formatCode="#,##0.00;[Red]#,##0.00"/>
    <numFmt numFmtId="201" formatCode="&quot;$&quot;#,##0.0_);[Red]\(&quot;$&quot;#,##0.0\)"/>
    <numFmt numFmtId="202" formatCode="0.000_);[Red]\(0.00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#,##0.0000"/>
    <numFmt numFmtId="206" formatCode="#,##0.00000"/>
    <numFmt numFmtId="207" formatCode="0.0_);[Red]\(0.0\)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h:mm:ss\ AM/PM"/>
    <numFmt numFmtId="214" formatCode="0.000000%"/>
    <numFmt numFmtId="215" formatCode="0.0000000%"/>
    <numFmt numFmtId="216" formatCode="0.00000000%"/>
    <numFmt numFmtId="217" formatCode="General;;"/>
  </numFmts>
  <fonts count="61">
    <font>
      <sz val="10"/>
      <name val="Arial"/>
      <family val="0"/>
    </font>
    <font>
      <b/>
      <sz val="10"/>
      <name val="Arial"/>
      <family val="0"/>
    </font>
    <font>
      <sz val="10"/>
      <color indexed="18"/>
      <name val="Arial"/>
      <family val="0"/>
    </font>
    <font>
      <sz val="12"/>
      <name val="Tms Rmn"/>
      <family val="0"/>
    </font>
    <font>
      <sz val="10"/>
      <color indexed="8"/>
      <name val="ARIAL"/>
      <family val="0"/>
    </font>
    <font>
      <b/>
      <sz val="11"/>
      <color indexed="12"/>
      <name val="Arial"/>
      <family val="0"/>
    </font>
    <font>
      <sz val="11"/>
      <color indexed="12"/>
      <name val="Book Antiqua"/>
      <family val="1"/>
    </font>
    <font>
      <sz val="11"/>
      <name val="??"/>
      <family val="3"/>
    </font>
    <font>
      <sz val="8"/>
      <name val="Arial"/>
      <family val="2"/>
    </font>
    <font>
      <u val="single"/>
      <sz val="7"/>
      <color indexed="36"/>
      <name val="Arial"/>
      <family val="0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  <family val="0"/>
    </font>
    <font>
      <sz val="10"/>
      <color indexed="12"/>
      <name val="Arial"/>
      <family val="2"/>
    </font>
    <font>
      <u val="single"/>
      <sz val="7"/>
      <color indexed="12"/>
      <name val="Arial"/>
      <family val="0"/>
    </font>
    <font>
      <b/>
      <sz val="12"/>
      <name val="Tms Rmn"/>
      <family val="0"/>
    </font>
    <font>
      <b/>
      <sz val="22"/>
      <color indexed="16"/>
      <name val="Arial"/>
      <family val="2"/>
    </font>
    <font>
      <sz val="7"/>
      <name val="Small Fonts"/>
      <family val="0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0"/>
    </font>
    <font>
      <b/>
      <sz val="16"/>
      <color indexed="16"/>
      <name val="Arial"/>
      <family val="2"/>
    </font>
    <font>
      <sz val="12"/>
      <color indexed="13"/>
      <name val="Tms Rmn"/>
      <family val="0"/>
    </font>
    <font>
      <b/>
      <sz val="18"/>
      <name val="Palatino"/>
      <family val="0"/>
    </font>
    <font>
      <sz val="8"/>
      <color indexed="12"/>
      <name val="Arial"/>
      <family val="2"/>
    </font>
    <font>
      <sz val="12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26" borderId="1">
      <alignment horizontal="center" vertical="center"/>
      <protection/>
    </xf>
    <xf numFmtId="3" fontId="2" fillId="27" borderId="0" applyBorder="0">
      <alignment horizontal="right"/>
      <protection locked="0"/>
    </xf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6" fillId="0" borderId="4">
      <alignment/>
      <protection locked="0"/>
    </xf>
    <xf numFmtId="0" fontId="3" fillId="0" borderId="0">
      <alignment/>
      <protection/>
    </xf>
    <xf numFmtId="0" fontId="3" fillId="0" borderId="5">
      <alignment/>
      <protection/>
    </xf>
    <xf numFmtId="6" fontId="7" fillId="0" borderId="0">
      <alignment/>
      <protection locked="0"/>
    </xf>
    <xf numFmtId="0" fontId="8" fillId="0" borderId="0" applyNumberFormat="0">
      <alignment/>
      <protection locked="0"/>
    </xf>
    <xf numFmtId="183" fontId="1" fillId="31" borderId="0" applyFill="0" applyBorder="0" applyProtection="0">
      <alignment/>
    </xf>
    <xf numFmtId="0" fontId="50" fillId="0" borderId="0" applyNumberFormat="0" applyFill="0" applyBorder="0" applyAlignment="0" applyProtection="0"/>
    <xf numFmtId="0" fontId="0" fillId="0" borderId="0">
      <alignment/>
      <protection locked="0"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  <xf numFmtId="38" fontId="8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Alignment="0" applyProtection="0"/>
    <xf numFmtId="0" fontId="11" fillId="0" borderId="7">
      <alignment horizontal="left" vertical="center"/>
      <protection/>
    </xf>
    <xf numFmtId="0" fontId="12" fillId="0" borderId="0">
      <alignment horizontal="center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55" fillId="34" borderId="2" applyNumberFormat="0" applyAlignment="0" applyProtection="0"/>
    <xf numFmtId="10" fontId="8" fillId="35" borderId="12" applyNumberFormat="0" applyBorder="0" applyAlignment="0" applyProtection="0"/>
    <xf numFmtId="0" fontId="15" fillId="36" borderId="5">
      <alignment/>
      <protection/>
    </xf>
    <xf numFmtId="0" fontId="16" fillId="0" borderId="0" applyNumberFormat="0">
      <alignment horizontal="left"/>
      <protection/>
    </xf>
    <xf numFmtId="0" fontId="56" fillId="0" borderId="13" applyNumberFormat="0" applyFill="0" applyAlignment="0" applyProtection="0"/>
    <xf numFmtId="0" fontId="57" fillId="37" borderId="0" applyNumberFormat="0" applyBorder="0" applyAlignment="0" applyProtection="0"/>
    <xf numFmtId="37" fontId="17" fillId="0" borderId="0">
      <alignment/>
      <protection/>
    </xf>
    <xf numFmtId="3" fontId="8" fillId="33" borderId="0" applyNumberForma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0" fillId="38" borderId="14" applyNumberFormat="0" applyFont="0" applyAlignment="0" applyProtection="0"/>
    <xf numFmtId="43" fontId="18" fillId="0" borderId="0">
      <alignment/>
      <protection/>
    </xf>
    <xf numFmtId="0" fontId="58" fillId="29" borderId="15" applyNumberFormat="0" applyAlignment="0" applyProtection="0"/>
    <xf numFmtId="4" fontId="19" fillId="27" borderId="0">
      <alignment horizontal="right"/>
      <protection/>
    </xf>
    <xf numFmtId="0" fontId="20" fillId="27" borderId="0">
      <alignment horizontal="right"/>
      <protection/>
    </xf>
    <xf numFmtId="0" fontId="21" fillId="27" borderId="16">
      <alignment/>
      <protection/>
    </xf>
    <xf numFmtId="0" fontId="21" fillId="0" borderId="0" applyBorder="0">
      <alignment horizontal="centerContinuous"/>
      <protection/>
    </xf>
    <xf numFmtId="0" fontId="22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" fillId="0" borderId="0">
      <alignment/>
      <protection/>
    </xf>
    <xf numFmtId="0" fontId="24" fillId="0" borderId="0" applyNumberFormat="0">
      <alignment horizontal="left"/>
      <protection/>
    </xf>
    <xf numFmtId="0" fontId="3" fillId="0" borderId="5">
      <alignment/>
      <protection/>
    </xf>
    <xf numFmtId="0" fontId="59" fillId="0" borderId="0" applyNumberFormat="0" applyFill="0" applyBorder="0" applyAlignment="0" applyProtection="0"/>
    <xf numFmtId="0" fontId="25" fillId="39" borderId="0">
      <alignment/>
      <protection/>
    </xf>
    <xf numFmtId="217" fontId="26" fillId="0" borderId="0">
      <alignment horizontal="center"/>
      <protection/>
    </xf>
    <xf numFmtId="0" fontId="0" fillId="0" borderId="17">
      <alignment/>
      <protection locked="0"/>
    </xf>
    <xf numFmtId="0" fontId="15" fillId="0" borderId="18">
      <alignment/>
      <protection/>
    </xf>
    <xf numFmtId="0" fontId="15" fillId="0" borderId="5">
      <alignment/>
      <protection/>
    </xf>
    <xf numFmtId="37" fontId="8" fillId="40" borderId="0" applyNumberFormat="0" applyBorder="0" applyAlignment="0" applyProtection="0"/>
    <xf numFmtId="37" fontId="8" fillId="0" borderId="0">
      <alignment/>
      <protection/>
    </xf>
    <xf numFmtId="3" fontId="27" fillId="0" borderId="11" applyProtection="0">
      <alignment/>
    </xf>
    <xf numFmtId="0" fontId="60" fillId="0" borderId="0" applyNumberFormat="0" applyFill="0" applyBorder="0" applyAlignment="0" applyProtection="0"/>
    <xf numFmtId="0" fontId="28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5" fontId="0" fillId="0" borderId="0" xfId="45" applyNumberFormat="1" applyFont="1" applyFill="1" applyAlignment="1">
      <alignment/>
    </xf>
    <xf numFmtId="10" fontId="0" fillId="0" borderId="0" xfId="101" applyNumberFormat="1" applyFont="1" applyFill="1" applyAlignment="1">
      <alignment/>
    </xf>
    <xf numFmtId="10" fontId="0" fillId="0" borderId="0" xfId="101" applyNumberFormat="1" applyFont="1" applyAlignment="1">
      <alignment/>
    </xf>
    <xf numFmtId="43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1" fillId="0" borderId="0" xfId="92" applyFont="1" applyAlignment="1">
      <alignment horizontal="centerContinuous"/>
      <protection/>
    </xf>
    <xf numFmtId="164" fontId="0" fillId="0" borderId="0" xfId="0" applyNumberFormat="1" applyFont="1" applyFill="1" applyAlignment="1" quotePrefix="1">
      <alignment horizontal="left"/>
    </xf>
  </cellXfs>
  <cellStyles count="11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ffinity Input" xfId="40"/>
    <cellStyle name="Bad" xfId="41"/>
    <cellStyle name="Body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ntentsHyperlink" xfId="49"/>
    <cellStyle name="Currency" xfId="50"/>
    <cellStyle name="Currency [0]" xfId="51"/>
    <cellStyle name="Currency [2]" xfId="52"/>
    <cellStyle name="Custom - Style1" xfId="53"/>
    <cellStyle name="Data   - Style2" xfId="54"/>
    <cellStyle name="Date" xfId="55"/>
    <cellStyle name="Edit" xfId="56"/>
    <cellStyle name="Engine" xfId="57"/>
    <cellStyle name="Explanatory Text" xfId="58"/>
    <cellStyle name="Fixed" xfId="59"/>
    <cellStyle name="Followed Hyperlink" xfId="60"/>
    <cellStyle name="Good" xfId="61"/>
    <cellStyle name="Grey" xfId="62"/>
    <cellStyle name="HEADER" xfId="63"/>
    <cellStyle name="Header1" xfId="64"/>
    <cellStyle name="Header2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Heading2" xfId="72"/>
    <cellStyle name="HIGHLIGHT" xfId="73"/>
    <cellStyle name="Hyperlink" xfId="74"/>
    <cellStyle name="Input" xfId="75"/>
    <cellStyle name="Input [yellow]" xfId="76"/>
    <cellStyle name="Labels - Style3" xfId="77"/>
    <cellStyle name="Large Page Heading" xfId="78"/>
    <cellStyle name="Linked Cell" xfId="79"/>
    <cellStyle name="Neutral" xfId="80"/>
    <cellStyle name="no dec" xfId="81"/>
    <cellStyle name="No Edit" xfId="82"/>
    <cellStyle name="Normal - Style1" xfId="83"/>
    <cellStyle name="Normal - Style2" xfId="84"/>
    <cellStyle name="Normal - Style3" xfId="85"/>
    <cellStyle name="Normal - Style4" xfId="86"/>
    <cellStyle name="Normal - Style5" xfId="87"/>
    <cellStyle name="Normal - Style6" xfId="88"/>
    <cellStyle name="Normal - Style7" xfId="89"/>
    <cellStyle name="Normal - Style8" xfId="90"/>
    <cellStyle name="Normal 2" xfId="91"/>
    <cellStyle name="Normal_Georgia Study 9-04" xfId="92"/>
    <cellStyle name="Note" xfId="93"/>
    <cellStyle name="nPlosion" xfId="94"/>
    <cellStyle name="Output" xfId="95"/>
    <cellStyle name="Output Amounts" xfId="96"/>
    <cellStyle name="Output Column Headings" xfId="97"/>
    <cellStyle name="Output Line Items" xfId="98"/>
    <cellStyle name="Output Report Heading" xfId="99"/>
    <cellStyle name="Output Report Title" xfId="100"/>
    <cellStyle name="Percent" xfId="101"/>
    <cellStyle name="Percent [2]" xfId="102"/>
    <cellStyle name="PSChar" xfId="103"/>
    <cellStyle name="Reset  - Style4" xfId="104"/>
    <cellStyle name="Small Page Heading" xfId="105"/>
    <cellStyle name="Table  - Style5" xfId="106"/>
    <cellStyle name="Title" xfId="107"/>
    <cellStyle name="Title  - Style6" xfId="108"/>
    <cellStyle name="title1" xfId="109"/>
    <cellStyle name="Total" xfId="110"/>
    <cellStyle name="TotCol - Style7" xfId="111"/>
    <cellStyle name="TotRow - Style8" xfId="112"/>
    <cellStyle name="Unprot" xfId="113"/>
    <cellStyle name="Unprot$" xfId="114"/>
    <cellStyle name="Unprotect" xfId="115"/>
    <cellStyle name="Warning Text" xfId="116"/>
    <cellStyle name="一般_dept cod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dSt-GA%20Rate%20Case\GA%20rate%20case%202008\Response%20to%205-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tes5\data\Strategy%20Model%20-%20Canad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Plant%20Accounting\Monthly%20Reports\Depr_Cap_Exp\Current_Depreciation_Exp_Ca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Plant%20Accounting\South\PPER\Fiscal%202005\Feb%2005\2-05%20Reserve%20Workfil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Plant%20Accounting\South\PPER\Fiscal%202005\Feb%2005\Feb05%20Reserve%20Adj.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Plant%20Accounting\South\Downloads\080%20-%20April%201080%20activity.txt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Budget\ENTERPRISE%20MODEL\0000%20-%20LATEST%20GREATEST%20OFFICIAL%20MODEL\2005%20Rate%20Model%20-Ver%208.4%20FIVE%20YEAR%20PLAN%20'06%20w%20FINAL%20CAP%20BUDG%20r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Discovery\Format%20for%20Affiliate%201%20Sup%20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Atmos%20Financial%20Packages\FY2006\Feb06\EssDB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Atmos%20Financial%20Packages\FY2006\Feb06\Utility\UTILITY%20FINANCIAL%20PACKAGES_Feb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dSt-GA%20Rate%20Case\GA%20rate%20case%202008\O&amp;M\O&amp;M%20div%2091,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Atmos_WORKGROUPS\Budget\2004%20Plan\Capital%20Budgets\Capital%20Budget%20Summary%2008-2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-1"/>
      <sheetName val="A-2-2"/>
      <sheetName val="B-1.1"/>
      <sheetName val="B-1.2"/>
      <sheetName val="B-1.2-1"/>
      <sheetName val="B-1.3"/>
      <sheetName val="WP B-1.3"/>
      <sheetName val="B-7"/>
      <sheetName val="WP B9-1"/>
      <sheetName val="WP B9-2"/>
      <sheetName val="WP B9-3"/>
      <sheetName val="WP C-2"/>
      <sheetName val="D-1-(a)"/>
      <sheetName val="D-1-(a)-1 LTD Calc"/>
      <sheetName val="D-1-(a)-2 STD Calc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-1CWIP"/>
      <sheetName val="WP D1b-3-2 CWIP RWIP"/>
      <sheetName val="WP D1b-6-1 Storage Gas"/>
      <sheetName val="Wp D1b-6-1-2 Storage Gas"/>
      <sheetName val="WP D1b-7-1 Cust Dep"/>
      <sheetName val="WP D1b-8-1 ADIT"/>
      <sheetName val="Net Plant"/>
      <sheetName val="Addtl Workpapers - Plant"/>
      <sheetName val="Addtl Workpapers Capital Bu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>
        <row r="4">
          <cell r="D4" t="str">
            <v>Base Case</v>
          </cell>
        </row>
        <row r="20">
          <cell r="G20">
            <v>0.01798506309361511</v>
          </cell>
        </row>
        <row r="21">
          <cell r="G21">
            <v>0.03489433766256708</v>
          </cell>
        </row>
        <row r="22">
          <cell r="G22">
            <v>0.1522999778212683</v>
          </cell>
        </row>
        <row r="23">
          <cell r="G23">
            <v>0.02267937853033334</v>
          </cell>
        </row>
        <row r="24">
          <cell r="G24">
            <v>0.05112420890755894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0.0301</v>
          </cell>
        </row>
        <row r="44">
          <cell r="G44">
            <v>0.0584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0.022</v>
          </cell>
          <cell r="H52">
            <v>0.022</v>
          </cell>
          <cell r="I52">
            <v>0.022</v>
          </cell>
          <cell r="J52">
            <v>0.022</v>
          </cell>
          <cell r="K52">
            <v>0.022</v>
          </cell>
        </row>
        <row r="53">
          <cell r="G53">
            <v>0.002</v>
          </cell>
          <cell r="H53">
            <v>0.005</v>
          </cell>
          <cell r="I53">
            <v>0.007</v>
          </cell>
          <cell r="J53">
            <v>0.007</v>
          </cell>
          <cell r="K53">
            <v>0.007</v>
          </cell>
        </row>
        <row r="54">
          <cell r="G54">
            <v>-0.1586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0.021</v>
          </cell>
          <cell r="H55">
            <v>0.021</v>
          </cell>
          <cell r="I55">
            <v>0.021</v>
          </cell>
          <cell r="J55">
            <v>0.021</v>
          </cell>
          <cell r="K55">
            <v>0.021</v>
          </cell>
        </row>
        <row r="56">
          <cell r="G56">
            <v>0.014</v>
          </cell>
          <cell r="H56">
            <v>0.015</v>
          </cell>
          <cell r="I56">
            <v>0.016</v>
          </cell>
          <cell r="J56">
            <v>0.016</v>
          </cell>
          <cell r="K56">
            <v>0.016</v>
          </cell>
        </row>
        <row r="57">
          <cell r="G57">
            <v>-0.1586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</v>
          </cell>
          <cell r="J92">
            <v>0.989</v>
          </cell>
        </row>
        <row r="93">
          <cell r="G93">
            <v>15.5</v>
          </cell>
          <cell r="H93">
            <v>0</v>
          </cell>
          <cell r="I93">
            <v>0.7894</v>
          </cell>
          <cell r="J93">
            <v>0.5394</v>
          </cell>
          <cell r="K93">
            <v>0.2894</v>
          </cell>
        </row>
        <row r="94">
          <cell r="G94">
            <v>150</v>
          </cell>
          <cell r="H94">
            <v>0</v>
          </cell>
          <cell r="I94">
            <v>0.4882</v>
          </cell>
          <cell r="J94">
            <v>0.3382</v>
          </cell>
          <cell r="K94">
            <v>0.1882</v>
          </cell>
          <cell r="L94">
            <v>0.0382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</v>
          </cell>
          <cell r="I106">
            <v>0.21032</v>
          </cell>
          <cell r="J106">
            <v>0.21032</v>
          </cell>
          <cell r="K106">
            <v>0.21032</v>
          </cell>
          <cell r="L106">
            <v>0.21032</v>
          </cell>
        </row>
        <row r="107">
          <cell r="G107">
            <v>200</v>
          </cell>
          <cell r="I107">
            <v>0.1739</v>
          </cell>
          <cell r="J107">
            <v>0.1579</v>
          </cell>
        </row>
        <row r="108">
          <cell r="G108">
            <v>200</v>
          </cell>
          <cell r="I108">
            <v>0.1739</v>
          </cell>
          <cell r="J108">
            <v>0.1579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34311611.41251965</v>
          </cell>
          <cell r="J114">
            <v>50209231.58748035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28287891.79234339</v>
          </cell>
          <cell r="K115">
            <v>9333277.916211363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29398.245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>P r o j e c t i o n </v>
          </cell>
          <cell r="L6" t="str">
            <v>Pro forma</v>
          </cell>
          <cell r="N6" t="str">
            <v>P r o j e c t i o n </v>
          </cell>
          <cell r="U6" t="str">
            <v>Pro forma</v>
          </cell>
          <cell r="W6" t="str">
            <v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</v>
          </cell>
          <cell r="F9">
            <v>337575.53682673903</v>
          </cell>
          <cell r="G9">
            <v>343579.457203144</v>
          </cell>
          <cell r="H9">
            <v>349708.0787338089</v>
          </cell>
          <cell r="I9">
            <v>355964.0383298301</v>
          </cell>
          <cell r="K9" t="str">
            <v>Tariff-based revenue</v>
          </cell>
          <cell r="L9">
            <v>289681.686</v>
          </cell>
          <cell r="M9">
            <v>319066.36399999994</v>
          </cell>
          <cell r="N9">
            <v>316571.61585047905</v>
          </cell>
          <cell r="O9">
            <v>322378.1407858023</v>
          </cell>
          <cell r="P9">
            <v>328382.0611622072</v>
          </cell>
          <cell r="Q9">
            <v>334510.6826928721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83558.92605000001</v>
          </cell>
          <cell r="D10">
            <v>83722.18542</v>
          </cell>
          <cell r="E10">
            <v>87503.68785004847</v>
          </cell>
          <cell r="F10">
            <v>88819.213224934</v>
          </cell>
          <cell r="G10">
            <v>90181.50655877098</v>
          </cell>
          <cell r="H10">
            <v>91571.0834729075</v>
          </cell>
          <cell r="I10">
            <v>92988.49769503166</v>
          </cell>
          <cell r="K10" t="str">
            <v>Service charges</v>
          </cell>
          <cell r="L10">
            <v>35070.56505</v>
          </cell>
          <cell r="M10">
            <v>35948.20342</v>
          </cell>
          <cell r="N10">
            <v>40097.879483216966</v>
          </cell>
          <cell r="O10">
            <v>40766.6883166123</v>
          </cell>
          <cell r="P10">
            <v>41456.45018458872</v>
          </cell>
          <cell r="Q10">
            <v>42160.44640809492</v>
          </cell>
          <cell r="R10">
            <v>42878.97386407507</v>
          </cell>
          <cell r="T10" t="str">
            <v>City gate charges to Distribution</v>
          </cell>
          <cell r="U10">
            <v>48488.361000000004</v>
          </cell>
          <cell r="V10">
            <v>47773.982</v>
          </cell>
          <cell r="W10">
            <v>47405.80836683151</v>
          </cell>
          <cell r="X10">
            <v>48052.5249083217</v>
          </cell>
          <cell r="Y10">
            <v>48725.056374182255</v>
          </cell>
          <cell r="Z10">
            <v>49410.63706481258</v>
          </cell>
          <cell r="AA10">
            <v>50109.5238309566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</v>
          </cell>
          <cell r="G11">
            <v>11960.700801536907</v>
          </cell>
          <cell r="H11">
            <v>11058.222198965976</v>
          </cell>
          <cell r="I11">
            <v>9765.986944988666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-149.560657119064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11207.78285608504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544642.243558</v>
          </cell>
          <cell r="D12">
            <v>840664.1167540001</v>
          </cell>
          <cell r="E12">
            <v>883172.3366840121</v>
          </cell>
          <cell r="F12">
            <v>898283.5377059779</v>
          </cell>
          <cell r="G12">
            <v>913997.931141468</v>
          </cell>
          <cell r="H12">
            <v>930017.2332131627</v>
          </cell>
          <cell r="I12">
            <v>946347.4455044066</v>
          </cell>
          <cell r="K12" t="str">
            <v>Gas cost recovery - commodity</v>
          </cell>
          <cell r="L12">
            <v>544642.243558</v>
          </cell>
          <cell r="M12">
            <v>840664.1167540001</v>
          </cell>
          <cell r="N12">
            <v>883172.3366840121</v>
          </cell>
          <cell r="O12">
            <v>898283.5377059779</v>
          </cell>
          <cell r="P12">
            <v>913997.931141468</v>
          </cell>
          <cell r="Q12">
            <v>930017.2332131627</v>
          </cell>
          <cell r="R12">
            <v>946347.4455044066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49266.433</v>
          </cell>
          <cell r="D14">
            <v>65952.759</v>
          </cell>
          <cell r="E14">
            <v>72050.84810526224</v>
          </cell>
          <cell r="F14">
            <v>73317.72806278411</v>
          </cell>
          <cell r="G14">
            <v>74632.8345439034</v>
          </cell>
          <cell r="H14">
            <v>75973.98715581618</v>
          </cell>
          <cell r="I14">
            <v>77341.71019706652</v>
          </cell>
          <cell r="K14" t="str">
            <v>Tax recovery</v>
          </cell>
          <cell r="L14">
            <v>49266.433</v>
          </cell>
          <cell r="M14">
            <v>65952.759</v>
          </cell>
          <cell r="N14">
            <v>72050.84810526224</v>
          </cell>
          <cell r="O14">
            <v>73317.72806278411</v>
          </cell>
          <cell r="P14">
            <v>74632.8345439034</v>
          </cell>
          <cell r="Q14">
            <v>75973.98715581618</v>
          </cell>
          <cell r="R14">
            <v>77341.71019706652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</v>
          </cell>
          <cell r="D15">
            <v>33853.46745</v>
          </cell>
          <cell r="E15">
            <v>39181.46745</v>
          </cell>
          <cell r="F15">
            <v>55911.46745</v>
          </cell>
          <cell r="G15">
            <v>55911.46745</v>
          </cell>
          <cell r="H15">
            <v>55911.46745</v>
          </cell>
          <cell r="I15">
            <v>55911.46745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210.022</v>
          </cell>
          <cell r="D16">
            <v>12.967</v>
          </cell>
          <cell r="E16">
            <v>2312.967</v>
          </cell>
          <cell r="F16">
            <v>2312.967</v>
          </cell>
          <cell r="G16">
            <v>2312.967</v>
          </cell>
          <cell r="H16">
            <v>2312.967</v>
          </cell>
          <cell r="I16">
            <v>2312.967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210.022</v>
          </cell>
          <cell r="V16">
            <v>12.967</v>
          </cell>
          <cell r="W16">
            <v>12.967</v>
          </cell>
          <cell r="X16">
            <v>12.967</v>
          </cell>
          <cell r="Y16">
            <v>12.967</v>
          </cell>
          <cell r="Z16">
            <v>12.967</v>
          </cell>
          <cell r="AA16">
            <v>12.967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</v>
          </cell>
          <cell r="V19">
            <v>79248.81900000002</v>
          </cell>
          <cell r="W19">
            <v>83780.49140776825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557616.0099999999</v>
          </cell>
          <cell r="D22">
            <v>845809.444</v>
          </cell>
          <cell r="E22">
            <v>899928.8240182009</v>
          </cell>
          <cell r="F22">
            <v>915503.8721909279</v>
          </cell>
          <cell r="G22">
            <v>931833.2688688262</v>
          </cell>
          <cell r="H22">
            <v>948429.751932879</v>
          </cell>
          <cell r="I22">
            <v>965297.5036140892</v>
          </cell>
          <cell r="K22" t="str">
            <v>Gas purchases (retention)</v>
          </cell>
          <cell r="L22">
            <v>559754.646</v>
          </cell>
          <cell r="M22">
            <v>863991.898</v>
          </cell>
          <cell r="N22">
            <v>909755.8240182009</v>
          </cell>
          <cell r="O22">
            <v>925321.8721909279</v>
          </cell>
          <cell r="P22">
            <v>941509.2688688262</v>
          </cell>
          <cell r="Q22">
            <v>958010.751932879</v>
          </cell>
          <cell r="R22">
            <v>974832.5036140892</v>
          </cell>
          <cell r="T22" t="str">
            <v>Gas purchases (retention)</v>
          </cell>
          <cell r="U22">
            <v>-2138.636</v>
          </cell>
          <cell r="V22">
            <v>-18182.454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</v>
          </cell>
          <cell r="E24">
            <v>80324.25246353318</v>
          </cell>
          <cell r="F24">
            <v>83080.73276078617</v>
          </cell>
          <cell r="G24">
            <v>85519.10617972557</v>
          </cell>
          <cell r="H24">
            <v>87996.23001955217</v>
          </cell>
          <cell r="I24">
            <v>90473.35385937875</v>
          </cell>
          <cell r="K24" t="str">
            <v>Depreciation and other amortization</v>
          </cell>
          <cell r="L24">
            <v>57808.356</v>
          </cell>
          <cell r="M24">
            <v>63707.023</v>
          </cell>
          <cell r="N24">
            <v>69606.7090489594</v>
          </cell>
          <cell r="O24">
            <v>71630.01288396226</v>
          </cell>
          <cell r="P24">
            <v>73651.82188886206</v>
          </cell>
          <cell r="Q24">
            <v>75753.59708423859</v>
          </cell>
          <cell r="R24">
            <v>77855.37227961511</v>
          </cell>
          <cell r="T24" t="str">
            <v>Depreciation and other amortization</v>
          </cell>
          <cell r="U24">
            <v>8159.428</v>
          </cell>
          <cell r="V24">
            <v>8706.705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</v>
          </cell>
          <cell r="D25">
            <v>1076380.2140000002</v>
          </cell>
          <cell r="E25">
            <v>1135954.076481734</v>
          </cell>
          <cell r="F25">
            <v>1154289.104951714</v>
          </cell>
          <cell r="G25">
            <v>1173058.075048552</v>
          </cell>
          <cell r="H25">
            <v>1192132.881952431</v>
          </cell>
          <cell r="I25">
            <v>1211478.957473468</v>
          </cell>
          <cell r="K25" t="str">
            <v>Total direct costs and expenses</v>
          </cell>
          <cell r="L25">
            <v>737787.21688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</v>
          </cell>
          <cell r="V25">
            <v>22177.948599999996</v>
          </cell>
          <cell r="W25">
            <v>33571.02341457378</v>
          </cell>
          <cell r="X25">
            <v>34313.1998768239</v>
          </cell>
          <cell r="Y25">
            <v>34871.7642908635</v>
          </cell>
          <cell r="Z25">
            <v>35342.11293531358</v>
          </cell>
          <cell r="AA25">
            <v>35763.46157976364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</v>
          </cell>
          <cell r="G26">
            <v>353877.1273776295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257257.2618399989</v>
          </cell>
          <cell r="O26">
            <v>270304.7959896531</v>
          </cell>
          <cell r="P26">
            <v>275623.4259620905</v>
          </cell>
          <cell r="Q26">
            <v>273532.6859654258</v>
          </cell>
          <cell r="R26">
            <v>278312.4239561551</v>
          </cell>
          <cell r="T26" t="str">
            <v>GROSS MARGIN</v>
          </cell>
          <cell r="U26">
            <v>44710.33632</v>
          </cell>
          <cell r="V26">
            <v>57070.87040000002</v>
          </cell>
          <cell r="W26">
            <v>50209.46799319447</v>
          </cell>
          <cell r="X26">
            <v>74867.02655038048</v>
          </cell>
          <cell r="Y26">
            <v>78253.70141553922</v>
          </cell>
          <cell r="Z26">
            <v>78880.9900265208</v>
          </cell>
          <cell r="AA26">
            <v>79325.78980138272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</v>
          </cell>
          <cell r="D29">
            <v>745.533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</v>
          </cell>
          <cell r="M29">
            <v>745.533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49581.958</v>
          </cell>
          <cell r="D30">
            <v>67625.365</v>
          </cell>
          <cell r="E30">
            <v>73723.45410526224</v>
          </cell>
          <cell r="F30">
            <v>74990.33406278411</v>
          </cell>
          <cell r="G30">
            <v>76305.4405439034</v>
          </cell>
          <cell r="H30">
            <v>77646.59315581618</v>
          </cell>
          <cell r="I30">
            <v>79014.31619706652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</v>
          </cell>
          <cell r="O30">
            <v>74053.6747027841</v>
          </cell>
          <cell r="P30">
            <v>75368.7811839034</v>
          </cell>
          <cell r="Q30">
            <v>76709.93379581618</v>
          </cell>
          <cell r="R30">
            <v>78077.65683706652</v>
          </cell>
          <cell r="T30" t="str">
            <v>Franchise and revenue-based taxes</v>
          </cell>
          <cell r="U30">
            <v>176.694</v>
          </cell>
          <cell r="V30">
            <v>936.65936</v>
          </cell>
          <cell r="W30">
            <v>936.65936</v>
          </cell>
          <cell r="X30">
            <v>936.65936</v>
          </cell>
          <cell r="Y30">
            <v>936.65936</v>
          </cell>
          <cell r="Z30">
            <v>936.65936</v>
          </cell>
          <cell r="AA30">
            <v>936.65936</v>
          </cell>
        </row>
        <row r="31">
          <cell r="B31" t="str">
            <v>Other (income) / deductions</v>
          </cell>
          <cell r="C31">
            <v>-5237.17181</v>
          </cell>
          <cell r="D31">
            <v>-945.3348599999999</v>
          </cell>
          <cell r="E31">
            <v>-435.0105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</v>
          </cell>
          <cell r="V31">
            <v>-259.32347999999996</v>
          </cell>
          <cell r="W31">
            <v>-435.0105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>  Interest expense</v>
          </cell>
          <cell r="C34">
            <v>43376.151691814375</v>
          </cell>
          <cell r="D34">
            <v>42940.17483379257</v>
          </cell>
          <cell r="E34">
            <v>42903.62315152555</v>
          </cell>
          <cell r="F34">
            <v>43556.24917862119</v>
          </cell>
          <cell r="G34">
            <v>43911.536679359786</v>
          </cell>
          <cell r="H34">
            <v>44072.68420420898</v>
          </cell>
          <cell r="I34">
            <v>44156.94748956952</v>
          </cell>
          <cell r="K34" t="str">
            <v>  Interest expense</v>
          </cell>
          <cell r="L34">
            <v>37433.571052924715</v>
          </cell>
          <cell r="M34">
            <v>35680.12899044319</v>
          </cell>
          <cell r="N34">
            <v>35523.729184038406</v>
          </cell>
          <cell r="O34">
            <v>35127.54661963309</v>
          </cell>
          <cell r="P34">
            <v>35004.1292232176</v>
          </cell>
          <cell r="Q34">
            <v>34841.24340538989</v>
          </cell>
          <cell r="R34">
            <v>34613.55234730564</v>
          </cell>
          <cell r="T34" t="str">
            <v>  Interest expense</v>
          </cell>
          <cell r="U34">
            <v>5942.5806388896635</v>
          </cell>
          <cell r="V34">
            <v>7260.045843349374</v>
          </cell>
          <cell r="W34">
            <v>7379.893967487146</v>
          </cell>
          <cell r="X34">
            <v>8428.702558988101</v>
          </cell>
          <cell r="Y34">
            <v>8907.407456142186</v>
          </cell>
          <cell r="Z34">
            <v>9231.440798819089</v>
          </cell>
          <cell r="AA34">
            <v>9543.395142263882</v>
          </cell>
        </row>
        <row r="35">
          <cell r="B35" t="str">
            <v>  Allowance for borrowed funds used during constr.</v>
          </cell>
          <cell r="C35">
            <v>-216.32423</v>
          </cell>
          <cell r="D35">
            <v>-424.1927</v>
          </cell>
          <cell r="E35">
            <v>-435.0105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>  Allowance for borrowed funds used during constr.</v>
          </cell>
          <cell r="U35">
            <v>-216.32423</v>
          </cell>
          <cell r="V35">
            <v>-424.1927</v>
          </cell>
          <cell r="W35">
            <v>-435.0105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  Preferred stock dividends of subsidiaries</v>
          </cell>
          <cell r="C37">
            <v>771.038633416051</v>
          </cell>
          <cell r="D37">
            <v>763.2888679873765</v>
          </cell>
          <cell r="E37">
            <v>762.6391386304605</v>
          </cell>
          <cell r="F37">
            <v>774.2399805778691</v>
          </cell>
          <cell r="G37">
            <v>780.555441455672</v>
          </cell>
          <cell r="H37">
            <v>783.4199410134227</v>
          </cell>
          <cell r="I37">
            <v>784.9177744047574</v>
          </cell>
          <cell r="K37" t="str">
            <v>  Preferred stock dividends of subsidiaries</v>
          </cell>
          <cell r="L37">
            <v>665.0824426958329</v>
          </cell>
          <cell r="M37">
            <v>772.462982331425</v>
          </cell>
          <cell r="N37">
            <v>690.5006134618648</v>
          </cell>
          <cell r="O37">
            <v>624.4144416797521</v>
          </cell>
          <cell r="P37">
            <v>622.2206191076607</v>
          </cell>
          <cell r="Q37">
            <v>619.3252202886727</v>
          </cell>
          <cell r="R37">
            <v>615.2778671829</v>
          </cell>
          <cell r="T37" t="str">
            <v>  Preferred stock dividends of subsidiaries</v>
          </cell>
          <cell r="U37">
            <v>105.95619072021805</v>
          </cell>
          <cell r="V37">
            <v>-9.174114344048519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>  Interest expense and other charges</v>
          </cell>
          <cell r="C38">
            <v>43930.86609523043</v>
          </cell>
          <cell r="D38">
            <v>43279.27100177995</v>
          </cell>
          <cell r="E38">
            <v>43231.25179015601</v>
          </cell>
          <cell r="F38">
            <v>43895.47865919906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>  Interest expense and other charges</v>
          </cell>
          <cell r="L38">
            <v>38098.65349562055</v>
          </cell>
          <cell r="M38">
            <v>36452.591972774615</v>
          </cell>
          <cell r="N38">
            <v>36214.22979750027</v>
          </cell>
          <cell r="O38">
            <v>35751.96106131284</v>
          </cell>
          <cell r="P38">
            <v>35626.34984232526</v>
          </cell>
          <cell r="Q38">
            <v>35460.56862567856</v>
          </cell>
          <cell r="R38">
            <v>35228.83021448854</v>
          </cell>
          <cell r="T38" t="str">
            <v>  Interest expense and other charges</v>
          </cell>
          <cell r="U38">
            <v>5832.212599609881</v>
          </cell>
          <cell r="V38">
            <v>6826.679029005326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220571.4217910386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220034.7445427625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15830.69634265574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43788.41361476944</v>
          </cell>
          <cell r="D40">
            <v>69501.63341821972</v>
          </cell>
          <cell r="E40">
            <v>71601.28894777512</v>
          </cell>
          <cell r="F40">
            <v>121412.27482805046</v>
          </cell>
          <cell r="G40">
            <v>128439.87022291066</v>
          </cell>
          <cell r="H40">
            <v>131842.254200908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</v>
          </cell>
          <cell r="P40">
            <v>65138.574935861834</v>
          </cell>
          <cell r="Q40">
            <v>68243.46354393105</v>
          </cell>
          <cell r="R40">
            <v>71886.21690460003</v>
          </cell>
          <cell r="T40" t="str">
            <v>EARNINGS BEFORE TAXES</v>
          </cell>
          <cell r="U40">
            <v>28481.475310390117</v>
          </cell>
          <cell r="V40">
            <v>37304.02960099469</v>
          </cell>
          <cell r="W40">
            <v>34378.77165053873</v>
          </cell>
          <cell r="X40">
            <v>60401.834602494266</v>
          </cell>
          <cell r="Y40">
            <v>63301.295287049026</v>
          </cell>
          <cell r="Z40">
            <v>63598.79065697696</v>
          </cell>
          <cell r="AA40">
            <v>63726.09090189698</v>
          </cell>
        </row>
        <row r="41">
          <cell r="B41" t="str">
            <v>Net income tax expense (benefit)</v>
          </cell>
          <cell r="C41">
            <v>16510.09390166936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5908.388442532819</v>
          </cell>
          <cell r="M41">
            <v>11207.437298528885</v>
          </cell>
          <cell r="N41">
            <v>12894.68105403277</v>
          </cell>
          <cell r="O41">
            <v>21220.45407894467</v>
          </cell>
          <cell r="P41">
            <v>22665.30122755166</v>
          </cell>
          <cell r="Q41">
            <v>23752.01224037587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22276.77181566395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46701.39781605379</v>
          </cell>
          <cell r="F42">
            <v>79078.5386382328</v>
          </cell>
          <cell r="G42">
            <v>83646.47564489183</v>
          </cell>
          <cell r="H42">
            <v>85858.0252305902</v>
          </cell>
          <cell r="I42">
            <v>88308.56007422315</v>
          </cell>
          <cell r="K42" t="str">
            <v>NET INCOME (LOSS)</v>
          </cell>
          <cell r="L42">
            <v>9398.549861846503</v>
          </cell>
          <cell r="M42">
            <v>20990.16651869649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44491.45130355518</v>
          </cell>
          <cell r="R42">
            <v>46859.24098798989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22373.56157285017</v>
          </cell>
          <cell r="X42">
            <v>39288.552491621274</v>
          </cell>
          <cell r="Y42">
            <v>41173.20193658186</v>
          </cell>
          <cell r="Z42">
            <v>41366.573927035024</v>
          </cell>
          <cell r="AA42">
            <v>41449.31908623304</v>
          </cell>
        </row>
        <row r="44">
          <cell r="B44" t="str">
            <v>NOTE: EBITDA</v>
          </cell>
          <cell r="C44">
            <v>155688.53860999984</v>
          </cell>
          <cell r="D44">
            <v>184268.7837299998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</v>
          </cell>
          <cell r="I44">
            <v>272639.2619198503</v>
          </cell>
          <cell r="K44" t="str">
            <v>NOTE: EBITDA</v>
          </cell>
          <cell r="L44">
            <v>113224.13727999992</v>
          </cell>
          <cell r="M44">
            <v>131546.6246100001</v>
          </cell>
          <cell r="N44">
            <v>151276.4561436961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</v>
          </cell>
          <cell r="V44">
            <v>52722.15912000002</v>
          </cell>
          <cell r="W44">
            <v>52298.08254776825</v>
          </cell>
          <cell r="X44">
            <v>80180.81756720439</v>
          </cell>
          <cell r="Y44">
            <v>83984.05684640273</v>
          </cell>
          <cell r="Z44">
            <v>84986.69410183438</v>
          </cell>
          <cell r="AA44">
            <v>85806.84252114638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</v>
          </cell>
          <cell r="D53">
            <v>3408.619</v>
          </cell>
          <cell r="K53" t="str">
            <v>Cash and cash equivalents</v>
          </cell>
          <cell r="L53">
            <v>4280.56861</v>
          </cell>
          <cell r="M53">
            <v>3408.619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</v>
          </cell>
          <cell r="K56" t="str">
            <v>Inventories</v>
          </cell>
          <cell r="L56">
            <v>7152.57749</v>
          </cell>
          <cell r="M56">
            <v>5157.88091</v>
          </cell>
          <cell r="T56" t="str">
            <v>Inventories</v>
          </cell>
          <cell r="U56">
            <v>-1.41800000000012</v>
          </cell>
          <cell r="V56">
            <v>-49.13999999999987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</v>
          </cell>
          <cell r="K57" t="str">
            <v>Gas Stored Underground</v>
          </cell>
          <cell r="L57">
            <v>118140.35652999999</v>
          </cell>
          <cell r="M57">
            <v>139061.01808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</v>
          </cell>
          <cell r="D58">
            <v>3533.54585</v>
          </cell>
          <cell r="K58" t="str">
            <v>Prepayments</v>
          </cell>
          <cell r="L58">
            <v>2459.21266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8354.30948</v>
          </cell>
          <cell r="D59">
            <v>3077.61845</v>
          </cell>
          <cell r="K59" t="str">
            <v>Other current assets</v>
          </cell>
          <cell r="L59">
            <v>8354.30948</v>
          </cell>
          <cell r="M59">
            <v>3077.61845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</v>
          </cell>
          <cell r="D60">
            <v>271467.02629</v>
          </cell>
          <cell r="K60" t="str">
            <v>Total current assets</v>
          </cell>
          <cell r="L60">
            <v>246185.56717999998</v>
          </cell>
          <cell r="M60">
            <v>270318.16629</v>
          </cell>
          <cell r="T60" t="str">
            <v>Total current assets</v>
          </cell>
          <cell r="U60">
            <v>7844.647000000001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4195.24065</v>
          </cell>
          <cell r="K61" t="str">
            <v>Investments</v>
          </cell>
          <cell r="L61">
            <v>2540.387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2362573.15911</v>
          </cell>
          <cell r="D64">
            <v>2457531.92</v>
          </cell>
          <cell r="K64" t="str">
            <v>Gross plant in service</v>
          </cell>
          <cell r="L64">
            <v>1923168.00011</v>
          </cell>
          <cell r="M64">
            <v>2018230.671</v>
          </cell>
          <cell r="T64" t="str">
            <v>Gross plant in service</v>
          </cell>
          <cell r="U64">
            <v>439405.159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</v>
          </cell>
          <cell r="K65" t="str">
            <v>Accumulated deprec and amort</v>
          </cell>
          <cell r="L65">
            <v>-697898.47963</v>
          </cell>
          <cell r="M65">
            <v>-754068.001</v>
          </cell>
          <cell r="T65" t="str">
            <v>Accumulated deprec and amort</v>
          </cell>
          <cell r="U65">
            <v>-200983.067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1463691.61248</v>
          </cell>
          <cell r="D66">
            <v>1493934.429</v>
          </cell>
          <cell r="K66" t="str">
            <v>Net plant in service</v>
          </cell>
          <cell r="L66">
            <v>1225269.52048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</v>
          </cell>
        </row>
        <row r="67">
          <cell r="B67" t="str">
            <v>  Construction work in progress</v>
          </cell>
          <cell r="C67">
            <v>39391.42056</v>
          </cell>
          <cell r="D67">
            <v>46289.5</v>
          </cell>
          <cell r="K67" t="str">
            <v>  Construction work in progress</v>
          </cell>
          <cell r="L67">
            <v>30358.167559999998</v>
          </cell>
          <cell r="M67">
            <v>39591.378</v>
          </cell>
          <cell r="T67" t="str">
            <v>  Construction work in progress</v>
          </cell>
          <cell r="U67">
            <v>9033.253</v>
          </cell>
          <cell r="V67">
            <v>6698.121999999999</v>
          </cell>
        </row>
        <row r="68">
          <cell r="B68" t="str">
            <v>  Plant held for future use</v>
          </cell>
          <cell r="C68">
            <v>0</v>
          </cell>
          <cell r="D68">
            <v>0</v>
          </cell>
          <cell r="K68" t="str">
            <v>  Plant held for future use</v>
          </cell>
          <cell r="L68">
            <v>0</v>
          </cell>
          <cell r="M68">
            <v>0</v>
          </cell>
          <cell r="T68" t="str">
            <v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1503083.03304</v>
          </cell>
          <cell r="D69">
            <v>1540223.929</v>
          </cell>
          <cell r="K69" t="str">
            <v>Net Plant</v>
          </cell>
          <cell r="L69">
            <v>1255627.68804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</v>
          </cell>
          <cell r="D72">
            <v>32320.454999999998</v>
          </cell>
          <cell r="K72" t="str">
            <v>Regulatory assets</v>
          </cell>
          <cell r="L72">
            <v>88436.39991000001</v>
          </cell>
          <cell r="M72">
            <v>32031.254999999997</v>
          </cell>
          <cell r="T72" t="str">
            <v>Regulatory assets</v>
          </cell>
          <cell r="U72">
            <v>2594.733</v>
          </cell>
          <cell r="V72">
            <v>289.1999999999998</v>
          </cell>
        </row>
        <row r="73">
          <cell r="B73" t="str">
            <v>Other assets</v>
          </cell>
          <cell r="C73">
            <v>6949.00673</v>
          </cell>
          <cell r="D73">
            <v>12049.945</v>
          </cell>
          <cell r="K73" t="str">
            <v>Other assets</v>
          </cell>
          <cell r="L73">
            <v>6937.43473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1858057.27986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</v>
          </cell>
          <cell r="D78">
            <v>170731.099</v>
          </cell>
          <cell r="K78" t="str">
            <v>Accounts payable</v>
          </cell>
          <cell r="L78">
            <v>162791.58225</v>
          </cell>
          <cell r="M78">
            <v>168844.599</v>
          </cell>
          <cell r="T78" t="str">
            <v>Accounts payable</v>
          </cell>
          <cell r="U78">
            <v>6029.868999999999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5959.39737</v>
          </cell>
          <cell r="D80">
            <v>6439</v>
          </cell>
          <cell r="K80" t="str">
            <v>Accrued Interest</v>
          </cell>
          <cell r="L80">
            <v>5959.39737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-8639.392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</v>
          </cell>
          <cell r="D82">
            <v>20572</v>
          </cell>
          <cell r="K82" t="str">
            <v>Accrued taxes other than income taxes</v>
          </cell>
          <cell r="L82">
            <v>17839.60165</v>
          </cell>
          <cell r="M82">
            <v>30239.7</v>
          </cell>
          <cell r="T82" t="str">
            <v>Accrued taxes other than income taxes</v>
          </cell>
          <cell r="U82">
            <v>3072.787</v>
          </cell>
          <cell r="V82">
            <v>-9667.7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47558.996</v>
          </cell>
          <cell r="K83" t="str">
            <v>Other current liabilities</v>
          </cell>
          <cell r="L83">
            <v>28670.26939</v>
          </cell>
          <cell r="M83">
            <v>46563.596</v>
          </cell>
          <cell r="T83" t="str">
            <v>Other current liabilities</v>
          </cell>
          <cell r="U83">
            <v>1146.7430000000004</v>
          </cell>
          <cell r="V83">
            <v>995.3999999999996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215456.0206</v>
          </cell>
          <cell r="M84">
            <v>263821.895</v>
          </cell>
          <cell r="T84" t="str">
            <v>Total Current Liabilities</v>
          </cell>
          <cell r="U84">
            <v>1610.0069999999992</v>
          </cell>
          <cell r="V84">
            <v>-6785.800000000001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646440.4126947</v>
          </cell>
          <cell r="D86">
            <v>633445.5734094002</v>
          </cell>
          <cell r="K86" t="str">
            <v>Advances from money pool</v>
          </cell>
          <cell r="L86">
            <v>529050.45436704</v>
          </cell>
          <cell r="M86">
            <v>534440.7226953501</v>
          </cell>
          <cell r="T86" t="str">
            <v>Advances from money pool</v>
          </cell>
          <cell r="U86">
            <v>117389.95832765999</v>
          </cell>
          <cell r="V86">
            <v>99004.85071405009</v>
          </cell>
        </row>
        <row r="87">
          <cell r="B87" t="str">
            <v>Deferred Income Taxes</v>
          </cell>
          <cell r="C87">
            <v>190551.727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149194.61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>Accumulated deferred investment tax credits  </v>
          </cell>
          <cell r="C88">
            <v>2501.6554699999997</v>
          </cell>
          <cell r="D88">
            <v>2367.698</v>
          </cell>
          <cell r="K88" t="str">
            <v>Accumulated deferred investment tax credits  </v>
          </cell>
          <cell r="L88">
            <v>2197.79947</v>
          </cell>
          <cell r="M88">
            <v>2079.998</v>
          </cell>
          <cell r="T88" t="str">
            <v>Accumulated deferred investment tax credits  </v>
          </cell>
          <cell r="U88">
            <v>303.856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</v>
          </cell>
          <cell r="M89">
            <v>18039.173</v>
          </cell>
          <cell r="T89" t="str">
            <v>Regulatory liabilities</v>
          </cell>
          <cell r="U89">
            <v>163.631</v>
          </cell>
          <cell r="V89">
            <v>154.937</v>
          </cell>
        </row>
        <row r="90">
          <cell r="B90" t="str">
            <v>Other liabilities</v>
          </cell>
          <cell r="C90">
            <v>150938.24683000002</v>
          </cell>
          <cell r="D90">
            <v>151188.839</v>
          </cell>
          <cell r="K90" t="str">
            <v>Other liabilities</v>
          </cell>
          <cell r="L90">
            <v>150427.05083000002</v>
          </cell>
          <cell r="M90">
            <v>150803.219</v>
          </cell>
          <cell r="T90" t="str">
            <v>Other liabilities</v>
          </cell>
          <cell r="U90">
            <v>511.1959999999999</v>
          </cell>
          <cell r="V90">
            <v>385.619999999999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133272.4077140501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</v>
          </cell>
          <cell r="D97">
            <v>594942.01894726</v>
          </cell>
          <cell r="K97" t="str">
            <v>Retained Earnings</v>
          </cell>
          <cell r="L97">
            <v>516780.35517228994</v>
          </cell>
          <cell r="M97">
            <v>490127.26159631</v>
          </cell>
          <cell r="T97" t="str">
            <v>Retained Earnings</v>
          </cell>
          <cell r="U97">
            <v>90366.62067234004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621089.8082753001</v>
          </cell>
          <cell r="D99">
            <v>608604.5705306</v>
          </cell>
          <cell r="K99" t="str">
            <v>TOTAL EQUITY</v>
          </cell>
          <cell r="L99">
            <v>530723.1876029599</v>
          </cell>
          <cell r="M99">
            <v>503789.81317965</v>
          </cell>
          <cell r="T99" t="str">
            <v>TOTAL EQUITY</v>
          </cell>
          <cell r="U99">
            <v>90366.62067234004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</v>
          </cell>
          <cell r="T100" t="str">
            <v>TOTAL LIABILITIES AND EQUITY</v>
          </cell>
          <cell r="U100">
            <v>258329.803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646440.4126947</v>
          </cell>
          <cell r="D109">
            <v>633445.5734094002</v>
          </cell>
          <cell r="K109" t="str">
            <v>Debt</v>
          </cell>
          <cell r="L109">
            <v>529050.45436704</v>
          </cell>
          <cell r="M109">
            <v>534440.7226953501</v>
          </cell>
          <cell r="T109" t="str">
            <v>Debt</v>
          </cell>
          <cell r="U109">
            <v>117389.95832765999</v>
          </cell>
          <cell r="V109">
            <v>99004.85071405009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</v>
          </cell>
          <cell r="D111">
            <v>594942.01894726</v>
          </cell>
          <cell r="K111" t="str">
            <v>Equity</v>
          </cell>
          <cell r="L111">
            <v>516780.35517228994</v>
          </cell>
          <cell r="M111">
            <v>490127.26159631</v>
          </cell>
          <cell r="T111" t="str">
            <v>Equity</v>
          </cell>
          <cell r="U111">
            <v>90366.62067234004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0.479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</v>
          </cell>
          <cell r="T113" t="str">
            <v>Equity-to-total capitalization</v>
          </cell>
          <cell r="U113">
            <v>0.43496394245276837</v>
          </cell>
          <cell r="V113">
            <v>0.5142525704274907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8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>P r o j e c t i o n </v>
          </cell>
          <cell r="O6" t="str">
            <v>Actual</v>
          </cell>
          <cell r="R6" t="str">
            <v>Pro forma</v>
          </cell>
          <cell r="T6" t="str">
            <v>P r o j e c t i o n </v>
          </cell>
          <cell r="AB6" t="str">
            <v>Pro forma</v>
          </cell>
          <cell r="AD6" t="str">
            <v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282181.686</v>
          </cell>
          <cell r="D9">
            <v>311566.36399999994</v>
          </cell>
          <cell r="F9">
            <v>282181.686</v>
          </cell>
          <cell r="G9">
            <v>311566.36399999994</v>
          </cell>
          <cell r="H9">
            <v>309419.9000665088</v>
          </cell>
          <cell r="I9">
            <v>315226.425001832</v>
          </cell>
          <cell r="J9">
            <v>321230.34537823696</v>
          </cell>
          <cell r="K9">
            <v>327358.9669089019</v>
          </cell>
          <cell r="L9">
            <v>333614.9265049231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8570.56505</v>
          </cell>
          <cell r="D10">
            <v>9448.20342</v>
          </cell>
          <cell r="F10">
            <v>8570.56505</v>
          </cell>
          <cell r="G10">
            <v>9448.20342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</v>
          </cell>
          <cell r="L10">
            <v>15896.92257048307</v>
          </cell>
          <cell r="N10" t="str">
            <v>City gate charges to Distribution (489.01)</v>
          </cell>
          <cell r="O10">
            <v>74988.361</v>
          </cell>
          <cell r="P10">
            <v>74273.982</v>
          </cell>
          <cell r="R10">
            <v>74988.361</v>
          </cell>
          <cell r="S10">
            <v>74273.982</v>
          </cell>
          <cell r="T10">
            <v>72932.01287204848</v>
          </cell>
          <cell r="U10">
            <v>73926.961397418</v>
          </cell>
          <cell r="V10">
            <v>74961.62519104962</v>
          </cell>
          <cell r="W10">
            <v>76016.36471509628</v>
          </cell>
          <cell r="X10">
            <v>77091.5751245486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-149.560657119064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11207.78285608504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544642.243558</v>
          </cell>
          <cell r="D12">
            <v>840664.1167540001</v>
          </cell>
          <cell r="F12">
            <v>544642.243558</v>
          </cell>
          <cell r="G12">
            <v>840664.1167540001</v>
          </cell>
          <cell r="H12">
            <v>883172.3366840121</v>
          </cell>
          <cell r="I12">
            <v>898283.5377059779</v>
          </cell>
          <cell r="J12">
            <v>913997.931141468</v>
          </cell>
          <cell r="K12">
            <v>930017.2332131627</v>
          </cell>
          <cell r="L12">
            <v>946347.4455044066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49266.433</v>
          </cell>
          <cell r="D14">
            <v>65952.759</v>
          </cell>
          <cell r="F14">
            <v>49266.433</v>
          </cell>
          <cell r="G14">
            <v>65952.759</v>
          </cell>
          <cell r="H14">
            <v>72050.84810526224</v>
          </cell>
          <cell r="I14">
            <v>73317.72806278411</v>
          </cell>
          <cell r="J14">
            <v>74632.8345439034</v>
          </cell>
          <cell r="K14">
            <v>75973.98715581618</v>
          </cell>
          <cell r="L14">
            <v>77341.71019706652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</v>
          </cell>
          <cell r="F15">
            <v>5245.6537499999995</v>
          </cell>
          <cell r="G15">
            <v>4681.46745</v>
          </cell>
          <cell r="H15">
            <v>4681.46745</v>
          </cell>
          <cell r="I15">
            <v>4681.46745</v>
          </cell>
          <cell r="J15">
            <v>4681.46745</v>
          </cell>
          <cell r="K15">
            <v>4681.46745</v>
          </cell>
          <cell r="L15">
            <v>4681.46745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210.022</v>
          </cell>
          <cell r="P16">
            <v>12.967</v>
          </cell>
          <cell r="R16">
            <v>210.022</v>
          </cell>
          <cell r="S16">
            <v>12.967</v>
          </cell>
          <cell r="T16">
            <v>12.967</v>
          </cell>
          <cell r="U16">
            <v>12.967</v>
          </cell>
          <cell r="V16">
            <v>12.967</v>
          </cell>
          <cell r="W16">
            <v>12.967</v>
          </cell>
          <cell r="X16">
            <v>12.967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</v>
          </cell>
          <cell r="D19">
            <v>1255640.6918700002</v>
          </cell>
          <cell r="F19">
            <v>905019.9837999999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</v>
          </cell>
          <cell r="AF19">
            <v>46223.9646008376</v>
          </cell>
          <cell r="AG19">
            <v>46593.12343425393</v>
          </cell>
          <cell r="AH19">
            <v>46969.44707756224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559755.646</v>
          </cell>
          <cell r="D22">
            <v>863991.898</v>
          </cell>
          <cell r="F22">
            <v>559755.646</v>
          </cell>
          <cell r="G22">
            <v>863991.898</v>
          </cell>
          <cell r="H22">
            <v>909755.8240182009</v>
          </cell>
          <cell r="I22">
            <v>925321.8721909279</v>
          </cell>
          <cell r="J22">
            <v>941509.2688688262</v>
          </cell>
          <cell r="K22">
            <v>958010.751932879</v>
          </cell>
          <cell r="L22">
            <v>974832.5036140892</v>
          </cell>
          <cell r="N22" t="str">
            <v>Gas purchases (retention)</v>
          </cell>
          <cell r="O22">
            <v>-2139.636</v>
          </cell>
          <cell r="P22">
            <v>-18182.454</v>
          </cell>
          <cell r="R22">
            <v>-2139.636</v>
          </cell>
          <cell r="S22">
            <v>-18182.454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</v>
          </cell>
          <cell r="D23">
            <v>101632.582</v>
          </cell>
          <cell r="F23">
            <v>95270.604</v>
          </cell>
          <cell r="G23">
            <v>101632.582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</v>
          </cell>
          <cell r="F24">
            <v>50205.356</v>
          </cell>
          <cell r="G24">
            <v>56103.023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68149.96843697639</v>
          </cell>
          <cell r="L24">
            <v>70251.74363235291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18321.15161215242</v>
          </cell>
          <cell r="U24">
            <v>19054.348524086105</v>
          </cell>
          <cell r="V24">
            <v>19470.912938125708</v>
          </cell>
          <cell r="W24">
            <v>19846.26158257578</v>
          </cell>
          <cell r="X24">
            <v>20221.61022702585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7603.608197578642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</v>
          </cell>
          <cell r="D25">
            <v>1021727.503</v>
          </cell>
          <cell r="F25">
            <v>705231.606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70335.544</v>
          </cell>
          <cell r="P25">
            <v>54652.710999999996</v>
          </cell>
          <cell r="R25">
            <v>70335.544</v>
          </cell>
          <cell r="S25">
            <v>54652.710999999996</v>
          </cell>
          <cell r="T25">
            <v>66852.15161215242</v>
          </cell>
          <cell r="U25">
            <v>67594.3485240861</v>
          </cell>
          <cell r="V25">
            <v>68152.91293812571</v>
          </cell>
          <cell r="W25">
            <v>68623.26158257578</v>
          </cell>
          <cell r="X25">
            <v>69044.61022702584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233913.1888700002</v>
          </cell>
          <cell r="F26">
            <v>199788.3777999999</v>
          </cell>
          <cell r="G26">
            <v>233913.1888700002</v>
          </cell>
          <cell r="H26">
            <v>245524.78974839044</v>
          </cell>
          <cell r="I26">
            <v>257724.11236384884</v>
          </cell>
          <cell r="J26">
            <v>262680.6100085152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71431.78800000002</v>
          </cell>
          <cell r="R26">
            <v>58108.073000000004</v>
          </cell>
          <cell r="S26">
            <v>71431.78800000002</v>
          </cell>
          <cell r="T26">
            <v>61941.94008480305</v>
          </cell>
          <cell r="U26">
            <v>87447.71017618482</v>
          </cell>
          <cell r="V26">
            <v>91196.51736911463</v>
          </cell>
          <cell r="W26">
            <v>92192.96481351253</v>
          </cell>
          <cell r="X26">
            <v>93014.08823168278</v>
          </cell>
          <cell r="Z26" t="str">
            <v>GROSS MARGIN</v>
          </cell>
          <cell r="AB26">
            <v>13397.736679999995</v>
          </cell>
          <cell r="AC26">
            <v>14360.9176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</v>
          </cell>
          <cell r="D28">
            <v>104706.176</v>
          </cell>
          <cell r="F28">
            <v>99058.709</v>
          </cell>
          <cell r="G28">
            <v>104706.176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</v>
          </cell>
          <cell r="P28">
            <v>22103.715</v>
          </cell>
          <cell r="R28">
            <v>24772.201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9725.6346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</v>
          </cell>
          <cell r="D29">
            <v>745.533</v>
          </cell>
          <cell r="F29">
            <v>761.562</v>
          </cell>
          <cell r="G29">
            <v>745.533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49266.433</v>
          </cell>
          <cell r="D30">
            <v>65952.759</v>
          </cell>
          <cell r="F30">
            <v>49266.433</v>
          </cell>
          <cell r="G30">
            <v>65952.759</v>
          </cell>
          <cell r="H30">
            <v>72050.84810526224</v>
          </cell>
          <cell r="I30">
            <v>73317.72806278411</v>
          </cell>
          <cell r="J30">
            <v>74632.8345439034</v>
          </cell>
          <cell r="K30">
            <v>75973.98715581618</v>
          </cell>
          <cell r="L30">
            <v>77341.71019706652</v>
          </cell>
          <cell r="N30" t="str">
            <v>Franchise and revenue-based taxes</v>
          </cell>
          <cell r="O30">
            <v>315.525</v>
          </cell>
          <cell r="P30">
            <v>1672.606</v>
          </cell>
          <cell r="R30">
            <v>315.525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138.831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</v>
          </cell>
          <cell r="F31">
            <v>-1593.40824</v>
          </cell>
          <cell r="G31">
            <v>-686.01138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</v>
          </cell>
          <cell r="P31">
            <v>-259.32300000000004</v>
          </cell>
          <cell r="R31">
            <v>-3643.76357</v>
          </cell>
          <cell r="S31">
            <v>-259.32347999999996</v>
          </cell>
          <cell r="T31">
            <v>-435.0105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</v>
          </cell>
          <cell r="F32">
            <v>1248.62748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-5798.815</v>
          </cell>
          <cell r="R32">
            <v>-8.71458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>  Interest expense</v>
          </cell>
          <cell r="C34">
            <v>43120.639</v>
          </cell>
          <cell r="D34">
            <v>22791.528</v>
          </cell>
          <cell r="F34">
            <v>32633.57105292471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>  Interest expense</v>
          </cell>
          <cell r="O34">
            <v>22530.011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</v>
          </cell>
          <cell r="U34">
            <v>12873.342329956256</v>
          </cell>
          <cell r="V34">
            <v>13115.60167278503</v>
          </cell>
          <cell r="W34">
            <v>13185.991798879371</v>
          </cell>
          <cell r="X34">
            <v>13244.418938871786</v>
          </cell>
          <cell r="Z34" t="str">
            <v>  Interest expense</v>
          </cell>
          <cell r="AB34">
            <v>4800</v>
          </cell>
          <cell r="AC34">
            <v>3998.640938837486</v>
          </cell>
          <cell r="AD34">
            <v>4842.901220845714</v>
          </cell>
          <cell r="AE34">
            <v>4444.639770968156</v>
          </cell>
          <cell r="AF34">
            <v>4208.1942166428435</v>
          </cell>
          <cell r="AG34">
            <v>3954.551000060282</v>
          </cell>
          <cell r="AH34">
            <v>3701.023796607904</v>
          </cell>
        </row>
        <row r="35">
          <cell r="B35" t="str">
            <v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>  Allowance for borrowed funds used during constr.</v>
          </cell>
          <cell r="O35">
            <v>-216.324</v>
          </cell>
          <cell r="P35">
            <v>-424.193</v>
          </cell>
          <cell r="R35">
            <v>-216.32423</v>
          </cell>
          <cell r="S35">
            <v>-424.1927</v>
          </cell>
          <cell r="T35">
            <v>-435.0105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>  Allowance for borrowed funds used during constr.</v>
          </cell>
        </row>
        <row r="36">
          <cell r="B36" t="str">
            <v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>  Amortization of debt expense and loss</v>
          </cell>
        </row>
        <row r="37">
          <cell r="B37" t="str">
            <v>  Preferred stock dividends of subsidiaries</v>
          </cell>
          <cell r="C37">
            <v>1785.85</v>
          </cell>
          <cell r="D37">
            <v>1694.8</v>
          </cell>
          <cell r="F37">
            <v>580.0824426958329</v>
          </cell>
          <cell r="G37">
            <v>563.1585629231099</v>
          </cell>
          <cell r="H37">
            <v>545.3711945884138</v>
          </cell>
          <cell r="I37">
            <v>545.408148097451</v>
          </cell>
          <cell r="J37">
            <v>547.4172953595574</v>
          </cell>
          <cell r="K37">
            <v>549.0305657392244</v>
          </cell>
          <cell r="L37">
            <v>549.4898196250674</v>
          </cell>
          <cell r="N37" t="str">
            <v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</v>
          </cell>
          <cell r="AF37">
            <v>74.80332374810322</v>
          </cell>
          <cell r="AG37">
            <v>70.29465454944827</v>
          </cell>
          <cell r="AH37">
            <v>65.78804755783254</v>
          </cell>
        </row>
        <row r="38">
          <cell r="B38" t="str">
            <v>  Interest expense and other charges</v>
          </cell>
          <cell r="C38">
            <v>44906.489</v>
          </cell>
          <cell r="D38">
            <v>24486.327999999998</v>
          </cell>
          <cell r="F38">
            <v>33213.65349562054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>  Interest expense and other charges</v>
          </cell>
          <cell r="AB38">
            <v>4885</v>
          </cell>
          <cell r="AC38">
            <v>4207.945358245801</v>
          </cell>
          <cell r="AD38">
            <v>4988.030639719165</v>
          </cell>
          <cell r="AE38">
            <v>4523.646064550458</v>
          </cell>
          <cell r="AF38">
            <v>4282.997540390947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201406.9760545288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</v>
          </cell>
          <cell r="L39">
            <v>197495.72856738933</v>
          </cell>
          <cell r="N39" t="str">
            <v>Total other costs and expenses</v>
          </cell>
          <cell r="O39">
            <v>38433.45043</v>
          </cell>
          <cell r="P39">
            <v>29605.793999999998</v>
          </cell>
          <cell r="R39">
            <v>32152.460449609887</v>
          </cell>
          <cell r="S39">
            <v>34436.36739725113</v>
          </cell>
          <cell r="T39">
            <v>27940.393622374908</v>
          </cell>
          <cell r="U39">
            <v>24152.50465243667</v>
          </cell>
          <cell r="V39">
            <v>24399.07030888114</v>
          </cell>
          <cell r="W39">
            <v>24470.71166415357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</v>
          </cell>
          <cell r="AF39">
            <v>9446.664180390948</v>
          </cell>
          <cell r="AG39">
            <v>9188.51229460973</v>
          </cell>
          <cell r="AH39">
            <v>8930.478484165737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40295.99725000022</v>
          </cell>
          <cell r="F40">
            <v>17832.801064379368</v>
          </cell>
          <cell r="G40">
            <v>32506.2128154714</v>
          </cell>
          <cell r="H40">
            <v>37599.74248534709</v>
          </cell>
          <cell r="I40">
            <v>58117.069304302335</v>
          </cell>
          <cell r="J40">
            <v>61642.42316267744</v>
          </cell>
          <cell r="K40">
            <v>64120.00105154907</v>
          </cell>
          <cell r="L40">
            <v>67128.39695846612</v>
          </cell>
          <cell r="N40" t="str">
            <v>EARNINGS BEFORE TAXES</v>
          </cell>
          <cell r="O40">
            <v>19674.622570000007</v>
          </cell>
          <cell r="P40">
            <v>41825.99400000002</v>
          </cell>
          <cell r="R40">
            <v>25955.612550390117</v>
          </cell>
          <cell r="S40">
            <v>36995.42060274888</v>
          </cell>
          <cell r="T40">
            <v>34001.546462428145</v>
          </cell>
          <cell r="U40">
            <v>63295.20552374815</v>
          </cell>
          <cell r="V40">
            <v>66797.44706023349</v>
          </cell>
          <cell r="W40">
            <v>67722.25314935896</v>
          </cell>
          <cell r="X40">
            <v>68483.9108480313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2893.370921253869</v>
          </cell>
          <cell r="AF40">
            <v>3496.151773184447</v>
          </cell>
          <cell r="AG40">
            <v>4123.462492381996</v>
          </cell>
          <cell r="AH40">
            <v>4757.819946134297</v>
          </cell>
        </row>
        <row r="41">
          <cell r="B41" t="str">
            <v>Net income tax expense (benefit)</v>
          </cell>
          <cell r="C41">
            <v>2703.802</v>
          </cell>
          <cell r="D41">
            <v>14041.875</v>
          </cell>
          <cell r="F41">
            <v>6792.440408532821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</v>
          </cell>
          <cell r="L41">
            <v>23361.73893546314</v>
          </cell>
          <cell r="N41" t="str">
            <v>Net income tax expense (benefit)</v>
          </cell>
          <cell r="O41">
            <v>7519.307</v>
          </cell>
          <cell r="P41">
            <v>15147.772</v>
          </cell>
          <cell r="R41">
            <v>9717.653493136539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23351.74647108172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1665.236981147004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26254.12225000022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</v>
          </cell>
          <cell r="J42">
            <v>40200.775055740334</v>
          </cell>
          <cell r="K42">
            <v>41811.200683506904</v>
          </cell>
          <cell r="L42">
            <v>43766.65802300298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</v>
          </cell>
          <cell r="T42">
            <v>22128.365200578293</v>
          </cell>
          <cell r="U42">
            <v>41169.243590436294</v>
          </cell>
          <cell r="V42">
            <v>43445.70058915178</v>
          </cell>
          <cell r="W42">
            <v>44046.82454708333</v>
          </cell>
          <cell r="X42">
            <v>44541.90205122034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</v>
          </cell>
          <cell r="D43">
            <v>0.6335316857092201</v>
          </cell>
          <cell r="F43">
            <v>0.656522596439676</v>
          </cell>
          <cell r="G43">
            <v>0.6335316857092201</v>
          </cell>
          <cell r="H43">
            <v>0.5943988451231024</v>
          </cell>
          <cell r="I43">
            <v>0.5463495140108227</v>
          </cell>
          <cell r="J43">
            <v>0.5362833515735762</v>
          </cell>
          <cell r="K43">
            <v>0.5263802552262407</v>
          </cell>
          <cell r="L43">
            <v>0.5166439073672622</v>
          </cell>
          <cell r="N43" t="str">
            <v>Expense / Revenue</v>
          </cell>
          <cell r="O43">
            <v>0.6451495222466503</v>
          </cell>
          <cell r="P43">
            <v>0.7286995811803195</v>
          </cell>
          <cell r="R43">
            <v>0.6451495222466503</v>
          </cell>
          <cell r="S43">
            <v>0.7286995811803195</v>
          </cell>
          <cell r="T43">
            <v>0.6125307340085617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</v>
          </cell>
          <cell r="Z43" t="str">
            <v>Expense / Revenue</v>
          </cell>
          <cell r="AB43">
            <v>0.7802125682614798</v>
          </cell>
          <cell r="AC43">
            <v>0.7386760905361041</v>
          </cell>
          <cell r="AD43">
            <v>0.7123011666254558</v>
          </cell>
          <cell r="AE43">
            <v>0.6564334329415799</v>
          </cell>
          <cell r="AF43">
            <v>0.6512907376070135</v>
          </cell>
          <cell r="AG43">
            <v>0.6461305398956682</v>
          </cell>
          <cell r="AH43">
            <v>0.6409536810234576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64225.49500000002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95201.46320027093</v>
          </cell>
          <cell r="V44">
            <v>99366.83480724035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9962.137239999995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2992.908</v>
          </cell>
          <cell r="D53">
            <v>2989</v>
          </cell>
          <cell r="F53">
            <v>2992.908</v>
          </cell>
          <cell r="G53">
            <v>2989</v>
          </cell>
          <cell r="N53" t="str">
            <v>Cash and cash equivalents</v>
          </cell>
          <cell r="O53">
            <v>1287.66061</v>
          </cell>
          <cell r="P53">
            <v>419.619</v>
          </cell>
          <cell r="R53">
            <v>1287.66061</v>
          </cell>
          <cell r="S53">
            <v>419.619</v>
          </cell>
          <cell r="Z53" t="str">
            <v>Cash and cash equivalents</v>
          </cell>
          <cell r="AB53">
            <v>1287.66061</v>
          </cell>
          <cell r="AC53">
            <v>419.619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4930.37141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3900.609</v>
          </cell>
          <cell r="D56">
            <v>2173.62288</v>
          </cell>
          <cell r="F56">
            <v>3900.609</v>
          </cell>
          <cell r="G56">
            <v>2173.62288</v>
          </cell>
          <cell r="N56" t="str">
            <v>Materials and supplies</v>
          </cell>
          <cell r="O56">
            <v>3250.55049</v>
          </cell>
          <cell r="P56">
            <v>2935.11803</v>
          </cell>
          <cell r="R56">
            <v>3250.55049</v>
          </cell>
          <cell r="S56">
            <v>2935.11803</v>
          </cell>
          <cell r="Z56" t="str">
            <v>Materials and supplies</v>
          </cell>
          <cell r="AB56">
            <v>3251.96849</v>
          </cell>
          <cell r="AC56">
            <v>2984.25803</v>
          </cell>
        </row>
        <row r="57">
          <cell r="B57" t="str">
            <v>Gas stored underground</v>
          </cell>
          <cell r="C57">
            <v>109389.949</v>
          </cell>
          <cell r="D57">
            <v>127444.92271</v>
          </cell>
          <cell r="F57">
            <v>109389.949</v>
          </cell>
          <cell r="G57">
            <v>127444.92271</v>
          </cell>
          <cell r="N57" t="str">
            <v>Gas stored underground</v>
          </cell>
          <cell r="O57">
            <v>8750.40753</v>
          </cell>
          <cell r="P57">
            <v>11616.09537</v>
          </cell>
          <cell r="R57">
            <v>8750.40753</v>
          </cell>
          <cell r="S57">
            <v>11616.09537</v>
          </cell>
          <cell r="Z57" t="str">
            <v>Gas stored underground</v>
          </cell>
          <cell r="AB57">
            <v>8750.40753</v>
          </cell>
          <cell r="AC57">
            <v>11616.09537</v>
          </cell>
        </row>
        <row r="58">
          <cell r="B58" t="str">
            <v>Prepayments</v>
          </cell>
          <cell r="C58">
            <v>2287.431</v>
          </cell>
          <cell r="D58">
            <v>2658.28885</v>
          </cell>
          <cell r="F58">
            <v>2287.431</v>
          </cell>
          <cell r="G58">
            <v>2658.28885</v>
          </cell>
          <cell r="N58" t="str">
            <v>Prepayments</v>
          </cell>
          <cell r="O58">
            <v>308.67466</v>
          </cell>
          <cell r="P58">
            <v>875.257</v>
          </cell>
          <cell r="R58">
            <v>308.67466</v>
          </cell>
          <cell r="S58">
            <v>875.257</v>
          </cell>
          <cell r="Z58" t="str">
            <v>Prepayments</v>
          </cell>
          <cell r="AB58">
            <v>171.78166000000002</v>
          </cell>
          <cell r="AC58">
            <v>875.257</v>
          </cell>
        </row>
        <row r="59">
          <cell r="B59" t="str">
            <v>Other current assets</v>
          </cell>
          <cell r="C59">
            <v>0</v>
          </cell>
          <cell r="D59">
            <v>64.29445</v>
          </cell>
          <cell r="F59">
            <v>0</v>
          </cell>
          <cell r="G59">
            <v>64.29445</v>
          </cell>
          <cell r="N59" t="str">
            <v>Other current assets</v>
          </cell>
          <cell r="O59">
            <v>8354.30948</v>
          </cell>
          <cell r="P59">
            <v>3013.324</v>
          </cell>
          <cell r="R59">
            <v>8354.30948</v>
          </cell>
          <cell r="S59">
            <v>3013.324</v>
          </cell>
          <cell r="Z59" t="str">
            <v>Other current assets</v>
          </cell>
          <cell r="AB59">
            <v>8354.30948</v>
          </cell>
          <cell r="AC59">
            <v>3013.324</v>
          </cell>
        </row>
        <row r="60">
          <cell r="B60" t="str">
            <v>Total current assets</v>
          </cell>
          <cell r="C60">
            <v>227130.24</v>
          </cell>
          <cell r="D60">
            <v>234343.12889</v>
          </cell>
          <cell r="F60">
            <v>227148.24</v>
          </cell>
          <cell r="G60">
            <v>234343.12889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</v>
          </cell>
        </row>
        <row r="61">
          <cell r="B61" t="str">
            <v>Investments</v>
          </cell>
          <cell r="C61">
            <v>706.344</v>
          </cell>
          <cell r="D61">
            <v>2403</v>
          </cell>
          <cell r="F61">
            <v>706.344</v>
          </cell>
          <cell r="G61">
            <v>2403</v>
          </cell>
          <cell r="N61" t="str">
            <v>Investments</v>
          </cell>
          <cell r="O61">
            <v>288770.512</v>
          </cell>
          <cell r="P61">
            <v>312311.486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1644068.15911</v>
          </cell>
          <cell r="D64">
            <v>1718007</v>
          </cell>
          <cell r="F64">
            <v>1644068.15911</v>
          </cell>
          <cell r="G64">
            <v>1718007</v>
          </cell>
          <cell r="N64" t="str">
            <v>Gross plant in service</v>
          </cell>
          <cell r="O64">
            <v>718506.052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</v>
          </cell>
          <cell r="AC64">
            <v>300223.671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-328797.144</v>
          </cell>
          <cell r="P65">
            <v>-322172</v>
          </cell>
          <cell r="R65">
            <v>-328797</v>
          </cell>
          <cell r="S65">
            <v>-340545.491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1073983.61248</v>
          </cell>
          <cell r="D66">
            <v>1094955</v>
          </cell>
          <cell r="F66">
            <v>1073983.61248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>  Construction work in progress</v>
          </cell>
          <cell r="C67">
            <v>23469.42056</v>
          </cell>
          <cell r="D67">
            <v>27376</v>
          </cell>
          <cell r="F67">
            <v>23469.42056</v>
          </cell>
          <cell r="G67">
            <v>27376</v>
          </cell>
          <cell r="N67" t="str">
            <v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>  Construction work in progress</v>
          </cell>
          <cell r="AB67">
            <v>6888.746999999999</v>
          </cell>
          <cell r="AC67">
            <v>12215.378</v>
          </cell>
        </row>
        <row r="68">
          <cell r="B68" t="str">
            <v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1097453.03304</v>
          </cell>
          <cell r="D69">
            <v>1122331</v>
          </cell>
          <cell r="F69">
            <v>1097453.03304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417892.54782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26335.102</v>
          </cell>
          <cell r="N72" t="str">
            <v>Regulatory assets</v>
          </cell>
          <cell r="O72">
            <v>4766.47291</v>
          </cell>
          <cell r="P72">
            <v>5985.353</v>
          </cell>
          <cell r="R72">
            <v>4766.47291</v>
          </cell>
          <cell r="S72">
            <v>5985.353</v>
          </cell>
          <cell r="Z72" t="str">
            <v>Regulatory assets</v>
          </cell>
          <cell r="AB72">
            <v>2171.7399100000002</v>
          </cell>
          <cell r="AC72">
            <v>5696.153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6892.945</v>
          </cell>
          <cell r="R73">
            <v>3590.047</v>
          </cell>
          <cell r="S73">
            <v>6892.945</v>
          </cell>
          <cell r="Z73" t="str">
            <v>Other assets</v>
          </cell>
          <cell r="AB73">
            <v>3578.475</v>
          </cell>
          <cell r="AC73">
            <v>6892.945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751317.2310200001</v>
          </cell>
          <cell r="P74">
            <v>780206.2292199999</v>
          </cell>
          <cell r="R74">
            <v>443126.04309000005</v>
          </cell>
          <cell r="S74">
            <v>469687.3650500001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5959.39737</v>
          </cell>
          <cell r="D80">
            <v>6439</v>
          </cell>
          <cell r="F80">
            <v>5959.39737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2970.27137</v>
          </cell>
          <cell r="P81">
            <v>7630</v>
          </cell>
          <cell r="R81">
            <v>2970.27137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4814.88794</v>
          </cell>
          <cell r="P82">
            <v>4840</v>
          </cell>
          <cell r="R82">
            <v>4814.88794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</v>
          </cell>
          <cell r="D83">
            <v>35571</v>
          </cell>
          <cell r="F83">
            <v>16690.59602</v>
          </cell>
          <cell r="G83">
            <v>35571</v>
          </cell>
          <cell r="N83" t="str">
            <v>Other current liabilities</v>
          </cell>
          <cell r="O83">
            <v>13126.41637</v>
          </cell>
          <cell r="P83">
            <v>11987.996</v>
          </cell>
          <cell r="R83">
            <v>13126.41637</v>
          </cell>
          <cell r="S83">
            <v>11987.996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44855.92621</v>
          </cell>
          <cell r="P84">
            <v>42662.095</v>
          </cell>
          <cell r="R84">
            <v>44855.92621</v>
          </cell>
          <cell r="S84">
            <v>42662.095</v>
          </cell>
          <cell r="Z84" t="str">
            <v>Total Current Liabilities</v>
          </cell>
          <cell r="AB84">
            <v>43245.91921</v>
          </cell>
          <cell r="AC84">
            <v>49447.895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58390.727</v>
          </cell>
          <cell r="P87">
            <v>57258.71</v>
          </cell>
          <cell r="R87">
            <v>58390.727</v>
          </cell>
          <cell r="S87">
            <v>57258.71</v>
          </cell>
          <cell r="Z87" t="str">
            <v>Deferred Income Taxes</v>
          </cell>
          <cell r="AB87">
            <v>10406.193</v>
          </cell>
          <cell r="AC87">
            <v>17033.61</v>
          </cell>
        </row>
        <row r="88">
          <cell r="B88" t="str">
            <v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>Accumulated deferred investment tax credits  </v>
          </cell>
          <cell r="O88">
            <v>515.06047</v>
          </cell>
          <cell r="P88">
            <v>487.698</v>
          </cell>
          <cell r="R88">
            <v>515.06047</v>
          </cell>
          <cell r="S88">
            <v>487.698</v>
          </cell>
          <cell r="Z88" t="str">
            <v>Accumulated deferred investment tax credits  </v>
          </cell>
          <cell r="AB88">
            <v>211.20447000000001</v>
          </cell>
          <cell r="AC88">
            <v>199.998</v>
          </cell>
        </row>
        <row r="89">
          <cell r="B89" t="str">
            <v>Regulatory liabilities</v>
          </cell>
          <cell r="C89">
            <v>29192.06173</v>
          </cell>
          <cell r="D89">
            <v>17931</v>
          </cell>
          <cell r="F89">
            <v>29192.06173</v>
          </cell>
          <cell r="G89">
            <v>17931</v>
          </cell>
          <cell r="N89" t="str">
            <v>Regulatory liabilities</v>
          </cell>
          <cell r="O89">
            <v>277.34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</v>
          </cell>
          <cell r="D90">
            <v>126254</v>
          </cell>
          <cell r="F90">
            <v>125769.04614</v>
          </cell>
          <cell r="G90">
            <v>126254</v>
          </cell>
          <cell r="N90" t="str">
            <v>Other liabilities</v>
          </cell>
          <cell r="O90">
            <v>25169.20069</v>
          </cell>
          <cell r="P90">
            <v>24934.839</v>
          </cell>
          <cell r="R90">
            <v>25169.20069</v>
          </cell>
          <cell r="S90">
            <v>24934.839</v>
          </cell>
          <cell r="Z90" t="str">
            <v>Other liabilities</v>
          </cell>
          <cell r="AB90">
            <v>24658.00469</v>
          </cell>
          <cell r="AC90">
            <v>24549.219</v>
          </cell>
        </row>
        <row r="91">
          <cell r="B91" t="str">
            <v>Total Liabilities</v>
          </cell>
          <cell r="C91">
            <v>1052164.45877</v>
          </cell>
          <cell r="D91">
            <v>1001566.0018899998</v>
          </cell>
          <cell r="F91">
            <v>947661.1448400998</v>
          </cell>
          <cell r="G91">
            <v>950564.3077539001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301087.7176555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9877.661539789999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3784.890043550001</v>
          </cell>
          <cell r="Z92" t="str">
            <v>Preference stock</v>
          </cell>
          <cell r="AB92">
            <v>3453.0956730600005</v>
          </cell>
          <cell r="AC92">
            <v>3784.890043550001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97731.435</v>
          </cell>
          <cell r="D96">
            <v>97731.435</v>
          </cell>
          <cell r="N96" t="str">
            <v>Additional paid in capital</v>
          </cell>
          <cell r="O96">
            <v>97780.274</v>
          </cell>
          <cell r="P96">
            <v>97780.274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</v>
          </cell>
          <cell r="D97">
            <v>345255.742</v>
          </cell>
          <cell r="F97">
            <v>456780.35517228994</v>
          </cell>
          <cell r="G97">
            <v>430127.26159631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-5226.851</v>
          </cell>
          <cell r="P98">
            <v>-5226.851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</v>
          </cell>
          <cell r="N99" t="str">
            <v>TOTAL EQUITY</v>
          </cell>
          <cell r="O99">
            <v>206099.63600000003</v>
          </cell>
          <cell r="P99">
            <v>232777.616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751317.2310200002</v>
          </cell>
          <cell r="P100">
            <v>780206.2292199996</v>
          </cell>
          <cell r="R100">
            <v>443126.04309000017</v>
          </cell>
          <cell r="S100">
            <v>469687.36505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9877.661539789999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3784.890043550001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</v>
          </cell>
          <cell r="N112" t="str">
            <v>Equity</v>
          </cell>
          <cell r="O112">
            <v>206099.63600000003</v>
          </cell>
          <cell r="P112">
            <v>232777.616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977969.2308899999</v>
          </cell>
          <cell r="F113">
            <v>953612.43251</v>
          </cell>
          <cell r="G113">
            <v>897969.23089</v>
          </cell>
          <cell r="N113" t="str">
            <v>Total Capitalization</v>
          </cell>
          <cell r="O113">
            <v>622108.9766500002</v>
          </cell>
          <cell r="P113">
            <v>654599.7772199999</v>
          </cell>
          <cell r="R113">
            <v>313917.78846000007</v>
          </cell>
          <cell r="S113">
            <v>344080.9130500001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>P r o j e c t i o n </v>
          </cell>
          <cell r="T120" t="str">
            <v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754.930528390623</v>
          </cell>
          <cell r="V123">
            <v>765.4963526808156</v>
          </cell>
          <cell r="W123">
            <v>776.2671871795108</v>
          </cell>
          <cell r="X123">
            <v>787.2470671474609</v>
          </cell>
        </row>
        <row r="124">
          <cell r="B124" t="str">
            <v>Residential</v>
          </cell>
          <cell r="G124">
            <v>1343101</v>
          </cell>
          <cell r="H124">
            <v>1372649.222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1497487.312303668</v>
          </cell>
          <cell r="N124" t="str">
            <v>Capacity (MDU)</v>
          </cell>
          <cell r="S124">
            <v>29398.245</v>
          </cell>
          <cell r="T124">
            <v>28324.629846940352</v>
          </cell>
          <cell r="U124">
            <v>28711.03833325613</v>
          </cell>
          <cell r="V124">
            <v>29112.87105138036</v>
          </cell>
          <cell r="W124">
            <v>29522.50058753443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</v>
          </cell>
          <cell r="I127">
            <v>1527617.132474</v>
          </cell>
          <cell r="J127">
            <v>1559345.3963283782</v>
          </cell>
          <cell r="K127">
            <v>1591758.6977063487</v>
          </cell>
          <cell r="L127">
            <v>1624872.016543462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34311.61141251965</v>
          </cell>
          <cell r="H129">
            <v>35032.15525218256</v>
          </cell>
          <cell r="I129">
            <v>35767.83051247839</v>
          </cell>
          <cell r="J129">
            <v>36518.95495324043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</v>
          </cell>
          <cell r="H130">
            <v>51263.62545081744</v>
          </cell>
          <cell r="I130">
            <v>52340.1615852846</v>
          </cell>
          <cell r="J130">
            <v>53439.30497857557</v>
          </cell>
          <cell r="K130">
            <v>54561.53038312565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84520.843</v>
          </cell>
          <cell r="H131">
            <v>86295.780703</v>
          </cell>
          <cell r="I131">
            <v>88107.992097763</v>
          </cell>
          <cell r="J131">
            <v>89958.25993181599</v>
          </cell>
          <cell r="K131">
            <v>91847.38339038413</v>
          </cell>
          <cell r="L131">
            <v>93776.17844158219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</v>
          </cell>
          <cell r="H133">
            <v>28683.9222774362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</v>
          </cell>
          <cell r="I134">
            <v>9605.902964143896</v>
          </cell>
          <cell r="J134">
            <v>9759.597411570197</v>
          </cell>
          <cell r="K134">
            <v>9915.75097015532</v>
          </cell>
          <cell r="L134">
            <v>10074.402985677807</v>
          </cell>
          <cell r="N134" t="str">
            <v>Total Volume-Based Revenue</v>
          </cell>
          <cell r="S134">
            <v>0.21032</v>
          </cell>
          <cell r="T134">
            <v>42853.92393247473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45298.02985169241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53460.62919600001</v>
          </cell>
          <cell r="I135">
            <v>54262.53863394001</v>
          </cell>
          <cell r="J135">
            <v>55130.73925208305</v>
          </cell>
          <cell r="K135">
            <v>56012.831080116375</v>
          </cell>
          <cell r="L135">
            <v>56909.03637739824</v>
          </cell>
          <cell r="N135" t="str">
            <v>Total Tariff Revenue</v>
          </cell>
          <cell r="T135">
            <v>72932.01287204848</v>
          </cell>
          <cell r="U135">
            <v>73926.961397418</v>
          </cell>
          <cell r="V135">
            <v>74961.62519104962</v>
          </cell>
          <cell r="W135">
            <v>76016.36471509628</v>
          </cell>
          <cell r="X135">
            <v>77091.5751245486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8935.784</v>
          </cell>
          <cell r="H137">
            <v>7518.5686576</v>
          </cell>
          <cell r="I137">
            <v>7518.5686576</v>
          </cell>
          <cell r="J137">
            <v>7518.5686576</v>
          </cell>
          <cell r="K137">
            <v>7518.5686576</v>
          </cell>
          <cell r="L137">
            <v>7518.5686576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</v>
          </cell>
          <cell r="H139">
            <v>21761.7474704</v>
          </cell>
          <cell r="I139">
            <v>21761.7474704</v>
          </cell>
          <cell r="J139">
            <v>21761.7474704</v>
          </cell>
          <cell r="K139">
            <v>21761.7474704</v>
          </cell>
          <cell r="L139">
            <v>21761.7474704</v>
          </cell>
        </row>
        <row r="140">
          <cell r="B140" t="str">
            <v>Industrial Block 4</v>
          </cell>
          <cell r="G140">
            <v>13936.083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51864.65326000001</v>
          </cell>
          <cell r="I141">
            <v>51864.65326000001</v>
          </cell>
          <cell r="J141">
            <v>51864.65326000001</v>
          </cell>
          <cell r="K141">
            <v>51864.65326000001</v>
          </cell>
          <cell r="L141">
            <v>51864.65326000001</v>
          </cell>
        </row>
        <row r="142">
          <cell r="B142" t="str">
            <v>Total Sales and Transport Volume</v>
          </cell>
          <cell r="G142">
            <v>198884.257</v>
          </cell>
          <cell r="H142">
            <v>191621.063159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58727.772</v>
          </cell>
          <cell r="H143">
            <v>41576.55874937712</v>
          </cell>
          <cell r="I143">
            <v>41576.55874937712</v>
          </cell>
          <cell r="J143">
            <v>41576.55874937712</v>
          </cell>
          <cell r="K143">
            <v>41576.55874937712</v>
          </cell>
          <cell r="L143">
            <v>41576.55874937712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22886.295228</v>
          </cell>
          <cell r="I147">
            <v>23000.726704139997</v>
          </cell>
          <cell r="J147">
            <v>23161.73179106897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173130.063084</v>
          </cell>
          <cell r="I149">
            <v>176505.909111612</v>
          </cell>
          <cell r="J149">
            <v>180000.0798701454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</v>
          </cell>
          <cell r="H151">
            <v>43404.840357454195</v>
          </cell>
          <cell r="I151">
            <v>44316.34200496072</v>
          </cell>
          <cell r="J151">
            <v>45246.98518706489</v>
          </cell>
          <cell r="K151">
            <v>46197.171875993256</v>
          </cell>
          <cell r="L151">
            <v>47167.31248538911</v>
          </cell>
        </row>
        <row r="152">
          <cell r="B152" t="str">
            <v>Residential  Block 2</v>
          </cell>
          <cell r="G152">
            <v>0.989</v>
          </cell>
          <cell r="H152">
            <v>50699.72557085845</v>
          </cell>
          <cell r="I152">
            <v>51764.41980784647</v>
          </cell>
          <cell r="J152">
            <v>52851.47262381124</v>
          </cell>
          <cell r="K152">
            <v>53961.35354891127</v>
          </cell>
          <cell r="L152">
            <v>55094.5419734384</v>
          </cell>
        </row>
        <row r="153">
          <cell r="B153" t="str">
            <v>Sub-total, residential</v>
          </cell>
          <cell r="H153">
            <v>94104.56592831264</v>
          </cell>
          <cell r="I153">
            <v>96080.76181280719</v>
          </cell>
          <cell r="J153">
            <v>98098.45781087613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0.7894</v>
          </cell>
          <cell r="H154">
            <v>12087.89520023822</v>
          </cell>
          <cell r="I154">
            <v>12269.21362824179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0.5394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0.2894</v>
          </cell>
          <cell r="H156">
            <v>2738.8653377568903</v>
          </cell>
          <cell r="I156">
            <v>2779.948317823243</v>
          </cell>
          <cell r="J156">
            <v>2824.427490908415</v>
          </cell>
          <cell r="K156">
            <v>2869.61833076295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</v>
          </cell>
        </row>
        <row r="158">
          <cell r="B158" t="str">
            <v>Industrial &amp; Transport Block 1</v>
          </cell>
          <cell r="G158">
            <v>0.4882</v>
          </cell>
          <cell r="H158">
            <v>3670.56521864032</v>
          </cell>
          <cell r="I158">
            <v>3670.56521864032</v>
          </cell>
          <cell r="J158">
            <v>3670.56521864032</v>
          </cell>
          <cell r="K158">
            <v>3670.56521864032</v>
          </cell>
          <cell r="L158">
            <v>3670.56521864032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</v>
          </cell>
          <cell r="H160">
            <v>4095.56087392928</v>
          </cell>
          <cell r="I160">
            <v>4095.56087392928</v>
          </cell>
          <cell r="J160">
            <v>4095.56087392928</v>
          </cell>
          <cell r="K160">
            <v>4095.56087392928</v>
          </cell>
          <cell r="L160">
            <v>4095.56087392928</v>
          </cell>
        </row>
        <row r="161">
          <cell r="B161" t="str">
            <v>Industrial &amp; Transport Block 4</v>
          </cell>
          <cell r="G161">
            <v>0.0382</v>
          </cell>
          <cell r="H161">
            <v>447.92633302284</v>
          </cell>
          <cell r="I161">
            <v>447.92633302284</v>
          </cell>
          <cell r="J161">
            <v>447.92633302284</v>
          </cell>
          <cell r="K161">
            <v>447.92633302284</v>
          </cell>
          <cell r="L161">
            <v>447.92633302284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146401.5139351253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315226.4250018321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</v>
          </cell>
          <cell r="J166">
            <v>252939.15400995256</v>
          </cell>
          <cell r="K166">
            <v>258405.7169403606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</v>
          </cell>
          <cell r="J169">
            <v>321230.34537823696</v>
          </cell>
          <cell r="K169">
            <v>327358.9669089019</v>
          </cell>
          <cell r="L169">
            <v>333614.9265049231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</v>
          </cell>
          <cell r="U179">
            <v>167.3863</v>
          </cell>
          <cell r="V179">
            <v>167.3863</v>
          </cell>
          <cell r="W179">
            <v>167.3863</v>
          </cell>
          <cell r="X179">
            <v>167.3863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</v>
          </cell>
          <cell r="T181">
            <v>3797.1352098</v>
          </cell>
          <cell r="U181">
            <v>3797.1352098</v>
          </cell>
          <cell r="V181">
            <v>3797.1352098</v>
          </cell>
          <cell r="W181">
            <v>3797.1352098</v>
          </cell>
          <cell r="X181">
            <v>3797.1352098</v>
          </cell>
        </row>
        <row r="182">
          <cell r="N182" t="str">
            <v>Network Transmission</v>
          </cell>
          <cell r="S182">
            <v>9358.235</v>
          </cell>
          <cell r="T182">
            <v>7423.887825500001</v>
          </cell>
          <cell r="U182">
            <v>7423.887825500001</v>
          </cell>
          <cell r="V182">
            <v>7423.887825500001</v>
          </cell>
          <cell r="W182">
            <v>7423.887825500001</v>
          </cell>
          <cell r="X182">
            <v>7423.887825500001</v>
          </cell>
        </row>
        <row r="183">
          <cell r="N183" t="str">
            <v>Total MDU</v>
          </cell>
          <cell r="S183">
            <v>14144.741000000002</v>
          </cell>
          <cell r="T183">
            <v>11221.0230353</v>
          </cell>
          <cell r="U183">
            <v>11221.0230353</v>
          </cell>
          <cell r="V183">
            <v>11221.0230353</v>
          </cell>
          <cell r="W183">
            <v>11221.0230353</v>
          </cell>
          <cell r="X183">
            <v>11221.0230353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</v>
          </cell>
          <cell r="U187">
            <v>46837.5918046</v>
          </cell>
          <cell r="V187">
            <v>46837.5918046</v>
          </cell>
          <cell r="W187">
            <v>46837.5918046</v>
          </cell>
          <cell r="X187">
            <v>46837.5918046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</v>
          </cell>
          <cell r="U188">
            <v>61922.879889</v>
          </cell>
          <cell r="V188">
            <v>61922.879889</v>
          </cell>
          <cell r="W188">
            <v>61922.879889</v>
          </cell>
          <cell r="X188">
            <v>61922.879889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20644.6979926</v>
          </cell>
          <cell r="U189">
            <v>20644.6979926</v>
          </cell>
          <cell r="V189">
            <v>20644.6979926</v>
          </cell>
          <cell r="W189">
            <v>20644.6979926</v>
          </cell>
          <cell r="X189">
            <v>20644.6979926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82567.57788160001</v>
          </cell>
          <cell r="U190">
            <v>82567.57788160001</v>
          </cell>
          <cell r="V190">
            <v>82567.57788160001</v>
          </cell>
          <cell r="W190">
            <v>82567.57788160001</v>
          </cell>
          <cell r="X190">
            <v>82567.57788160001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</v>
          </cell>
          <cell r="U195">
            <v>70.44504</v>
          </cell>
          <cell r="V195">
            <v>70.44504</v>
          </cell>
          <cell r="W195">
            <v>70.44504</v>
          </cell>
          <cell r="X195">
            <v>70.44504</v>
          </cell>
        </row>
        <row r="196">
          <cell r="N196" t="str">
            <v>Network Transmission</v>
          </cell>
          <cell r="S196">
            <v>200</v>
          </cell>
          <cell r="T196">
            <v>331.28208</v>
          </cell>
          <cell r="U196">
            <v>331.28208</v>
          </cell>
          <cell r="V196">
            <v>331.28208</v>
          </cell>
          <cell r="W196">
            <v>331.28208</v>
          </cell>
          <cell r="X196">
            <v>331.28208</v>
          </cell>
        </row>
        <row r="197">
          <cell r="N197" t="str">
            <v>Total Customer-Based Revenue</v>
          </cell>
          <cell r="T197">
            <v>401.72712</v>
          </cell>
          <cell r="U197">
            <v>401.72712</v>
          </cell>
          <cell r="V197">
            <v>401.72712</v>
          </cell>
          <cell r="W197">
            <v>401.72712</v>
          </cell>
          <cell r="X197">
            <v>401.72712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</v>
          </cell>
          <cell r="U203">
            <v>5690.2507343153</v>
          </cell>
          <cell r="V203">
            <v>5690.2507343153</v>
          </cell>
          <cell r="W203">
            <v>5690.2507343153</v>
          </cell>
          <cell r="X203">
            <v>5690.2507343153</v>
          </cell>
        </row>
        <row r="204">
          <cell r="N204" t="str">
            <v>Bulk Transmission Block 2</v>
          </cell>
          <cell r="S204">
            <v>0.1579</v>
          </cell>
          <cell r="T204">
            <v>2228.94734486304</v>
          </cell>
          <cell r="U204">
            <v>2228.94734486304</v>
          </cell>
          <cell r="V204">
            <v>2228.94734486304</v>
          </cell>
          <cell r="W204">
            <v>2228.94734486304</v>
          </cell>
          <cell r="X204">
            <v>2228.94734486304</v>
          </cell>
        </row>
        <row r="205">
          <cell r="N205" t="str">
            <v>Sub-total, bulk transmission</v>
          </cell>
          <cell r="T205">
            <v>7919.198079178341</v>
          </cell>
          <cell r="U205">
            <v>7919.198079178341</v>
          </cell>
          <cell r="V205">
            <v>7919.198079178341</v>
          </cell>
          <cell r="W205">
            <v>7919.198079178341</v>
          </cell>
          <cell r="X205">
            <v>7919.198079178341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</v>
          </cell>
          <cell r="U209">
            <v>21947.38470490698</v>
          </cell>
          <cell r="V209">
            <v>21947.38470490698</v>
          </cell>
          <cell r="W209">
            <v>21947.38470490698</v>
          </cell>
          <cell r="X209">
            <v>21947.38470490698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</v>
          </cell>
          <cell r="U212">
            <v>7989.64311917834</v>
          </cell>
          <cell r="V212">
            <v>7989.64311917834</v>
          </cell>
          <cell r="W212">
            <v>7989.64311917834</v>
          </cell>
          <cell r="X212">
            <v>7989.64311917834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</v>
          </cell>
          <cell r="I242">
            <v>37263.011184</v>
          </cell>
          <cell r="J242">
            <v>38082.797430048005</v>
          </cell>
          <cell r="K242">
            <v>38920.61897350906</v>
          </cell>
          <cell r="L242">
            <v>39776.87259092626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</v>
          </cell>
          <cell r="I244">
            <v>92412.81086800002</v>
          </cell>
          <cell r="J244">
            <v>94445.89270709602</v>
          </cell>
          <cell r="K244">
            <v>96523.70234665214</v>
          </cell>
          <cell r="L244">
            <v>98647.22379827849</v>
          </cell>
        </row>
        <row r="245">
          <cell r="B245" t="str">
            <v>Tampering charge</v>
          </cell>
          <cell r="G245">
            <v>624</v>
          </cell>
          <cell r="H245">
            <v>637.7280000000001</v>
          </cell>
          <cell r="I245">
            <v>651.7580160000001</v>
          </cell>
          <cell r="J245">
            <v>666.0966923520001</v>
          </cell>
          <cell r="K245">
            <v>680.7508195837441</v>
          </cell>
          <cell r="L245">
            <v>695.7273376145865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947.982672</v>
          </cell>
          <cell r="I248">
            <v>968.838290784</v>
          </cell>
          <cell r="J248">
            <v>990.1527331812482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</v>
          </cell>
          <cell r="J249">
            <v>283.71022258544</v>
          </cell>
          <cell r="K249">
            <v>289.9518474823197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79.71600000000001</v>
          </cell>
          <cell r="I251">
            <v>81.46975200000001</v>
          </cell>
          <cell r="J251">
            <v>83.26208654400001</v>
          </cell>
          <cell r="K251">
            <v>85.09385244796802</v>
          </cell>
          <cell r="L251">
            <v>86.96591720182332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</v>
          </cell>
          <cell r="I260">
            <v>41576.55874937712</v>
          </cell>
          <cell r="J260">
            <v>41576.55874937712</v>
          </cell>
          <cell r="K260">
            <v>41576.55874937712</v>
          </cell>
          <cell r="L260">
            <v>41576.55874937712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</v>
          </cell>
          <cell r="J261">
            <v>155377.0936945219</v>
          </cell>
          <cell r="K261">
            <v>158148.3089811234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72932.01287204848</v>
          </cell>
          <cell r="I263">
            <v>73926.961397418</v>
          </cell>
          <cell r="J263">
            <v>74961.62519104962</v>
          </cell>
          <cell r="K263">
            <v>76016.36471509628</v>
          </cell>
          <cell r="L263">
            <v>77091.5751245486</v>
          </cell>
        </row>
        <row r="264">
          <cell r="B264" t="str">
            <v>Gas Recovery Revenue</v>
          </cell>
          <cell r="H264">
            <v>883172.3366840121</v>
          </cell>
          <cell r="I264">
            <v>898283.5377059779</v>
          </cell>
          <cell r="J264">
            <v>913997.931141468</v>
          </cell>
          <cell r="K264">
            <v>930017.2332131627</v>
          </cell>
          <cell r="L264">
            <v>946347.4455044066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883172.3366840121</v>
          </cell>
          <cell r="I266">
            <v>898283.5377059779</v>
          </cell>
          <cell r="J266">
            <v>913997.931141468</v>
          </cell>
          <cell r="K266">
            <v>930017.2332131627</v>
          </cell>
          <cell r="L266">
            <v>946347.4455044066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0.0301</v>
          </cell>
          <cell r="I267">
            <v>0.0301</v>
          </cell>
          <cell r="J267">
            <v>0.0301</v>
          </cell>
          <cell r="K267">
            <v>0.0301</v>
          </cell>
          <cell r="L267">
            <v>0.0301</v>
          </cell>
          <cell r="N267" t="str">
            <v>LUG Factor</v>
          </cell>
          <cell r="T267">
            <v>0.0301</v>
          </cell>
          <cell r="U267">
            <v>0.0301</v>
          </cell>
          <cell r="V267">
            <v>0.0301</v>
          </cell>
          <cell r="W267">
            <v>0.0301</v>
          </cell>
          <cell r="X267">
            <v>0.0301</v>
          </cell>
        </row>
        <row r="268">
          <cell r="B268" t="str">
            <v>LUG Recovery Revenue</v>
          </cell>
          <cell r="H268">
            <v>26583.48733418876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315226.4250018321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</v>
          </cell>
          <cell r="U271">
            <v>96276.07322232498</v>
          </cell>
          <cell r="V271">
            <v>97310.7370159566</v>
          </cell>
          <cell r="W271">
            <v>98365.47654000326</v>
          </cell>
          <cell r="X271">
            <v>99440.68694945559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883172.3366840121</v>
          </cell>
          <cell r="I273">
            <v>898283.5377059779</v>
          </cell>
          <cell r="J273">
            <v>913997.931141468</v>
          </cell>
          <cell r="K273">
            <v>930017.2332131627</v>
          </cell>
          <cell r="L273">
            <v>946347.4455044066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1255440.549020276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</v>
          </cell>
          <cell r="U275">
            <v>96276.07322232498</v>
          </cell>
          <cell r="V275">
            <v>97310.7370159566</v>
          </cell>
          <cell r="W275">
            <v>98365.47654000326</v>
          </cell>
          <cell r="X275">
            <v>99440.68694945559</v>
          </cell>
        </row>
        <row r="276">
          <cell r="B276" t="str">
            <v>Revenue taxes as % of Revenue</v>
          </cell>
          <cell r="H276">
            <v>0.0584</v>
          </cell>
          <cell r="I276">
            <v>0.0584</v>
          </cell>
          <cell r="J276">
            <v>0.0584</v>
          </cell>
          <cell r="K276">
            <v>0.0584</v>
          </cell>
          <cell r="L276">
            <v>0.0584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72050.84810526224</v>
          </cell>
          <cell r="I277">
            <v>73317.72806278411</v>
          </cell>
          <cell r="J277">
            <v>74632.8345439034</v>
          </cell>
          <cell r="K277">
            <v>75973.98715581618</v>
          </cell>
          <cell r="L277">
            <v>77341.71019706652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1067727.753233343</v>
          </cell>
          <cell r="L280">
            <v>1056726.00960099</v>
          </cell>
          <cell r="N280" t="str">
            <v>Net Plant in Service</v>
          </cell>
          <cell r="S280">
            <v>372006.365</v>
          </cell>
          <cell r="T280">
            <v>439028.69838784746</v>
          </cell>
          <cell r="U280">
            <v>445844.37086376135</v>
          </cell>
          <cell r="V280">
            <v>447243.4789256356</v>
          </cell>
          <cell r="W280">
            <v>448267.2383430598</v>
          </cell>
          <cell r="X280">
            <v>448915.6491160339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-9776.384236699902</v>
          </cell>
          <cell r="J281">
            <v>-6798.193241599947</v>
          </cell>
          <cell r="K281">
            <v>-8899.968436976429</v>
          </cell>
          <cell r="L281">
            <v>-11001.743632352911</v>
          </cell>
          <cell r="N281" t="str">
            <v>Change in net plant in service</v>
          </cell>
          <cell r="T281">
            <v>67022.33338784747</v>
          </cell>
          <cell r="U281">
            <v>6815.672475913889</v>
          </cell>
          <cell r="V281">
            <v>1399.1080618742271</v>
          </cell>
          <cell r="W281">
            <v>1023.7594174242113</v>
          </cell>
          <cell r="X281">
            <v>648.4107729741372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0.08258</v>
          </cell>
          <cell r="H284">
            <v>1157.5120633329682</v>
          </cell>
          <cell r="I284">
            <v>-807.3338102666779</v>
          </cell>
          <cell r="J284">
            <v>-561.3947978913236</v>
          </cell>
          <cell r="K284">
            <v>-734.9593935255135</v>
          </cell>
          <cell r="L284">
            <v>-908.5239891597034</v>
          </cell>
          <cell r="N284" t="str">
            <v>Return on net plant in service</v>
          </cell>
          <cell r="S284">
            <v>0.08258</v>
          </cell>
          <cell r="T284">
            <v>5534.704291168444</v>
          </cell>
          <cell r="U284">
            <v>562.838233060969</v>
          </cell>
          <cell r="V284">
            <v>115.53834374957368</v>
          </cell>
          <cell r="W284">
            <v>84.54205269089137</v>
          </cell>
          <cell r="X284">
            <v>53.545761632204254</v>
          </cell>
        </row>
        <row r="285">
          <cell r="B285" t="str">
            <v>Depreciation expense</v>
          </cell>
          <cell r="G285">
            <v>0.035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0.0584</v>
          </cell>
          <cell r="H286">
            <v>134.78969096943078</v>
          </cell>
          <cell r="I286">
            <v>-94.01221658258909</v>
          </cell>
          <cell r="J286">
            <v>-65.37316864044669</v>
          </cell>
          <cell r="K286">
            <v>-85.58437762033702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</v>
          </cell>
          <cell r="I287">
            <v>-195.52768473399803</v>
          </cell>
          <cell r="J287">
            <v>-135.96386483199893</v>
          </cell>
          <cell r="K287">
            <v>-177.9993687395286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</v>
          </cell>
          <cell r="J288">
            <v>-184.1081464310681</v>
          </cell>
          <cell r="K288">
            <v>-241.02826059723893</v>
          </cell>
          <cell r="L288">
            <v>-297.9483747634098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</v>
          </cell>
          <cell r="W295">
            <v>10030.69130392792</v>
          </cell>
          <cell r="X295">
            <v>10030.69130392792</v>
          </cell>
        </row>
        <row r="296">
          <cell r="B296" t="str">
            <v>2005 Update</v>
          </cell>
          <cell r="I296">
            <v>0</v>
          </cell>
          <cell r="J296">
            <v>-1277.857834302384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-888.5825559381265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-149.560657119064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11207.78285608504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642989.021</v>
          </cell>
          <cell r="V308">
            <v>668859.0419999999</v>
          </cell>
          <cell r="W308">
            <v>689729.0629999998</v>
          </cell>
          <cell r="X308">
            <v>710599.0839999998</v>
          </cell>
        </row>
        <row r="309">
          <cell r="B309" t="str">
            <v>Distribution</v>
          </cell>
          <cell r="G309">
            <v>1553503.24629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90564.91282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1644068.15911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</v>
          </cell>
          <cell r="W313">
            <v>844635.3829999998</v>
          </cell>
          <cell r="X313">
            <v>865505.4039999997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</v>
          </cell>
          <cell r="U314">
            <v>25870.021</v>
          </cell>
          <cell r="V314">
            <v>20870.021</v>
          </cell>
          <cell r="W314">
            <v>20870.021</v>
          </cell>
          <cell r="X314">
            <v>20870.021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</v>
          </cell>
          <cell r="U315">
            <v>25870.021</v>
          </cell>
          <cell r="V315">
            <v>20870.021</v>
          </cell>
          <cell r="W315">
            <v>20870.021</v>
          </cell>
          <cell r="X315">
            <v>20870.021</v>
          </cell>
        </row>
        <row r="316">
          <cell r="B316" t="str">
            <v>Distribution</v>
          </cell>
          <cell r="G316">
            <v>75536.83722000007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</v>
          </cell>
          <cell r="U320">
            <v>25870.021</v>
          </cell>
          <cell r="V320">
            <v>20870.021</v>
          </cell>
          <cell r="W320">
            <v>20870.021</v>
          </cell>
          <cell r="X320">
            <v>20870.021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642989.021</v>
          </cell>
          <cell r="U336">
            <v>668859.0419999999</v>
          </cell>
          <cell r="V336">
            <v>689729.0629999998</v>
          </cell>
          <cell r="W336">
            <v>710599.0839999998</v>
          </cell>
          <cell r="X336">
            <v>731469.1049999997</v>
          </cell>
        </row>
        <row r="337">
          <cell r="B337" t="str">
            <v>Distribution</v>
          </cell>
          <cell r="F337">
            <v>1553503.24629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90564.91282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1644068.15911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</v>
          </cell>
          <cell r="V341">
            <v>844635.3829999998</v>
          </cell>
          <cell r="W341">
            <v>865505.4039999997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</v>
          </cell>
          <cell r="W348">
            <v>313185.0524702169</v>
          </cell>
          <cell r="X348">
            <v>325793.187034849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</v>
          </cell>
          <cell r="K349">
            <v>738384.3092161063</v>
          </cell>
          <cell r="L349">
            <v>802282.0235897559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</v>
          </cell>
          <cell r="V350">
            <v>8324.143524568906</v>
          </cell>
          <cell r="W350">
            <v>10643.21528685336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31975.57697451846</v>
          </cell>
          <cell r="V351">
            <v>33747.15394903692</v>
          </cell>
          <cell r="W351">
            <v>35518.73092355538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</v>
          </cell>
          <cell r="J352">
            <v>74018.67715470122</v>
          </cell>
          <cell r="K352">
            <v>78995.36911357427</v>
          </cell>
          <cell r="L352">
            <v>83997.6231769011</v>
          </cell>
          <cell r="N352" t="str">
            <v>General</v>
          </cell>
          <cell r="S352">
            <v>25969</v>
          </cell>
          <cell r="T352">
            <v>28602.491</v>
          </cell>
          <cell r="U352">
            <v>31749.948831457157</v>
          </cell>
          <cell r="V352">
            <v>34897.42711259787</v>
          </cell>
          <cell r="W352">
            <v>38044.90539373858</v>
          </cell>
          <cell r="X352">
            <v>41192.3836748793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</v>
          </cell>
          <cell r="J353">
            <v>750581.4850880807</v>
          </cell>
          <cell r="K353">
            <v>817379.6783296806</v>
          </cell>
          <cell r="L353">
            <v>886279.646766657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340545.491</v>
          </cell>
          <cell r="U353">
            <v>358866.64261215244</v>
          </cell>
          <cell r="V353">
            <v>377920.9911362385</v>
          </cell>
          <cell r="W353">
            <v>397391.9040743642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11353.58218</v>
          </cell>
          <cell r="T355">
            <v>11083.045043892353</v>
          </cell>
          <cell r="U355">
            <v>11816.221506142476</v>
          </cell>
          <cell r="V355">
            <v>12232.78592018208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49290.29683</v>
          </cell>
          <cell r="H356">
            <v>57827.55355109882</v>
          </cell>
          <cell r="I356">
            <v>59825.25438228078</v>
          </cell>
          <cell r="J356">
            <v>61821.5012827268</v>
          </cell>
          <cell r="K356">
            <v>63897.71437364954</v>
          </cell>
          <cell r="L356">
            <v>65973.92746457229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4441.52798</v>
          </cell>
          <cell r="H359">
            <v>4925.547300281935</v>
          </cell>
          <cell r="I359">
            <v>4951.129854419278</v>
          </cell>
          <cell r="J359">
            <v>4976.691958873057</v>
          </cell>
          <cell r="K359">
            <v>5002.254063326837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3147.478281140716</v>
          </cell>
          <cell r="V359">
            <v>3147.478281140716</v>
          </cell>
          <cell r="W359">
            <v>3147.478281140716</v>
          </cell>
          <cell r="X359">
            <v>3147.478281140716</v>
          </cell>
        </row>
        <row r="360">
          <cell r="B360" t="str">
            <v>Total depreciation expense</v>
          </cell>
          <cell r="G360">
            <v>53731.82481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68899.96843697639</v>
          </cell>
          <cell r="L360">
            <v>71001.74363235291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18321.15161215242</v>
          </cell>
          <cell r="U360">
            <v>19054.348524086105</v>
          </cell>
          <cell r="V360">
            <v>19470.912938125708</v>
          </cell>
          <cell r="W360">
            <v>19846.26158257578</v>
          </cell>
          <cell r="X360">
            <v>20221.61022702585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</v>
          </cell>
          <cell r="V376">
            <v>313185.0524702169</v>
          </cell>
          <cell r="W376">
            <v>325793.187034849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</v>
          </cell>
          <cell r="J377">
            <v>738384.3092161063</v>
          </cell>
          <cell r="K377">
            <v>802282.0235897559</v>
          </cell>
          <cell r="L377">
            <v>868255.9510543281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</v>
          </cell>
          <cell r="U378">
            <v>8324.143524568906</v>
          </cell>
          <cell r="V378">
            <v>10643.21528685336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31975.57697451846</v>
          </cell>
          <cell r="U379">
            <v>33747.15394903692</v>
          </cell>
          <cell r="V379">
            <v>35518.73092355538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</v>
          </cell>
          <cell r="I380">
            <v>74018.67715470122</v>
          </cell>
          <cell r="J380">
            <v>78995.36911357427</v>
          </cell>
          <cell r="K380">
            <v>83997.6231769011</v>
          </cell>
          <cell r="L380">
            <v>89025.43934468173</v>
          </cell>
          <cell r="N380" t="str">
            <v>General</v>
          </cell>
          <cell r="R380">
            <v>25969</v>
          </cell>
          <cell r="S380">
            <v>28602.491</v>
          </cell>
          <cell r="T380">
            <v>31749.948831457157</v>
          </cell>
          <cell r="U380">
            <v>34897.42711259787</v>
          </cell>
          <cell r="V380">
            <v>38044.90539373858</v>
          </cell>
          <cell r="W380">
            <v>41192.3836748793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</v>
          </cell>
          <cell r="I381">
            <v>750581.4850880807</v>
          </cell>
          <cell r="J381">
            <v>817379.6783296806</v>
          </cell>
          <cell r="K381">
            <v>886279.646766657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340545.491</v>
          </cell>
          <cell r="T381">
            <v>358866.64261215244</v>
          </cell>
          <cell r="U381">
            <v>377920.9911362385</v>
          </cell>
          <cell r="V381">
            <v>397391.9040743642</v>
          </cell>
          <cell r="W381">
            <v>417238.16565693996</v>
          </cell>
          <cell r="X381">
            <v>437459.7758839658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</v>
          </cell>
          <cell r="S395">
            <v>418.75504</v>
          </cell>
          <cell r="T395">
            <v>435.0105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435.0105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308.75597</v>
          </cell>
          <cell r="S397">
            <v>842.9477400000001</v>
          </cell>
          <cell r="T397">
            <v>870.021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308.75597</v>
          </cell>
          <cell r="S398">
            <v>32802.94774</v>
          </cell>
          <cell r="T398">
            <v>58370.021</v>
          </cell>
          <cell r="U398">
            <v>25870.021</v>
          </cell>
          <cell r="V398">
            <v>20870.021</v>
          </cell>
          <cell r="W398">
            <v>20870.021</v>
          </cell>
          <cell r="X398">
            <v>20870.021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</v>
          </cell>
          <cell r="T401">
            <v>58370.021</v>
          </cell>
          <cell r="U401">
            <v>25870.021</v>
          </cell>
          <cell r="V401">
            <v>20870.021</v>
          </cell>
          <cell r="W401">
            <v>20870.021</v>
          </cell>
          <cell r="X401">
            <v>20870.021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</v>
          </cell>
          <cell r="U402">
            <v>-25870.021</v>
          </cell>
          <cell r="V402">
            <v>-20870.021</v>
          </cell>
          <cell r="W402">
            <v>-20870.021</v>
          </cell>
          <cell r="X402">
            <v>-20870.021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53731.82481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68899.96843697639</v>
          </cell>
          <cell r="L416">
            <v>71001.74363235291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68149.96843697639</v>
          </cell>
          <cell r="L420">
            <v>70251.74363235291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37599.74248534709</v>
          </cell>
          <cell r="I427">
            <v>58117.069304302335</v>
          </cell>
          <cell r="J427">
            <v>61642.42316267744</v>
          </cell>
          <cell r="K427">
            <v>64120.00105154907</v>
          </cell>
          <cell r="L427">
            <v>67128.39695846612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68149.96843697639</v>
          </cell>
          <cell r="L428">
            <v>70251.74363235291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-57485.8771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-45736.81789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</v>
          </cell>
          <cell r="I437">
            <v>92082.77835100239</v>
          </cell>
          <cell r="J437">
            <v>95692.6897005273</v>
          </cell>
          <cell r="K437">
            <v>98567.97180055673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233.284187016734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-133.2</v>
          </cell>
          <cell r="I442">
            <v>-133.2</v>
          </cell>
          <cell r="J442">
            <v>-133.2</v>
          </cell>
          <cell r="K442">
            <v>-133.2</v>
          </cell>
          <cell r="L442">
            <v>-133.2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</v>
          </cell>
          <cell r="L443">
            <v>23361.73893546314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Financial Summary"/>
      <sheetName val="UtiliCo"/>
      <sheetName val="Illinois Power"/>
      <sheetName val="UtiliCo Stock"/>
      <sheetName val=" IP Stock"/>
      <sheetName val="IP Dividend"/>
      <sheetName val="Module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>
        <row r="31">
          <cell r="H31">
            <v>0.6979104853613501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2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2.27373675443232E-13</v>
          </cell>
        </row>
        <row r="5">
          <cell r="A5">
            <v>1</v>
          </cell>
          <cell r="B5">
            <v>30</v>
          </cell>
          <cell r="G5">
            <v>7.27595761418343E-12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-4.18367562815547E-11</v>
          </cell>
        </row>
        <row r="8">
          <cell r="A8">
            <v>1</v>
          </cell>
          <cell r="B8">
            <v>50</v>
          </cell>
          <cell r="G8">
            <v>-5.6843418860808E-14</v>
          </cell>
        </row>
        <row r="9">
          <cell r="A9">
            <v>1</v>
          </cell>
          <cell r="B9">
            <v>50</v>
          </cell>
          <cell r="G9">
            <v>1.70530256582424E-13</v>
          </cell>
        </row>
        <row r="10">
          <cell r="A10">
            <v>1</v>
          </cell>
          <cell r="B10">
            <v>60</v>
          </cell>
          <cell r="G10">
            <v>-4.66116034658626E-12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3.63797880709171E-11</v>
          </cell>
        </row>
        <row r="16">
          <cell r="A16">
            <v>2</v>
          </cell>
          <cell r="B16">
            <v>50</v>
          </cell>
          <cell r="G16">
            <v>-4.2632564145606E-14</v>
          </cell>
        </row>
        <row r="17">
          <cell r="A17">
            <v>2</v>
          </cell>
          <cell r="B17">
            <v>50</v>
          </cell>
          <cell r="G17">
            <v>1.08002495835535E-12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</v>
          </cell>
        </row>
        <row r="30">
          <cell r="A30">
            <v>1</v>
          </cell>
          <cell r="B30">
            <v>180</v>
          </cell>
          <cell r="G30">
            <v>150088.02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18527.67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70475.4</v>
          </cell>
        </row>
        <row r="77">
          <cell r="A77">
            <v>1</v>
          </cell>
          <cell r="B77">
            <v>50</v>
          </cell>
          <cell r="G77">
            <v>74877.9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-4732.86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</v>
          </cell>
        </row>
        <row r="125">
          <cell r="A125">
            <v>1</v>
          </cell>
          <cell r="B125">
            <v>180</v>
          </cell>
          <cell r="G125">
            <v>-68641.85</v>
          </cell>
        </row>
        <row r="126">
          <cell r="A126">
            <v>2</v>
          </cell>
          <cell r="B126">
            <v>20</v>
          </cell>
          <cell r="G126">
            <v>-4732.86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71983.68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-8343.38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-16692.35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325.4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</v>
          </cell>
        </row>
        <row r="207">
          <cell r="A207">
            <v>1</v>
          </cell>
          <cell r="B207">
            <v>180</v>
          </cell>
          <cell r="G207">
            <v>-68641.85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</v>
          </cell>
        </row>
        <row r="214">
          <cell r="A214">
            <v>1</v>
          </cell>
          <cell r="B214">
            <v>70</v>
          </cell>
          <cell r="G214">
            <v>4126.1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-1.77635683940025E-14</v>
          </cell>
        </row>
        <row r="218">
          <cell r="A218">
            <v>1</v>
          </cell>
          <cell r="B218">
            <v>80</v>
          </cell>
          <cell r="G218">
            <v>9102.45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3.63797880709171E-11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</v>
          </cell>
        </row>
        <row r="241">
          <cell r="A241">
            <v>2</v>
          </cell>
          <cell r="B241">
            <v>180</v>
          </cell>
          <cell r="G241">
            <v>-16692.35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1.70530256582424E-13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4755579.74999999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902958.08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131914.05</v>
          </cell>
        </row>
        <row r="284">
          <cell r="A284">
            <v>2</v>
          </cell>
          <cell r="B284">
            <v>180</v>
          </cell>
          <cell r="G284">
            <v>-68641.85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-7.27595761418343E-12</v>
          </cell>
        </row>
        <row r="313">
          <cell r="A313">
            <v>3</v>
          </cell>
          <cell r="B313">
            <v>20</v>
          </cell>
          <cell r="G313">
            <v>16662.01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-4732.86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</v>
          </cell>
        </row>
        <row r="362">
          <cell r="A362">
            <v>3</v>
          </cell>
          <cell r="B362">
            <v>50</v>
          </cell>
          <cell r="G362">
            <v>-16690.92</v>
          </cell>
        </row>
        <row r="363">
          <cell r="A363">
            <v>3</v>
          </cell>
          <cell r="B363">
            <v>50</v>
          </cell>
          <cell r="G363">
            <v>265203.59</v>
          </cell>
        </row>
        <row r="364">
          <cell r="A364">
            <v>3</v>
          </cell>
          <cell r="B364">
            <v>50</v>
          </cell>
          <cell r="G364">
            <v>-5.6843418860808E-14</v>
          </cell>
        </row>
        <row r="365">
          <cell r="A365">
            <v>3</v>
          </cell>
          <cell r="B365">
            <v>50</v>
          </cell>
          <cell r="G365">
            <v>19805.58</v>
          </cell>
        </row>
        <row r="366">
          <cell r="A366">
            <v>3</v>
          </cell>
          <cell r="B366">
            <v>50</v>
          </cell>
          <cell r="G366">
            <v>1.98951966012828E-12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2555.95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-4732.86</v>
          </cell>
        </row>
        <row r="441">
          <cell r="A441">
            <v>4</v>
          </cell>
          <cell r="B441">
            <v>30</v>
          </cell>
          <cell r="G441">
            <v>-9.09494701772928E-13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2533.45</v>
          </cell>
        </row>
        <row r="458">
          <cell r="A458">
            <v>4</v>
          </cell>
          <cell r="B458">
            <v>40</v>
          </cell>
          <cell r="G458">
            <v>-2533.45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-10320.71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535386.7</v>
          </cell>
        </row>
        <row r="501">
          <cell r="A501">
            <v>4</v>
          </cell>
          <cell r="B501">
            <v>70</v>
          </cell>
          <cell r="G501">
            <v>322725.85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9559.22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9559.22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-16692.35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-16690.92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-10320.71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</v>
          </cell>
        </row>
        <row r="591">
          <cell r="A591">
            <v>5</v>
          </cell>
          <cell r="B591">
            <v>60</v>
          </cell>
          <cell r="G591">
            <v>-10320.71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</v>
          </cell>
        </row>
        <row r="610">
          <cell r="A610">
            <v>5</v>
          </cell>
          <cell r="B610">
            <v>70</v>
          </cell>
          <cell r="G610">
            <v>-279.21</v>
          </cell>
        </row>
        <row r="611">
          <cell r="A611">
            <v>1</v>
          </cell>
          <cell r="B611">
            <v>20</v>
          </cell>
          <cell r="G611">
            <v>325.4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2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0.08333333333333333</v>
          </cell>
          <cell r="G36">
            <v>0.08333333333333333</v>
          </cell>
          <cell r="H36">
            <v>0.08333333333333333</v>
          </cell>
          <cell r="I36">
            <v>0.08333333333333333</v>
          </cell>
          <cell r="J36">
            <v>0.08333333333333333</v>
          </cell>
          <cell r="K36">
            <v>0.08333333333333333</v>
          </cell>
          <cell r="L36">
            <v>0.08333333333333333</v>
          </cell>
          <cell r="M36">
            <v>0.08333333333333333</v>
          </cell>
          <cell r="N36">
            <v>0.08333333333333333</v>
          </cell>
          <cell r="O36">
            <v>0.08333333333333333</v>
          </cell>
          <cell r="P36">
            <v>0.08333333333333333</v>
          </cell>
          <cell r="Q36">
            <v>0.08333333333333333</v>
          </cell>
        </row>
        <row r="37">
          <cell r="E37" t="str">
            <v>Seasonal Summer</v>
          </cell>
          <cell r="F37">
            <v>0.08149999999999999</v>
          </cell>
          <cell r="G37">
            <v>0.0515</v>
          </cell>
          <cell r="H37">
            <v>0.0755</v>
          </cell>
          <cell r="I37">
            <v>0.058499999999999996</v>
          </cell>
          <cell r="J37">
            <v>0.0615</v>
          </cell>
          <cell r="K37">
            <v>0.0715</v>
          </cell>
          <cell r="L37">
            <v>0.08449999999999999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0.07683333333333332</v>
          </cell>
          <cell r="G38">
            <v>0.09083333333333332</v>
          </cell>
          <cell r="H38">
            <v>0.09083333333333332</v>
          </cell>
          <cell r="I38">
            <v>0.09283333333333332</v>
          </cell>
          <cell r="J38">
            <v>0.09383333333333332</v>
          </cell>
          <cell r="K38">
            <v>0.09183333333333332</v>
          </cell>
          <cell r="L38">
            <v>0.08883333333333333</v>
          </cell>
          <cell r="M38">
            <v>0.08483333333333333</v>
          </cell>
          <cell r="N38">
            <v>0.07483333333333334</v>
          </cell>
          <cell r="O38">
            <v>0.07283333333333333</v>
          </cell>
          <cell r="P38">
            <v>0.07083333333333333</v>
          </cell>
          <cell r="Q38">
            <v>0.07083333333333333</v>
          </cell>
        </row>
        <row r="39">
          <cell r="E39" t="str">
            <v>Type your description here</v>
          </cell>
          <cell r="F39">
            <v>0.08333333333333333</v>
          </cell>
          <cell r="G39">
            <v>0.08333333333333333</v>
          </cell>
          <cell r="H39">
            <v>0.08333333333333333</v>
          </cell>
          <cell r="I39">
            <v>0.08333333333333333</v>
          </cell>
          <cell r="J39">
            <v>0.08333333333333333</v>
          </cell>
          <cell r="K39">
            <v>0.08333333333333333</v>
          </cell>
          <cell r="L39">
            <v>0.08333333333333333</v>
          </cell>
          <cell r="M39">
            <v>0.08333333333333333</v>
          </cell>
          <cell r="N39">
            <v>0.08333333333333333</v>
          </cell>
          <cell r="O39">
            <v>0.08333333333333333</v>
          </cell>
          <cell r="P39">
            <v>0.08333333333333333</v>
          </cell>
          <cell r="Q39">
            <v>0.08333333333333333</v>
          </cell>
        </row>
        <row r="40">
          <cell r="E40" t="str">
            <v>Type your description here</v>
          </cell>
          <cell r="F40">
            <v>0.08333333333333333</v>
          </cell>
          <cell r="G40">
            <v>0.08333333333333333</v>
          </cell>
          <cell r="H40">
            <v>0.08333333333333333</v>
          </cell>
          <cell r="I40">
            <v>0.08333333333333333</v>
          </cell>
          <cell r="J40">
            <v>0.08333333333333333</v>
          </cell>
          <cell r="K40">
            <v>0.08333333333333333</v>
          </cell>
          <cell r="L40">
            <v>0.08333333333333333</v>
          </cell>
          <cell r="M40">
            <v>0.08333333333333333</v>
          </cell>
          <cell r="N40">
            <v>0.08333333333333333</v>
          </cell>
          <cell r="O40">
            <v>0.08333333333333333</v>
          </cell>
          <cell r="P40">
            <v>0.08333333333333333</v>
          </cell>
          <cell r="Q40">
            <v>0.08333333333333333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61383.84</v>
          </cell>
        </row>
        <row r="4">
          <cell r="J4" t="str">
            <v>002.39100.0000.1080</v>
          </cell>
          <cell r="L4">
            <v>49570.4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</v>
          </cell>
        </row>
        <row r="18">
          <cell r="J18" t="str">
            <v>002.39903.0000.1080</v>
          </cell>
          <cell r="L18">
            <v>9158.62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104862.4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4.27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1151.6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</v>
          </cell>
        </row>
        <row r="104">
          <cell r="J104" t="str">
            <v>077.38300.0000.1080</v>
          </cell>
          <cell r="L104">
            <v>24790.96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78.99</v>
          </cell>
        </row>
        <row r="248">
          <cell r="J248" t="str">
            <v>005.37600.0000.1080</v>
          </cell>
          <cell r="L248">
            <v>47760.64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160.67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</v>
          </cell>
        </row>
        <row r="405">
          <cell r="J405" t="str">
            <v>016.38500.0000.1080</v>
          </cell>
          <cell r="L405">
            <v>2251.03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16.65</v>
          </cell>
        </row>
        <row r="533">
          <cell r="J533" t="str">
            <v>009.35102.0000.1080</v>
          </cell>
          <cell r="L533">
            <v>257.03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75.71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</v>
          </cell>
        </row>
        <row r="591">
          <cell r="J591" t="str">
            <v>009.39700.0000.1080</v>
          </cell>
          <cell r="L591">
            <v>4790.64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40017.88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652.67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74.82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16.81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17053.44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141.67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4901.15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5084.11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588.93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557.93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4302.19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2075.43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68.85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0.57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152.45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301.03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1131.6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1202.6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71.74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558.3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1251.87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581.31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4664.19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38.12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289.53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134975.83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4163.19</v>
          </cell>
        </row>
        <row r="1699">
          <cell r="J1699" t="str">
            <v>170.39800.0000.1080</v>
          </cell>
          <cell r="L1699">
            <v>1273.91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20.33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1102612.64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53703.84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-1279378.4</v>
          </cell>
        </row>
        <row r="100">
          <cell r="M100" t="str">
            <v>005.37601.0000.1080</v>
          </cell>
          <cell r="O100">
            <v>-7965042.94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-165790.05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-157922.52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-70819.29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-149697.08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149697.08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1284630.38</v>
          </cell>
        </row>
        <row r="246">
          <cell r="M246" t="str">
            <v>016.37601.0000.1080</v>
          </cell>
          <cell r="O246">
            <v>8091668.58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1087147.66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165790.05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70819.29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72161.04</v>
          </cell>
        </row>
        <row r="11">
          <cell r="F11" t="str">
            <v>001.36600.0000.1080</v>
          </cell>
          <cell r="BZ11">
            <v>8525.63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8824.22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</v>
          </cell>
        </row>
        <row r="34">
          <cell r="F34" t="str">
            <v>002.39009.0000.1080</v>
          </cell>
          <cell r="BZ34">
            <v>61202.24</v>
          </cell>
        </row>
        <row r="35">
          <cell r="F35" t="str">
            <v>002.39100.0000.1080</v>
          </cell>
          <cell r="BZ35">
            <v>6533678.061277969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39019538.82075733</v>
          </cell>
        </row>
        <row r="54">
          <cell r="F54" t="str">
            <v>002.39909.0000.1080</v>
          </cell>
          <cell r="BZ54">
            <v>2193358.141678905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78.1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1210858.65</v>
          </cell>
        </row>
        <row r="64">
          <cell r="F64" t="str">
            <v>003.37601.0000.1080</v>
          </cell>
          <cell r="BZ64">
            <v>5889948.569999998</v>
          </cell>
        </row>
        <row r="65">
          <cell r="F65" t="str">
            <v>003.37602.0000.1080</v>
          </cell>
          <cell r="BZ65">
            <v>2606526.43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535258.57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150768.36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6315383.019999998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</v>
          </cell>
        </row>
        <row r="147">
          <cell r="F147" t="str">
            <v>005.39004.0000.1080</v>
          </cell>
          <cell r="BZ147">
            <v>33739.66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305280.66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5129.4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2222010.55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1298888.65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314744.04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</v>
          </cell>
        </row>
        <row r="257">
          <cell r="F257" t="str">
            <v>007.39907.0000.1080</v>
          </cell>
          <cell r="BZ257">
            <v>893.3200000000268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</v>
          </cell>
        </row>
        <row r="266">
          <cell r="F266" t="str">
            <v>008.37602.0000.1080</v>
          </cell>
          <cell r="BZ266">
            <v>5835315.02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79.31999999999971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8329.72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4644.44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276170.79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8530.72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35690.64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</v>
          </cell>
        </row>
        <row r="334">
          <cell r="F334" t="str">
            <v>009.38100.0000.1080</v>
          </cell>
          <cell r="BZ334">
            <v>629205.5399999988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28531.6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</v>
          </cell>
        </row>
        <row r="356">
          <cell r="F356" t="str">
            <v>009.39701.0000.1080</v>
          </cell>
          <cell r="BZ356">
            <v>-19519.81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133442.27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149299.27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-1298.500000000016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-2.842170943040401E-14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-4.547473508864641E-13</v>
          </cell>
        </row>
        <row r="419">
          <cell r="F419" t="str">
            <v>016.37502.0000.1080</v>
          </cell>
          <cell r="BZ419">
            <v>9.094947017729282E-13</v>
          </cell>
        </row>
        <row r="420">
          <cell r="F420" t="str">
            <v>016.37503.0000.1080</v>
          </cell>
          <cell r="BZ420">
            <v>-7.275957614183426E-12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2251.030000000466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-5.820766091346741E-11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4.423782229423523E-09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1184.34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19772.44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9340.88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6879.9731156799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</v>
          </cell>
        </row>
        <row r="520">
          <cell r="F520" t="str">
            <v>021.37600.0000.1080</v>
          </cell>
          <cell r="BZ520">
            <v>72288.07454481637</v>
          </cell>
        </row>
        <row r="521">
          <cell r="F521" t="str">
            <v>021.37601.0000.1080</v>
          </cell>
          <cell r="BZ521">
            <v>661774.3704132279</v>
          </cell>
        </row>
        <row r="522">
          <cell r="F522" t="str">
            <v>021.37602.0000.1080</v>
          </cell>
          <cell r="BZ522">
            <v>852791.701322436</v>
          </cell>
        </row>
        <row r="523">
          <cell r="F523" t="str">
            <v>021.37800.0000.1080</v>
          </cell>
          <cell r="BZ523">
            <v>381877.524439514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19025.76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0.0800000000745058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-37516.64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667876.57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</v>
          </cell>
        </row>
        <row r="601">
          <cell r="F601" t="str">
            <v>033.37602.0000.1080</v>
          </cell>
          <cell r="BZ601">
            <v>4687923.11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8874.97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151578.52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18450.92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-3.552713678800501E-13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16995.67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-40183.38</v>
          </cell>
        </row>
        <row r="661">
          <cell r="F661" t="str">
            <v>034.39605.0000.1080</v>
          </cell>
          <cell r="BZ661">
            <v>-1124.1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307862.72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-2425.2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4734.94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</v>
          </cell>
        </row>
        <row r="733">
          <cell r="F733" t="str">
            <v>036.36600.0000.1080</v>
          </cell>
          <cell r="BZ733">
            <v>1185.9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9886.96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4649.69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132668.33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10254.63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2543.49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601.3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9883.96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39911.45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</v>
          </cell>
        </row>
        <row r="832">
          <cell r="F832" t="str">
            <v>059.38400.0003.1220</v>
          </cell>
          <cell r="BZ832">
            <v>64.68</v>
          </cell>
        </row>
        <row r="833">
          <cell r="F833" t="str">
            <v>059.38500.0003.1220</v>
          </cell>
          <cell r="BZ833">
            <v>334610.16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5200.44</v>
          </cell>
        </row>
        <row r="863">
          <cell r="F863" t="str">
            <v>070.39300.0000.1080</v>
          </cell>
          <cell r="BZ863">
            <v>1081.37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20682.51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24223.76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-559.92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</v>
          </cell>
        </row>
        <row r="954">
          <cell r="F954" t="str">
            <v>072.39705.0000.1080</v>
          </cell>
          <cell r="BZ954">
            <v>28724.8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7501001.670000001</v>
          </cell>
        </row>
        <row r="977">
          <cell r="F977" t="str">
            <v>077.38200.0000.1080</v>
          </cell>
          <cell r="BZ977">
            <v>2435616.22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2322.95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17509.94</v>
          </cell>
        </row>
        <row r="1069">
          <cell r="F1069" t="str">
            <v>081.39905.0000.1080</v>
          </cell>
          <cell r="BZ1069">
            <v>1231.09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</v>
          </cell>
        </row>
        <row r="1075">
          <cell r="F1075" t="str">
            <v>081.39908.0000.1110</v>
          </cell>
          <cell r="BZ1075">
            <v>61058.21999999994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-720.1400000000431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-98867.045</v>
          </cell>
        </row>
        <row r="1232">
          <cell r="F1232" t="str">
            <v>086.32800.0000.1080</v>
          </cell>
          <cell r="BZ1232">
            <v>-2104.7189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</v>
          </cell>
        </row>
        <row r="1248">
          <cell r="F1248" t="str">
            <v>086.37500.0000.1080</v>
          </cell>
          <cell r="BZ1248">
            <v>323.34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39870.63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1060.62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1236184.4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17053.44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-31743.6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16694.92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36231.38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-0.05999999999994543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333664.41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48608088.54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5640843.39</v>
          </cell>
        </row>
        <row r="1440">
          <cell r="F1440" t="str">
            <v>093.38200.0000.1080</v>
          </cell>
          <cell r="BZ1440">
            <v>6712598.909999999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1106020.64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-3628.000000000051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3.552713678800501E-14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152051.86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</v>
          </cell>
        </row>
        <row r="1533">
          <cell r="F1533" t="str">
            <v>095.37800.0000.1080</v>
          </cell>
          <cell r="BZ1533">
            <v>294117.35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13496562.78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59501.92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62161.92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10126.72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18762.26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68.85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0.57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16446.44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8330.05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36646.96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41821.09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4681.98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35336.24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</v>
          </cell>
        </row>
        <row r="1724">
          <cell r="F1724" t="str">
            <v>098.39907.0000.1080</v>
          </cell>
          <cell r="BZ1724">
            <v>636.69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75385.18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7334.379999999992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</v>
          </cell>
        </row>
        <row r="1777">
          <cell r="F1777" t="str">
            <v>170.36800.0000.1080</v>
          </cell>
          <cell r="BZ1777">
            <v>32852.37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144669.05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1289474.38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7497911.470000001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5166370.27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358177053.9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lanation of revisions"/>
      <sheetName val="EXEC SUMM"/>
      <sheetName val="06 budget targets"/>
      <sheetName val="INPUT '05 WWPlan Reductions"/>
      <sheetName val="EPS CHART"/>
      <sheetName val="CASH FLOW &amp; INTEREST"/>
      <sheetName val="CASH FLOW &amp; INT - LAST CASE"/>
      <sheetName val="CASH FLOW &amp; INTEREST - CHANGE"/>
      <sheetName val="INPUTS"/>
      <sheetName val="(SUMMARIES W LUBB LINES)"/>
      <sheetName val="SUMMARIES"/>
      <sheetName val="SUMMARIES - LAST CASE"/>
      <sheetName val="THIS V. LAST CASE"/>
      <sheetName val="COMPARE JURISDICTION"/>
      <sheetName val="Midtx ADIT"/>
      <sheetName val="TXPL ADIT"/>
      <sheetName val="8-11-05 adjusted"/>
      <sheetName val="Capital Reduction Template"/>
      <sheetName val="05 SUMMARY - model"/>
      <sheetName val="06 SUMMARY - model"/>
      <sheetName val="06 SUMMARY by BU"/>
      <sheetName val="2005 Actuals"/>
      <sheetName val="CONS_ATMOS"/>
      <sheetName val="CORP_ELIMS"/>
      <sheetName val="OTHER_NONREG"/>
      <sheetName val="REGULATED_ATMOS"/>
      <sheetName val="TX_PIPELINE"/>
      <sheetName val="UTILITY"/>
      <sheetName val="SSU"/>
      <sheetName val="MID_TEX"/>
      <sheetName val="WEST_TX"/>
      <sheetName val="WT_NONREG"/>
      <sheetName val="WT_REG"/>
      <sheetName val="AMA_TRANS"/>
      <sheetName val="TRIANGLE"/>
      <sheetName val="AMARILLO"/>
      <sheetName val="FRITCH"/>
      <sheetName val="WT_JUR"/>
      <sheetName val="DALHART"/>
      <sheetName val="LOUISIANA"/>
      <sheetName val="TRANSLA"/>
      <sheetName val="LGS"/>
      <sheetName val="CO_KS"/>
      <sheetName val="COLORADO"/>
      <sheetName val="KANSAS"/>
      <sheetName val="MISSOURI_COKS"/>
      <sheetName val="MVG"/>
      <sheetName val="KENTUCKY"/>
      <sheetName val="MID STATES"/>
      <sheetName val="GEORGIA"/>
      <sheetName val="ILLINOIS"/>
      <sheetName val="IOWA"/>
      <sheetName val="MISSOURI_UCG"/>
      <sheetName val="TENNESSEE"/>
      <sheetName val="VIRGINIA"/>
      <sheetName val="ACQ1"/>
      <sheetName val="ACQ2"/>
      <sheetName val="ACQ3"/>
      <sheetName val="LT DEBT &amp; INT"/>
      <sheetName val="pre-divestiture-&gt;"/>
      <sheetName val="worksheets--&gt;"/>
      <sheetName val="Taxes oth than Inc"/>
      <sheetName val="DIVESTITURE instructions"/>
      <sheetName val="Divest INPUT &amp; Analysis"/>
      <sheetName val="SSU O&amp;M REALLOC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mpany 010"/>
      <sheetName val="Output 1 (9220 40004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</v>
          </cell>
          <cell r="H11">
            <v>6318165</v>
          </cell>
          <cell r="I11">
            <v>28307219.95000002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</v>
          </cell>
          <cell r="Y11">
            <v>51718561</v>
          </cell>
          <cell r="Z11">
            <v>93513563</v>
          </cell>
          <cell r="AA11">
            <v>9771000.679999992</v>
          </cell>
          <cell r="AB11">
            <v>10467685</v>
          </cell>
          <cell r="AC11">
            <v>44959277.79</v>
          </cell>
          <cell r="AD11">
            <v>49430393</v>
          </cell>
          <cell r="AE11">
            <v>94771312</v>
          </cell>
          <cell r="AF11">
            <v>55910380.98999999</v>
          </cell>
          <cell r="AG11">
            <v>45055242.66</v>
          </cell>
          <cell r="AH11">
            <v>225810319.91000006</v>
          </cell>
          <cell r="AI11">
            <v>232028046.48999986</v>
          </cell>
          <cell r="AJ11">
            <v>445173521.4399998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528648977.4899999</v>
          </cell>
          <cell r="AY11">
            <v>977092136.4399998</v>
          </cell>
          <cell r="AZ11">
            <v>22700631.349999964</v>
          </cell>
          <cell r="BA11">
            <v>5968360</v>
          </cell>
          <cell r="BB11">
            <v>68222753.03000003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</v>
          </cell>
          <cell r="BH11">
            <v>74542738</v>
          </cell>
          <cell r="BI11">
            <v>176599440</v>
          </cell>
          <cell r="BJ11">
            <v>34695962.29999995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</v>
          </cell>
          <cell r="CD11">
            <v>627905746.4899999</v>
          </cell>
          <cell r="CE11">
            <v>1203263558.4399998</v>
          </cell>
          <cell r="CF11">
            <v>-45.33999999999651</v>
          </cell>
          <cell r="CG11">
            <v>-91596</v>
          </cell>
          <cell r="CH11">
            <v>-45.34000000002561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</v>
          </cell>
          <cell r="C13">
            <v>572515.06</v>
          </cell>
          <cell r="D13">
            <v>3427309.97</v>
          </cell>
          <cell r="E13">
            <v>3054744.83</v>
          </cell>
          <cell r="F13">
            <v>7413971.58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5918840.38</v>
          </cell>
          <cell r="L13">
            <v>1343748.05</v>
          </cell>
          <cell r="M13">
            <v>842924.76</v>
          </cell>
          <cell r="N13">
            <v>5591504.31</v>
          </cell>
          <cell r="O13">
            <v>5362210.15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8790935.219999999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60377666.58</v>
          </cell>
          <cell r="AX13">
            <v>59837641.97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</v>
          </cell>
          <cell r="BF13">
            <v>1349812.85</v>
          </cell>
          <cell r="BG13">
            <v>6889558.999999999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13190634.45</v>
          </cell>
          <cell r="CC13">
            <v>71335108.99</v>
          </cell>
          <cell r="CD13">
            <v>70929315.16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1209812.13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984307.2</v>
          </cell>
          <cell r="K14">
            <v>2340424.7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4761794.35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5511719.670000001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20656551.13</v>
          </cell>
          <cell r="AY14">
            <v>49470628.06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4960659.89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4960659.89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</v>
          </cell>
          <cell r="CB14">
            <v>4214784.02</v>
          </cell>
          <cell r="CC14">
            <v>23720594.590000004</v>
          </cell>
          <cell r="CD14">
            <v>22696413.75</v>
          </cell>
          <cell r="CE14">
            <v>54431287.95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144048.33</v>
          </cell>
          <cell r="W15">
            <v>108573</v>
          </cell>
          <cell r="X15">
            <v>668344.7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620920.7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304209.35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8851.22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80310.56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</v>
          </cell>
          <cell r="AV16">
            <v>1094479.54</v>
          </cell>
          <cell r="AW16">
            <v>5368683.38</v>
          </cell>
          <cell r="AX16">
            <v>5602281.470000001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</v>
          </cell>
          <cell r="CC16">
            <v>6045684.82</v>
          </cell>
          <cell r="CD16">
            <v>6031473.5200000005</v>
          </cell>
          <cell r="CE16">
            <v>14262939.3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2368.2</v>
          </cell>
          <cell r="AB17">
            <v>4529.3</v>
          </cell>
          <cell r="AC17">
            <v>16444.33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133800.08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</v>
          </cell>
          <cell r="C18">
            <v>14570.88</v>
          </cell>
          <cell r="D18">
            <v>71275.68</v>
          </cell>
          <cell r="E18">
            <v>72427.29</v>
          </cell>
          <cell r="F18">
            <v>170637.1</v>
          </cell>
          <cell r="G18">
            <v>15842.87</v>
          </cell>
          <cell r="H18">
            <v>10314.38</v>
          </cell>
          <cell r="I18">
            <v>56222.56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16519.17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</v>
          </cell>
          <cell r="BM18">
            <v>150041.23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2623547.82</v>
          </cell>
          <cell r="CD18">
            <v>3710478.54</v>
          </cell>
          <cell r="CE18">
            <v>8964953.65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</v>
          </cell>
          <cell r="V19">
            <v>54197.98</v>
          </cell>
          <cell r="W19">
            <v>43850</v>
          </cell>
          <cell r="X19">
            <v>153908.67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</v>
          </cell>
          <cell r="BM19">
            <v>40599.87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535409.58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158458.36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</v>
          </cell>
          <cell r="AV20">
            <v>2617042.49</v>
          </cell>
          <cell r="AW20">
            <v>12344556.11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15917370.95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85721.92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69455.26</v>
          </cell>
          <cell r="T21">
            <v>53641</v>
          </cell>
          <cell r="U21">
            <v>121466</v>
          </cell>
          <cell r="V21">
            <v>18875.33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604994.19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126798.4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</v>
          </cell>
          <cell r="AF22">
            <v>184651.22</v>
          </cell>
          <cell r="AG22">
            <v>233699.2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2254356.53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6731085.050000001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</v>
          </cell>
          <cell r="BS22">
            <v>-274627.9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</v>
          </cell>
          <cell r="CD22">
            <v>7009633</v>
          </cell>
          <cell r="CE22">
            <v>16522321.46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39659.45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73469.76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135473.55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8466569.02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</v>
          </cell>
          <cell r="BG24">
            <v>669307.52</v>
          </cell>
          <cell r="BH24">
            <v>526771.2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647021.2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9996417.02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</v>
          </cell>
          <cell r="AB25">
            <v>35913.77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663319.83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</v>
          </cell>
          <cell r="AZ25">
            <v>131109.17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132220.8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155126.8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5954979.710000001</v>
          </cell>
          <cell r="AV28">
            <v>5358091</v>
          </cell>
          <cell r="AW28">
            <v>26048932.88</v>
          </cell>
          <cell r="AX28">
            <v>27008816.03</v>
          </cell>
          <cell r="AY28">
            <v>66004650.05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</v>
          </cell>
          <cell r="CB28">
            <v>6373138</v>
          </cell>
          <cell r="CC28">
            <v>29188510.42</v>
          </cell>
          <cell r="CD28">
            <v>32121978.03</v>
          </cell>
          <cell r="CE28">
            <v>78271040.05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150936.8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2307201.53</v>
          </cell>
          <cell r="AW29">
            <v>14322370.96</v>
          </cell>
          <cell r="AX29">
            <v>11627627.85</v>
          </cell>
          <cell r="AY29">
            <v>18662578.44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</v>
          </cell>
          <cell r="BM29">
            <v>524510.81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2415534.53</v>
          </cell>
          <cell r="CC29">
            <v>14846881.770000001</v>
          </cell>
          <cell r="CD29">
            <v>12169293.85</v>
          </cell>
          <cell r="CE29">
            <v>19962578.44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2120966.3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-88080.42000000073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</v>
          </cell>
          <cell r="BM30">
            <v>-98649.85000000073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-4912595.1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2478203.53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</v>
          </cell>
          <cell r="AF31">
            <v>2677386.32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0.03000000026077032</v>
          </cell>
          <cell r="CC31">
            <v>2.7939677238464355E-09</v>
          </cell>
          <cell r="CD31">
            <v>0.1599999964237213</v>
          </cell>
          <cell r="CE31">
            <v>0.3199999928474426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</v>
          </cell>
          <cell r="E33">
            <v>6029417.199999999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12342761.44</v>
          </cell>
          <cell r="L33">
            <v>1735953.62</v>
          </cell>
          <cell r="M33">
            <v>1944022.66</v>
          </cell>
          <cell r="N33">
            <v>8748767.6</v>
          </cell>
          <cell r="O33">
            <v>9627034.030000001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</v>
          </cell>
          <cell r="Y33">
            <v>4766557.86</v>
          </cell>
          <cell r="Z33">
            <v>11460943.62</v>
          </cell>
          <cell r="AA33">
            <v>1112082.11</v>
          </cell>
          <cell r="AB33">
            <v>1192558.79</v>
          </cell>
          <cell r="AC33">
            <v>5470430.260000001</v>
          </cell>
          <cell r="AD33">
            <v>5957824.89</v>
          </cell>
          <cell r="AE33">
            <v>14341686.33</v>
          </cell>
          <cell r="AF33">
            <v>6364494.470000001</v>
          </cell>
          <cell r="AG33">
            <v>6146840.11</v>
          </cell>
          <cell r="AH33">
            <v>30855897.799999997</v>
          </cell>
          <cell r="AI33">
            <v>30367757.12</v>
          </cell>
          <cell r="AJ33">
            <v>73007513.85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</v>
          </cell>
          <cell r="AW33">
            <v>66074512.45999999</v>
          </cell>
          <cell r="AX33">
            <v>72135966.12</v>
          </cell>
          <cell r="AY33">
            <v>173789496.45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8441638.61</v>
          </cell>
          <cell r="BM33">
            <v>8441638.61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</v>
          </cell>
          <cell r="CC33">
            <v>74516151.07</v>
          </cell>
          <cell r="CD33">
            <v>80451407.12</v>
          </cell>
          <cell r="CE33">
            <v>194704656.45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13995044.36</v>
          </cell>
          <cell r="AG34">
            <v>12443728.7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-0.010000000067520887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85861258.66</v>
          </cell>
          <cell r="AX34">
            <v>78278035.44999999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22412461.31</v>
          </cell>
          <cell r="CB34">
            <v>20195248.32</v>
          </cell>
          <cell r="CC34">
            <v>90545336.07</v>
          </cell>
          <cell r="CD34">
            <v>82406407.44999999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-7283190.63</v>
          </cell>
          <cell r="BS36">
            <v>-7283190.63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-87656.64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21247.6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21247.6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18586.6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4770.23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7076517.26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</v>
          </cell>
          <cell r="Y39">
            <v>5033400</v>
          </cell>
          <cell r="Z39">
            <v>11849500</v>
          </cell>
          <cell r="AA39">
            <v>670616.2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-3.117747837677598E-09</v>
          </cell>
          <cell r="AL39" t="str">
            <v>0</v>
          </cell>
          <cell r="AM39">
            <v>-5.032688932260498E-09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8760510.149999995</v>
          </cell>
          <cell r="AV39">
            <v>9441800</v>
          </cell>
          <cell r="AW39">
            <v>51559724.82999999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-7283190.63</v>
          </cell>
          <cell r="BS39">
            <v>-7283190.63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</v>
          </cell>
          <cell r="CD39">
            <v>58971181</v>
          </cell>
          <cell r="CE39">
            <v>138794768</v>
          </cell>
          <cell r="CF39">
            <v>-87656.64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</v>
          </cell>
          <cell r="K43">
            <v>4604005.44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6370415.670000001</v>
          </cell>
          <cell r="Z43">
            <v>4578622.1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6054546.100000001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23920112.13</v>
          </cell>
          <cell r="AJ43">
            <v>19193398.61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</v>
          </cell>
          <cell r="CE43">
            <v>89957576.80000001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3856407.739999991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</v>
          </cell>
          <cell r="M44">
            <v>2951441.27</v>
          </cell>
          <cell r="N44">
            <v>9574594.510000033</v>
          </cell>
          <cell r="O44">
            <v>24749434.12</v>
          </cell>
          <cell r="P44">
            <v>21870503.939999998</v>
          </cell>
          <cell r="Q44">
            <v>8497312.000000006</v>
          </cell>
          <cell r="R44">
            <v>7669199.550000001</v>
          </cell>
          <cell r="S44">
            <v>27805515.379999958</v>
          </cell>
          <cell r="T44">
            <v>28024826.460000005</v>
          </cell>
          <cell r="U44">
            <v>27491142.85</v>
          </cell>
          <cell r="V44">
            <v>5614147.010000002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</v>
          </cell>
          <cell r="AH44">
            <v>60766745.330000065</v>
          </cell>
          <cell r="AI44">
            <v>67304759.01999985</v>
          </cell>
          <cell r="AJ44">
            <v>54005059.92999981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</v>
          </cell>
          <cell r="BS44">
            <v>-312234.0000000161</v>
          </cell>
          <cell r="BT44">
            <v>0</v>
          </cell>
          <cell r="BU44">
            <v>0</v>
          </cell>
          <cell r="CA44">
            <v>69492892.67999996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3.495870259939693E-12</v>
          </cell>
          <cell r="CG44">
            <v>0</v>
          </cell>
          <cell r="CH44">
            <v>-2.560796019679401E-11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2392900.739999991</v>
          </cell>
          <cell r="C45">
            <v>2355564.14</v>
          </cell>
          <cell r="D45">
            <v>9621417.409999996</v>
          </cell>
          <cell r="E45">
            <v>9613570.340000002</v>
          </cell>
          <cell r="F45">
            <v>8466652.67</v>
          </cell>
          <cell r="G45">
            <v>1892095.7900000052</v>
          </cell>
          <cell r="H45">
            <v>1765143.8</v>
          </cell>
          <cell r="I45">
            <v>6665281.450000022</v>
          </cell>
          <cell r="J45">
            <v>6294450.26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5331214.000000006</v>
          </cell>
          <cell r="R45">
            <v>4761808.49</v>
          </cell>
          <cell r="S45">
            <v>17446250.37999995</v>
          </cell>
          <cell r="T45">
            <v>17400617.39</v>
          </cell>
          <cell r="U45">
            <v>17069243.49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9324133.649999999</v>
          </cell>
          <cell r="Z45">
            <v>6701550.550000001</v>
          </cell>
          <cell r="AA45">
            <v>1588542.459999991</v>
          </cell>
          <cell r="AB45">
            <v>1978364.06</v>
          </cell>
          <cell r="AC45">
            <v>6096455.790000001</v>
          </cell>
          <cell r="AD45">
            <v>7814268.900000001</v>
          </cell>
          <cell r="AE45">
            <v>11034227.34</v>
          </cell>
          <cell r="AF45">
            <v>12157471.819999985</v>
          </cell>
          <cell r="AG45">
            <v>6015078.689999996</v>
          </cell>
          <cell r="AH45">
            <v>38928720.330000065</v>
          </cell>
          <cell r="AI45">
            <v>43384646.88999985</v>
          </cell>
          <cell r="AJ45">
            <v>34811661.319999814</v>
          </cell>
          <cell r="AK45">
            <v>755671.0500000025</v>
          </cell>
          <cell r="AL45">
            <v>-2</v>
          </cell>
          <cell r="AM45">
            <v>3706732.240000006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28822975.51999999</v>
          </cell>
          <cell r="AV45">
            <v>21210678.11</v>
          </cell>
          <cell r="AW45">
            <v>97594610.33000006</v>
          </cell>
          <cell r="AX45">
            <v>108535328.83999985</v>
          </cell>
          <cell r="AY45">
            <v>97820907.6099998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53985837.14000004</v>
          </cell>
          <cell r="BM45">
            <v>53985837.14000004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43314920.67999995</v>
          </cell>
          <cell r="CB45">
            <v>27223535.11</v>
          </cell>
          <cell r="CC45">
            <v>151392076.4700001</v>
          </cell>
          <cell r="CD45">
            <v>133944002.83999985</v>
          </cell>
          <cell r="CE45">
            <v>147843305.6099998</v>
          </cell>
          <cell r="CF45">
            <v>3.495870259939693E-12</v>
          </cell>
          <cell r="CG45">
            <v>0</v>
          </cell>
          <cell r="CH45">
            <v>-2.560796019679401E-11</v>
          </cell>
          <cell r="CI45">
            <v>0</v>
          </cell>
          <cell r="CJ4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>  Non-Growth</v>
          </cell>
          <cell r="B36">
            <v>187366226.66</v>
          </cell>
          <cell r="C36">
            <v>26536264.78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</v>
          </cell>
          <cell r="H36">
            <v>13073199.84</v>
          </cell>
          <cell r="I36">
            <v>15918597.3</v>
          </cell>
          <cell r="J36">
            <v>15824588.53</v>
          </cell>
          <cell r="K36">
            <v>15109007.46</v>
          </cell>
          <cell r="L36">
            <v>15067073.8</v>
          </cell>
          <cell r="M36">
            <v>15152125.809999999</v>
          </cell>
          <cell r="N36">
            <v>13884071.45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</v>
          </cell>
          <cell r="AC36">
            <v>2666390.7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</v>
          </cell>
          <cell r="BH36">
            <v>1360468.58</v>
          </cell>
          <cell r="BI36">
            <v>1264549.11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608931.95</v>
          </cell>
          <cell r="BS36">
            <v>288192.03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9228057.979999999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</v>
          </cell>
          <cell r="DC36">
            <v>5852868.83</v>
          </cell>
          <cell r="DD36">
            <v>3492157.92</v>
          </cell>
          <cell r="DE36">
            <v>3565744.02</v>
          </cell>
          <cell r="DF36">
            <v>2181323.2</v>
          </cell>
          <cell r="DG36">
            <v>2181323.2</v>
          </cell>
          <cell r="DH36">
            <v>2378048.82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2648736.57</v>
          </cell>
          <cell r="DO36">
            <v>79041462.39</v>
          </cell>
          <cell r="DP36">
            <v>5529306.63</v>
          </cell>
          <cell r="DQ36">
            <v>3089773.53</v>
          </cell>
          <cell r="DR36">
            <v>3968495.85</v>
          </cell>
          <cell r="DS36">
            <v>6804406.35</v>
          </cell>
          <cell r="DT36">
            <v>5752321.95</v>
          </cell>
          <cell r="DU36">
            <v>5919758.5</v>
          </cell>
          <cell r="DV36">
            <v>8253494.57</v>
          </cell>
          <cell r="DW36">
            <v>8256237.85</v>
          </cell>
          <cell r="DX36">
            <v>8092163.95</v>
          </cell>
          <cell r="DY36">
            <v>7883471.68</v>
          </cell>
          <cell r="DZ36">
            <v>7766888.47</v>
          </cell>
          <cell r="EA36">
            <v>7725143.06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</v>
          </cell>
          <cell r="H38">
            <v>20642404.84</v>
          </cell>
          <cell r="I38">
            <v>23610836.3</v>
          </cell>
          <cell r="J38">
            <v>23238685.53</v>
          </cell>
          <cell r="K38">
            <v>22914920.46</v>
          </cell>
          <cell r="L38">
            <v>22249246.8</v>
          </cell>
          <cell r="M38">
            <v>22585658.81</v>
          </cell>
          <cell r="N38">
            <v>20955685.45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</v>
          </cell>
          <cell r="AC38">
            <v>3230395.7</v>
          </cell>
          <cell r="AD38">
            <v>2035235.89</v>
          </cell>
          <cell r="AE38">
            <v>2299156.74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18214489.72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</v>
          </cell>
          <cell r="CV38">
            <v>1297209.58</v>
          </cell>
          <cell r="CW38">
            <v>1117934.0899999999</v>
          </cell>
          <cell r="CX38">
            <v>1058442.35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8693056.92</v>
          </cell>
          <cell r="DE38">
            <v>32963926.02</v>
          </cell>
          <cell r="DF38">
            <v>7382222.2</v>
          </cell>
          <cell r="DG38">
            <v>7382222.2</v>
          </cell>
          <cell r="DH38">
            <v>28824369.82</v>
          </cell>
          <cell r="DI38">
            <v>5168510.43</v>
          </cell>
          <cell r="DJ38">
            <v>5413996.17</v>
          </cell>
          <cell r="DK38">
            <v>5487768.13</v>
          </cell>
          <cell r="DL38">
            <v>5413996.17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</v>
          </cell>
          <cell r="DR38">
            <v>8278101.85</v>
          </cell>
          <cell r="DS38">
            <v>11462325.35</v>
          </cell>
          <cell r="DT38">
            <v>10049564.95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12365574.95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>
        <row r="43">
          <cell r="D43">
            <v>0.0128</v>
          </cell>
        </row>
        <row r="51">
          <cell r="D51">
            <v>0.0704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>
        <row r="45">
          <cell r="D45">
            <v>0.0154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3">
        <row r="7">
          <cell r="B7" t="str">
            <v>Georgia 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Factors"/>
      <sheetName val="Adjustments Made"/>
      <sheetName val="010 SSU"/>
      <sheetName val="planit Shared Service "/>
      <sheetName val="010 training "/>
      <sheetName val="010 SSU outside services"/>
      <sheetName val="012"/>
      <sheetName val="012 training "/>
      <sheetName val="002"/>
      <sheetName val="002 training "/>
      <sheetName val="095"/>
      <sheetName val="095 telecom"/>
      <sheetName val="095 training"/>
      <sheetName val="095 rent"/>
      <sheetName val="Div 95 outside services"/>
      <sheetName val="Div 95 insurance"/>
      <sheetName val="091 gross"/>
      <sheetName val="091 telecom "/>
      <sheetName val="091 training"/>
      <sheetName val="091  rent"/>
      <sheetName val="091 bill print"/>
      <sheetName val="GA Expense Billings"/>
      <sheetName val="Brentwood Expense Billings "/>
      <sheetName val="SSU Cost Center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CG"/>
      <sheetName val="Short Summary"/>
    </sheetNames>
    <sheetDataSet>
      <sheetData sheetId="1">
        <row r="7">
          <cell r="C7" t="str">
            <v>0050000</v>
          </cell>
          <cell r="D7" t="str">
            <v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mos Capital Summary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H5" sqref="H5"/>
    </sheetView>
  </sheetViews>
  <sheetFormatPr defaultColWidth="9.140625" defaultRowHeight="12.75"/>
  <cols>
    <col min="1" max="1" width="9.421875" style="3" customWidth="1"/>
    <col min="2" max="2" width="24.00390625" style="3" bestFit="1" customWidth="1"/>
    <col min="3" max="3" width="13.8515625" style="3" customWidth="1"/>
    <col min="4" max="4" width="11.7109375" style="3" customWidth="1"/>
    <col min="5" max="5" width="15.00390625" style="3" customWidth="1"/>
    <col min="6" max="6" width="16.421875" style="3" customWidth="1"/>
    <col min="7" max="7" width="16.140625" style="3" customWidth="1"/>
    <col min="8" max="8" width="20.28125" style="3" bestFit="1" customWidth="1"/>
    <col min="9" max="9" width="15.140625" style="3" customWidth="1"/>
    <col min="10" max="10" width="10.00390625" style="3" bestFit="1" customWidth="1"/>
    <col min="11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11</v>
      </c>
      <c r="B3" s="2"/>
      <c r="C3" s="2"/>
      <c r="D3" s="2"/>
      <c r="E3" s="2"/>
      <c r="F3" s="2"/>
      <c r="G3" s="2"/>
      <c r="H3" s="2"/>
      <c r="I3" s="2"/>
    </row>
    <row r="4" spans="1:9" ht="12.75">
      <c r="A4" s="16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1"/>
      <c r="C5" s="4"/>
      <c r="D5" s="4"/>
      <c r="E5" s="4"/>
      <c r="F5" s="4"/>
      <c r="G5" s="4"/>
      <c r="I5" s="4"/>
    </row>
    <row r="6" spans="1:9" ht="12.75">
      <c r="A6" s="5" t="s">
        <v>12</v>
      </c>
      <c r="B6" s="6"/>
      <c r="C6" s="6"/>
      <c r="D6" s="6"/>
      <c r="E6" s="6"/>
      <c r="F6" s="6"/>
      <c r="G6" s="6"/>
      <c r="I6" s="6"/>
    </row>
    <row r="7" spans="1:9" ht="38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8" ht="12.75">
      <c r="A8" s="8"/>
      <c r="B8" s="8"/>
      <c r="C8" s="8"/>
      <c r="D8" s="8"/>
      <c r="E8" s="8"/>
      <c r="F8" s="8"/>
      <c r="G8" s="8"/>
      <c r="H8" s="8"/>
    </row>
    <row r="9" spans="1:10" ht="12.75">
      <c r="A9" s="9">
        <v>1</v>
      </c>
      <c r="B9" s="10">
        <v>41274</v>
      </c>
      <c r="C9" s="11">
        <v>-252417.33000000007</v>
      </c>
      <c r="D9" s="11">
        <v>531616.18</v>
      </c>
      <c r="E9" s="11">
        <v>-390273.93</v>
      </c>
      <c r="F9" s="11">
        <v>-224120.28999999998</v>
      </c>
      <c r="G9" s="11">
        <f>SUM(C9:F9)</f>
        <v>-335195.37</v>
      </c>
      <c r="H9" s="12">
        <f>F9/-I9</f>
        <v>0.0019194518008078438</v>
      </c>
      <c r="I9" s="11">
        <v>116762655.83</v>
      </c>
      <c r="J9" s="13"/>
    </row>
    <row r="11" spans="1:10" ht="12.75">
      <c r="A11" s="9">
        <v>2</v>
      </c>
      <c r="B11" s="10">
        <v>41639</v>
      </c>
      <c r="C11" s="11">
        <v>-335195.37</v>
      </c>
      <c r="D11" s="11">
        <v>489743.49</v>
      </c>
      <c r="E11" s="11">
        <v>-207535.90999999997</v>
      </c>
      <c r="F11" s="11">
        <v>-507630.14</v>
      </c>
      <c r="G11" s="11">
        <f>SUM(C11:F11)</f>
        <v>-560617.9299999999</v>
      </c>
      <c r="H11" s="12">
        <f>F11/-I11</f>
        <v>0.00352399700262114</v>
      </c>
      <c r="I11" s="11">
        <v>144049537.95999998</v>
      </c>
      <c r="J11" s="13"/>
    </row>
    <row r="12" spans="1:10" ht="12.75">
      <c r="A12" s="9"/>
      <c r="B12" s="10"/>
      <c r="C12" s="11"/>
      <c r="D12" s="11"/>
      <c r="E12" s="11"/>
      <c r="F12" s="11"/>
      <c r="G12" s="11"/>
      <c r="H12" s="12"/>
      <c r="I12" s="11"/>
      <c r="J12" s="13"/>
    </row>
    <row r="13" spans="1:10" ht="12.75">
      <c r="A13" s="9">
        <v>3</v>
      </c>
      <c r="B13" s="10">
        <v>42004</v>
      </c>
      <c r="C13" s="11">
        <v>-560617.9299999999</v>
      </c>
      <c r="D13" s="11">
        <v>994117.87</v>
      </c>
      <c r="E13" s="11">
        <v>-184812.03</v>
      </c>
      <c r="F13" s="11">
        <v>-1092228.35</v>
      </c>
      <c r="G13" s="11">
        <f>SUM(C13:F13)</f>
        <v>-843540.4400000001</v>
      </c>
      <c r="H13" s="12">
        <f>F13/-I13</f>
        <v>0.00622746338529368</v>
      </c>
      <c r="I13" s="11">
        <v>175388963.76</v>
      </c>
      <c r="J13" s="13"/>
    </row>
    <row r="14" spans="1:10" ht="12.75">
      <c r="A14" s="9"/>
      <c r="B14" s="10"/>
      <c r="C14" s="11"/>
      <c r="D14" s="11"/>
      <c r="E14" s="11"/>
      <c r="F14" s="11"/>
      <c r="G14" s="11"/>
      <c r="H14" s="12"/>
      <c r="I14" s="11"/>
      <c r="J14" s="13"/>
    </row>
    <row r="15" spans="1:10" ht="12.75">
      <c r="A15" s="9">
        <v>4</v>
      </c>
      <c r="B15" s="17">
        <v>42369</v>
      </c>
      <c r="C15" s="11">
        <v>-843540.4400000001</v>
      </c>
      <c r="D15" s="11">
        <v>1514646.6600000001</v>
      </c>
      <c r="E15" s="11">
        <v>-201277.43999999997</v>
      </c>
      <c r="F15" s="11">
        <v>-1047950.11</v>
      </c>
      <c r="G15" s="11">
        <f>SUM(C15:F15)</f>
        <v>-578121.3299999998</v>
      </c>
      <c r="H15" s="12">
        <f>F15/-I15</f>
        <v>0.007098860363031475</v>
      </c>
      <c r="I15" s="11">
        <v>147622302.23000002</v>
      </c>
      <c r="J15" s="13"/>
    </row>
    <row r="16" spans="1:10" ht="12.75">
      <c r="A16" s="9"/>
      <c r="B16" s="10"/>
      <c r="C16" s="11"/>
      <c r="D16" s="11"/>
      <c r="E16" s="11"/>
      <c r="F16" s="11"/>
      <c r="G16" s="11"/>
      <c r="H16" s="12"/>
      <c r="I16" s="11"/>
      <c r="J16" s="13"/>
    </row>
    <row r="17" spans="13:14" s="6" customFormat="1" ht="12.75">
      <c r="M17" s="14"/>
      <c r="N17" s="14"/>
    </row>
    <row r="18" spans="13:14" s="6" customFormat="1" ht="12.75">
      <c r="M18" s="14"/>
      <c r="N18" s="14"/>
    </row>
    <row r="19" ht="12.75">
      <c r="G19" s="15"/>
    </row>
  </sheetData>
  <sheetProtection/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&amp;R&amp;9CASE NO. 2015-00343
ATTACHMENT 1
 TO STAFF DR NO. 2-53
</oddHeader>
  </headerFooter>
  <ignoredErrors>
    <ignoredError sqref="G9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Chad  Pilkinton</cp:lastModifiedBy>
  <cp:lastPrinted>2016-02-26T18:21:41Z</cp:lastPrinted>
  <dcterms:created xsi:type="dcterms:W3CDTF">2009-10-26T20:01:34Z</dcterms:created>
  <dcterms:modified xsi:type="dcterms:W3CDTF">2016-02-26T18:21:53Z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