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taff 22(c)" sheetId="4" r:id="rId1"/>
  </sheets>
  <definedNames>
    <definedName name="_xlnm.Print_Area" localSheetId="0">'Staff 22(c)'!$A$1:$O$194,'Staff 22(c)'!$Q$1:$AE$20</definedName>
    <definedName name="_xlnm.Print_Titles" localSheetId="0">'Staff 22(c)'!$20:$21</definedName>
  </definedNames>
  <calcPr calcId="145621"/>
</workbook>
</file>

<file path=xl/calcChain.xml><?xml version="1.0" encoding="utf-8"?>
<calcChain xmlns="http://schemas.openxmlformats.org/spreadsheetml/2006/main">
  <c r="B13" i="4" l="1"/>
  <c r="C13" i="4"/>
  <c r="D13" i="4"/>
  <c r="E13" i="4"/>
  <c r="F13" i="4"/>
  <c r="G13" i="4"/>
  <c r="H13" i="4"/>
  <c r="I13" i="4"/>
  <c r="J13" i="4"/>
  <c r="K13" i="4"/>
  <c r="L13" i="4"/>
  <c r="M13" i="4"/>
  <c r="N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B8" i="4"/>
  <c r="C8" i="4"/>
  <c r="D8" i="4"/>
  <c r="E8" i="4"/>
  <c r="F8" i="4"/>
  <c r="G8" i="4"/>
  <c r="H8" i="4"/>
  <c r="I8" i="4"/>
  <c r="J8" i="4"/>
  <c r="K8" i="4"/>
  <c r="L8" i="4"/>
  <c r="M8" i="4"/>
  <c r="N8" i="4"/>
  <c r="B9" i="4" l="1"/>
  <c r="C9" i="4"/>
  <c r="D9" i="4"/>
  <c r="E9" i="4"/>
  <c r="F9" i="4"/>
  <c r="G9" i="4"/>
  <c r="H9" i="4"/>
  <c r="I9" i="4"/>
  <c r="J9" i="4"/>
  <c r="K9" i="4"/>
  <c r="L9" i="4"/>
  <c r="M9" i="4"/>
  <c r="N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K15" i="4" l="1"/>
  <c r="G15" i="4"/>
  <c r="D15" i="4"/>
  <c r="C15" i="4"/>
  <c r="H15" i="4"/>
  <c r="N15" i="4"/>
  <c r="J15" i="4"/>
  <c r="F15" i="4"/>
  <c r="B15" i="4"/>
  <c r="L15" i="4"/>
  <c r="M15" i="4"/>
  <c r="I15" i="4"/>
  <c r="E15" i="4"/>
  <c r="O15" i="4" l="1"/>
</calcChain>
</file>

<file path=xl/sharedStrings.xml><?xml version="1.0" encoding="utf-8"?>
<sst xmlns="http://schemas.openxmlformats.org/spreadsheetml/2006/main" count="210" uniqueCount="152">
  <si>
    <t>Sum of End Balance</t>
  </si>
  <si>
    <t>Row Labels</t>
  </si>
  <si>
    <t>002 - Dallas Atmos Rate Division</t>
  </si>
  <si>
    <t>39000-Structures &amp; Improvements</t>
  </si>
  <si>
    <t>39005-G-Structures &amp; Improvements</t>
  </si>
  <si>
    <t>39009-Improv. to Leased Premises</t>
  </si>
  <si>
    <t>39029-Improv. to Leased Prem-AEAM</t>
  </si>
  <si>
    <t>39100-Office Furniture &amp; Equipment</t>
  </si>
  <si>
    <t>39102-Remittance Processing</t>
  </si>
  <si>
    <t>39103-Office Furn. - Copiers &amp; Type</t>
  </si>
  <si>
    <t>39104-G-Office Furniture &amp; Equip.</t>
  </si>
  <si>
    <t>39120-Office Furniture &amp; Equip-AEAM</t>
  </si>
  <si>
    <t>39200-Transportation Equipment</t>
  </si>
  <si>
    <t>39300-Stores Equipment</t>
  </si>
  <si>
    <t>39400-Tools Shop And Garage</t>
  </si>
  <si>
    <t>39420-Tools And Garage-AEAM</t>
  </si>
  <si>
    <t>39500-Laboratory Equipment</t>
  </si>
  <si>
    <t>39700-Communication Equipment</t>
  </si>
  <si>
    <t>39720-Communication Equip-AEAM</t>
  </si>
  <si>
    <t>39800-Miscellaneous Equipment</t>
  </si>
  <si>
    <t>39820-Miscellaneous Equipment-AEAM</t>
  </si>
  <si>
    <t>39900-Other Tangible Property</t>
  </si>
  <si>
    <t>39901-Oth Tang Prop - Servers - H/W</t>
  </si>
  <si>
    <t>39902-Oth Tang Prop - Servers - S/W</t>
  </si>
  <si>
    <t>39903-Oth Tang Prop - Network - H/W</t>
  </si>
  <si>
    <t>39904-Mainframe Cpu</t>
  </si>
  <si>
    <t>39905-Mainframe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</si>
  <si>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</si>
  <si>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</si>
  <si>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</si>
  <si>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</si>
  <si>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39921-OthTang Prop-Servers-H/W-AEAM</t>
  </si>
  <si>
    <t>39922-OthTang Prop-Servers-S/W-AEAM</t>
  </si>
  <si>
    <t>39923-OthTang Prop-Network-H/W-AEAM</t>
  </si>
  <si>
    <t>39924-Oth Tang Prop - Gen.</t>
  </si>
  <si>
    <t xml:space="preserve">39924-Oth Tang Prop - Gen. </t>
  </si>
  <si>
    <t>39926-OthTang Prop-PC Hardware-AEAM</t>
  </si>
  <si>
    <t>39928-Oth Tang Prop-Appl SW-AEAM</t>
  </si>
  <si>
    <t>RWIP</t>
  </si>
  <si>
    <t>009 - WKG Division</t>
  </si>
  <si>
    <t>30100-Organization</t>
  </si>
  <si>
    <t>30200-Franch &amp; Consent Grp</t>
  </si>
  <si>
    <t>32520-Producing Leaseholds</t>
  </si>
  <si>
    <t>32540-Rights-Of-Way</t>
  </si>
  <si>
    <t>33100-Producing Gas Wells -</t>
  </si>
  <si>
    <t>33100-Production Gas Wells Equipmen</t>
  </si>
  <si>
    <t>33201-Field Lines</t>
  </si>
  <si>
    <t>33202-Tributary Lines</t>
  </si>
  <si>
    <t>33400-Field Measuring And R</t>
  </si>
  <si>
    <t>33600-Purification Equipmen</t>
  </si>
  <si>
    <t>33600-Purification Equipment</t>
  </si>
  <si>
    <t>35010-Land</t>
  </si>
  <si>
    <t>35020-Rights-Of-Way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</si>
  <si>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</si>
  <si>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</si>
  <si>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</si>
  <si>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</si>
  <si>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</si>
  <si>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</si>
  <si>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</si>
  <si>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</si>
  <si>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</si>
  <si>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</si>
  <si>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</si>
  <si>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</si>
  <si>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</si>
  <si>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</si>
  <si>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</si>
  <si>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36510-Land &amp; Land Rights</t>
  </si>
  <si>
    <t>36520-Rights-Of-Way</t>
  </si>
  <si>
    <t>36602-Meas. &amp; Reg. Sta. Str</t>
  </si>
  <si>
    <t>36603-Other Structures</t>
  </si>
  <si>
    <t>36700-Mains - Cathodic Protection</t>
  </si>
  <si>
    <t>36701-Mains - Steel</t>
  </si>
  <si>
    <t>36900-Meas. &amp; Reg. Sta. Equipment</t>
  </si>
  <si>
    <t>36901-Measuring And Reg. St</t>
  </si>
  <si>
    <t>37400-Land &amp; Land Rights</t>
  </si>
  <si>
    <t>37401-Land</t>
  </si>
  <si>
    <t>37402-Land Rights</t>
  </si>
  <si>
    <t>37403-Land Other</t>
  </si>
  <si>
    <t>37500-Structures &amp; Improvements</t>
  </si>
  <si>
    <t>37501-Structures &amp; Improvements T.B</t>
  </si>
  <si>
    <t>37502-Land Rights</t>
  </si>
  <si>
    <t>37503-Improvements</t>
  </si>
  <si>
    <t>37600-Mains - Cathodic Protection</t>
  </si>
  <si>
    <t>37601-Mains - Steel</t>
  </si>
  <si>
    <t>37602-Mains - Plastic</t>
  </si>
  <si>
    <t>37800-Meas. &amp; Reg. Sta. Eq-General</t>
  </si>
  <si>
    <t>37900-Meas. &amp; Reg. - City Gate</t>
  </si>
  <si>
    <t>37905-Meas. &amp; Reg. Sta. Equip T.B.</t>
  </si>
  <si>
    <t>38000-Services</t>
  </si>
  <si>
    <t>38100-Meters</t>
  </si>
  <si>
    <t>38200-Meter Installations</t>
  </si>
  <si>
    <t>38300-House Regulators</t>
  </si>
  <si>
    <t>38400-House Reg. Installations</t>
  </si>
  <si>
    <t>38500-Industrial Measuring</t>
  </si>
  <si>
    <t xml:space="preserve">38500-Industrial Measuring </t>
  </si>
  <si>
    <t>38900-Land &amp; Land Rights</t>
  </si>
  <si>
    <t xml:space="preserve">38900-Land &amp; Land Rights  </t>
  </si>
  <si>
    <t>39002-Structures - Brick</t>
  </si>
  <si>
    <t>39003-Improvements</t>
  </si>
  <si>
    <t>39004-Air Conditioning Equipment</t>
  </si>
  <si>
    <t>39201-Wkg Trucks - Group</t>
  </si>
  <si>
    <t>39202-WKG Trailers</t>
  </si>
  <si>
    <t>39603-Ditchers</t>
  </si>
  <si>
    <t>39604-Backhoes</t>
  </si>
  <si>
    <t>39605-Welders</t>
  </si>
  <si>
    <t>39701-Communication Equip.</t>
  </si>
  <si>
    <t xml:space="preserve">39701-Communication Equip. </t>
  </si>
  <si>
    <t>39702-Communication Equip.</t>
  </si>
  <si>
    <t xml:space="preserve">39702-Communication Equip. </t>
  </si>
  <si>
    <t>39705-Comm. Equip. - Telemetering</t>
  </si>
  <si>
    <t>RWIP Recon</t>
  </si>
  <si>
    <t>RWIP-Recon</t>
  </si>
  <si>
    <t>012 - Call Center Division</t>
  </si>
  <si>
    <t>38900-Land</t>
  </si>
  <si>
    <t>38910-CKV Land&amp;Land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</si>
  <si>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</si>
  <si>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</si>
  <si>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</si>
  <si>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</si>
  <si>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</si>
  <si>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091 - Brentwood Division</t>
  </si>
  <si>
    <t>30300-Misc. Intangible Plant</t>
  </si>
  <si>
    <t>39001-Structures - Frame</t>
  </si>
  <si>
    <t>39600-Power Operated Equipment</t>
  </si>
  <si>
    <t>Grand Total</t>
  </si>
  <si>
    <t>Allocations</t>
  </si>
  <si>
    <t>FY14</t>
  </si>
  <si>
    <t>FY15</t>
  </si>
  <si>
    <t>KMD Div091</t>
  </si>
  <si>
    <t>SSU div002</t>
  </si>
  <si>
    <t>SSU div012</t>
  </si>
  <si>
    <t>Greenville</t>
  </si>
  <si>
    <t>CKV</t>
  </si>
  <si>
    <t>SSU 02 Plant</t>
  </si>
  <si>
    <t>SSU 02 Plant (Greenville)</t>
  </si>
  <si>
    <t>SSU 012 Plant (CKV)</t>
  </si>
  <si>
    <t>SSU 012 Plant</t>
  </si>
  <si>
    <t>Allocated KY</t>
  </si>
  <si>
    <t>002000</t>
  </si>
  <si>
    <t>Sum of Cwip Balance</t>
  </si>
  <si>
    <t>Sum of AFUDC</t>
  </si>
  <si>
    <t>Sum of Cwip bal w/o Afudc</t>
  </si>
  <si>
    <t>009000</t>
  </si>
  <si>
    <t>012000</t>
  </si>
  <si>
    <t>091000</t>
  </si>
  <si>
    <t xml:space="preserve">KMD Gen Office Div 091 </t>
  </si>
  <si>
    <t>WKG 09 Plant</t>
  </si>
  <si>
    <t>CWIP</t>
  </si>
  <si>
    <t>AVERAGE</t>
  </si>
  <si>
    <t>Total Utility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</si>
</sst>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;@"/>
    <numFmt numFmtId="165" formatCode="0.00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37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6" fillId="0" borderId="0"/>
    <xf numFmtId="40" fontId="7" fillId="3" borderId="0">
      <alignment horizontal="right"/>
    </xf>
    <xf numFmtId="0" fontId="8" fillId="4" borderId="0">
      <alignment horizontal="center"/>
    </xf>
    <xf numFmtId="0" fontId="9" fillId="3" borderId="2"/>
    <xf numFmtId="0" fontId="10" fillId="0" borderId="0" applyBorder="0">
      <alignment horizontal="centerContinuous"/>
    </xf>
    <xf numFmtId="0" fontId="11" fillId="0" borderId="0" applyBorder="0">
      <alignment horizontal="centerContinuous"/>
    </xf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3" fillId="0" borderId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37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0" fontId="12" fillId="3" borderId="0">
      <alignment horizontal="right"/>
    </xf>
    <xf numFmtId="37" fontId="3" fillId="0" borderId="0" applyProtection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3" fillId="0" borderId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3" fillId="0" borderId="0" applyProtection="0"/>
    <xf numFmtId="37" fontId="3" fillId="0" borderId="0" applyProtection="0"/>
    <xf numFmtId="37" fontId="3" fillId="0" borderId="0" applyProtection="0"/>
    <xf numFmtId="37" fontId="3" fillId="0" borderId="0" applyProtection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3" fillId="0" borderId="0" applyProtection="0"/>
    <xf numFmtId="0" fontId="5" fillId="0" borderId="0"/>
    <xf numFmtId="0" fontId="5" fillId="0" borderId="0"/>
    <xf numFmtId="0" fontId="5" fillId="0" borderId="0"/>
    <xf numFmtId="37" fontId="3" fillId="0" borderId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38" fontId="2" fillId="0" borderId="1" xfId="0" applyNumberFormat="1" applyFont="1" applyBorder="1"/>
    <xf numFmtId="0" fontId="0" fillId="0" borderId="0" xfId="0" applyAlignment="1">
      <alignment horizontal="left" indent="1"/>
    </xf>
    <xf numFmtId="38" fontId="0" fillId="0" borderId="1" xfId="0" applyNumberFormat="1" applyBorder="1"/>
    <xf numFmtId="10" fontId="3" fillId="0" borderId="0" xfId="24" applyNumberFormat="1" applyFont="1" applyFill="1" applyAlignment="1">
      <alignment horizontal="center"/>
    </xf>
    <xf numFmtId="10" fontId="3" fillId="0" borderId="0" xfId="24" applyNumberFormat="1" applyFont="1" applyFill="1" applyAlignment="1">
      <alignment horizontal="center"/>
    </xf>
    <xf numFmtId="10" fontId="3" fillId="0" borderId="0" xfId="24" applyNumberFormat="1" applyFont="1" applyFill="1" applyAlignment="1">
      <alignment horizontal="center"/>
    </xf>
    <xf numFmtId="10" fontId="3" fillId="0" borderId="0" xfId="24" applyNumberFormat="1" applyFont="1" applyFill="1" applyAlignment="1">
      <alignment horizontal="center"/>
    </xf>
    <xf numFmtId="10" fontId="3" fillId="0" borderId="0" xfId="24" applyNumberFormat="1" applyFont="1" applyFill="1" applyAlignment="1">
      <alignment horizontal="center"/>
    </xf>
    <xf numFmtId="38" fontId="0" fillId="0" borderId="0" xfId="0" applyNumberFormat="1"/>
    <xf numFmtId="38" fontId="0" fillId="0" borderId="3" xfId="0" applyNumberFormat="1" applyBorder="1"/>
    <xf numFmtId="164" fontId="0" fillId="2" borderId="0" xfId="0" applyNumberFormat="1" applyFill="1"/>
    <xf numFmtId="10" fontId="3" fillId="0" borderId="0" xfId="24" applyNumberFormat="1" applyFont="1" applyFill="1" applyAlignment="1">
      <alignment horizontal="center"/>
    </xf>
    <xf numFmtId="10" fontId="3" fillId="0" borderId="0" xfId="24" applyNumberFormat="1" applyFont="1" applyFill="1" applyAlignment="1">
      <alignment horizontal="center"/>
    </xf>
    <xf numFmtId="17" fontId="0" fillId="2" borderId="0" xfId="0" applyNumberFormat="1" applyFill="1"/>
    <xf numFmtId="0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8" fontId="0" fillId="0" borderId="1" xfId="0" applyNumberFormat="1" applyBorder="1"/>
    <xf numFmtId="38" fontId="0" fillId="5" borderId="0" xfId="0" applyNumberFormat="1" applyFill="1"/>
  </cellXfs>
  <cellStyles count="71">
    <cellStyle name="Comma [0] 2" xfId="16"/>
    <cellStyle name="Comma 10" xfId="44"/>
    <cellStyle name="Comma 11" xfId="47"/>
    <cellStyle name="Comma 12" xfId="42"/>
    <cellStyle name="Comma 13" xfId="58"/>
    <cellStyle name="Comma 14" xfId="61"/>
    <cellStyle name="Comma 15" xfId="64"/>
    <cellStyle name="Comma 2" xfId="15"/>
    <cellStyle name="Comma 2 2" xfId="51"/>
    <cellStyle name="Comma 3" xfId="19"/>
    <cellStyle name="Comma 3 2" xfId="50"/>
    <cellStyle name="Comma 4" xfId="22"/>
    <cellStyle name="Comma 4 2" xfId="63"/>
    <cellStyle name="Comma 5" xfId="2"/>
    <cellStyle name="Comma 6" xfId="32"/>
    <cellStyle name="Comma 7" xfId="48"/>
    <cellStyle name="Comma 8" xfId="46"/>
    <cellStyle name="Comma 9" xfId="41"/>
    <cellStyle name="Currency [0] 2" xfId="14"/>
    <cellStyle name="Currency 10" xfId="34"/>
    <cellStyle name="Currency 11" xfId="39"/>
    <cellStyle name="Currency 12" xfId="59"/>
    <cellStyle name="Currency 13" xfId="60"/>
    <cellStyle name="Currency 14" xfId="65"/>
    <cellStyle name="Currency 2" xfId="13"/>
    <cellStyle name="Currency 3" xfId="18"/>
    <cellStyle name="Currency 4" xfId="23"/>
    <cellStyle name="Currency 5" xfId="3"/>
    <cellStyle name="Currency 6" xfId="33"/>
    <cellStyle name="Currency 7" xfId="40"/>
    <cellStyle name="Currency 8" xfId="45"/>
    <cellStyle name="Currency 9" xfId="43"/>
    <cellStyle name="Normal" xfId="0" builtinId="0"/>
    <cellStyle name="Normal - Style1" xfId="4"/>
    <cellStyle name="Normal 10" xfId="52"/>
    <cellStyle name="Normal 11" xfId="53"/>
    <cellStyle name="Normal 12" xfId="54"/>
    <cellStyle name="Normal 13" xfId="55"/>
    <cellStyle name="Normal 14" xfId="57"/>
    <cellStyle name="Normal 15" xfId="37"/>
    <cellStyle name="Normal 16" xfId="66"/>
    <cellStyle name="Normal 17" xfId="70"/>
    <cellStyle name="Normal 2" xfId="11"/>
    <cellStyle name="Normal 2 2" xfId="25"/>
    <cellStyle name="Normal 2 3" xfId="56"/>
    <cellStyle name="Normal 3" xfId="17"/>
    <cellStyle name="Normal 3 2" xfId="27"/>
    <cellStyle name="Normal 3 3" xfId="35"/>
    <cellStyle name="Normal 4" xfId="20"/>
    <cellStyle name="Normal 4 2" xfId="38"/>
    <cellStyle name="Normal 5" xfId="21"/>
    <cellStyle name="Normal 5 2" xfId="29"/>
    <cellStyle name="Normal 5 3" xfId="62"/>
    <cellStyle name="Normal 6" xfId="26"/>
    <cellStyle name="Normal 6 2" xfId="30"/>
    <cellStyle name="Normal 6 3" xfId="67"/>
    <cellStyle name="Normal 7" xfId="1"/>
    <cellStyle name="Normal 7 2" xfId="69"/>
    <cellStyle name="Normal 8" xfId="31"/>
    <cellStyle name="Normal 8 2" xfId="68"/>
    <cellStyle name="Normal 9" xfId="49"/>
    <cellStyle name="Output Amounts" xfId="5"/>
    <cellStyle name="Output Amounts 2" xfId="36"/>
    <cellStyle name="Output Column Headings" xfId="6"/>
    <cellStyle name="Output Line Items" xfId="7"/>
    <cellStyle name="Output Report Heading" xfId="8"/>
    <cellStyle name="Output Report Title" xfId="9"/>
    <cellStyle name="Percent 2" xfId="12"/>
    <cellStyle name="Percent 3" xfId="24"/>
    <cellStyle name="Percent 4" xfId="10"/>
    <cellStyle name="Percent 7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4"/>
  <sheetViews>
    <sheetView tabSelected="1" view="pageBreakPreview" zoomScale="70" zoomScaleNormal="80" zoomScaleSheetLayoutView="70" workbookViewId="0">
      <pane xSplit="1" topLeftCell="B1" activePane="topRight" state="frozen"/>
      <selection pane="topRight" activeCell="F14" sqref="F14"/>
    </sheetView>
  </sheetViews>
  <sheetFormatPr defaultRowHeight="15"/>
  <cols>
    <col min="1" max="1" width="42.5703125" bestFit="1" customWidth="1"/>
    <col min="2" max="16" width="16.28515625" bestFit="1" customWidth="1"/>
    <col min="17" max="17" width="27.7109375" customWidth="1"/>
    <col min="18" max="18" width="35.28515625" customWidth="1"/>
    <col min="19" max="51" width="16.28515625" bestFit="1" customWidth="1"/>
  </cols>
  <sheetData>
    <row r="1" spans="1:33">
      <c r="A1" s="1" t="s">
        <v>127</v>
      </c>
    </row>
    <row r="2" spans="1:33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Q2" s="17" t="s">
        <v>149</v>
      </c>
      <c r="R2" s="20" t="s">
        <v>1</v>
      </c>
      <c r="S2" s="17">
        <v>41579</v>
      </c>
      <c r="T2" s="17">
        <v>41609</v>
      </c>
      <c r="U2" s="17">
        <v>41640</v>
      </c>
      <c r="V2" s="17">
        <v>41671</v>
      </c>
      <c r="W2" s="17">
        <v>41699</v>
      </c>
      <c r="X2" s="17">
        <v>41730</v>
      </c>
      <c r="Y2" s="17">
        <v>41760</v>
      </c>
      <c r="Z2" s="17">
        <v>41791</v>
      </c>
      <c r="AA2" s="17">
        <v>41821</v>
      </c>
      <c r="AB2" s="17">
        <v>41852</v>
      </c>
      <c r="AC2" s="17">
        <v>41883</v>
      </c>
      <c r="AD2" s="17">
        <v>41913</v>
      </c>
      <c r="AE2" s="17">
        <v>41944</v>
      </c>
      <c r="AG2" s="20"/>
    </row>
    <row r="3" spans="1:33" ht="15.75">
      <c r="A3" t="s">
        <v>128</v>
      </c>
      <c r="B3" s="16">
        <v>0.49513850814926702</v>
      </c>
      <c r="C3" s="15">
        <v>5.3673014283380546E-2</v>
      </c>
      <c r="D3" s="15">
        <v>5.3673014283380546E-2</v>
      </c>
      <c r="E3" s="16">
        <v>1.562123E-2</v>
      </c>
      <c r="F3" s="16">
        <v>2.0107699999999999E-2</v>
      </c>
      <c r="Q3" s="18"/>
      <c r="R3" s="21" t="s">
        <v>140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G3" s="20"/>
    </row>
    <row r="4" spans="1:33">
      <c r="Q4" s="19"/>
      <c r="R4" s="22" t="s">
        <v>141</v>
      </c>
      <c r="S4" s="23">
        <v>15287726.970000001</v>
      </c>
      <c r="T4" s="23">
        <v>10876286.310000002</v>
      </c>
      <c r="U4" s="23">
        <v>13554117.579999996</v>
      </c>
      <c r="V4" s="23">
        <v>14076500.41</v>
      </c>
      <c r="W4" s="23">
        <v>14922501.490000006</v>
      </c>
      <c r="X4" s="23">
        <v>20799325.490000002</v>
      </c>
      <c r="Y4" s="23">
        <v>17464337.900000002</v>
      </c>
      <c r="Z4" s="23">
        <v>15673646.979999997</v>
      </c>
      <c r="AA4" s="23">
        <v>13810395.240000002</v>
      </c>
      <c r="AB4" s="23">
        <v>11629117.460000008</v>
      </c>
      <c r="AC4" s="23">
        <v>19978658.73</v>
      </c>
      <c r="AD4" s="23">
        <v>19577742.719999991</v>
      </c>
      <c r="AE4" s="23">
        <v>17501619.449999999</v>
      </c>
      <c r="AG4" s="20"/>
    </row>
    <row r="5" spans="1:33" ht="15.75">
      <c r="A5" t="s">
        <v>129</v>
      </c>
      <c r="B5" s="9">
        <v>0.49090457251500325</v>
      </c>
      <c r="C5" s="7">
        <v>5.2575879716356848E-2</v>
      </c>
      <c r="D5" s="8">
        <v>5.712253040952902E-2</v>
      </c>
      <c r="E5" s="10">
        <v>1.5418259551017742E-2</v>
      </c>
      <c r="F5" s="11">
        <v>1.083947E-2</v>
      </c>
      <c r="Q5" s="19"/>
      <c r="R5" s="22" t="s">
        <v>142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G5" s="20"/>
    </row>
    <row r="6" spans="1:33">
      <c r="Q6" s="19"/>
      <c r="R6" s="22" t="s">
        <v>143</v>
      </c>
      <c r="S6" s="23">
        <v>15287726.970000001</v>
      </c>
      <c r="T6" s="23">
        <v>10876286.310000002</v>
      </c>
      <c r="U6" s="23">
        <v>13554117.579999996</v>
      </c>
      <c r="V6" s="23">
        <v>14076500.41</v>
      </c>
      <c r="W6" s="23">
        <v>14922501.490000006</v>
      </c>
      <c r="X6" s="23">
        <v>20799325.490000002</v>
      </c>
      <c r="Y6" s="23">
        <v>17464337.900000002</v>
      </c>
      <c r="Z6" s="23">
        <v>15673646.979999997</v>
      </c>
      <c r="AA6" s="23">
        <v>13810395.240000002</v>
      </c>
      <c r="AB6" s="23">
        <v>11629117.460000008</v>
      </c>
      <c r="AC6" s="23">
        <v>19978658.73</v>
      </c>
      <c r="AD6" s="23">
        <v>19577742.719999991</v>
      </c>
      <c r="AE6" s="23">
        <v>17501619.449999999</v>
      </c>
      <c r="AG6" s="20"/>
    </row>
    <row r="7" spans="1:33">
      <c r="A7" s="1" t="s">
        <v>151</v>
      </c>
      <c r="B7" s="14">
        <v>41579</v>
      </c>
      <c r="C7" s="14">
        <v>41609</v>
      </c>
      <c r="D7" s="14">
        <v>41640</v>
      </c>
      <c r="E7" s="14">
        <v>41671</v>
      </c>
      <c r="F7" s="14">
        <v>41699</v>
      </c>
      <c r="G7" s="14">
        <v>41730</v>
      </c>
      <c r="H7" s="14">
        <v>41760</v>
      </c>
      <c r="I7" s="14">
        <v>41791</v>
      </c>
      <c r="J7" s="14">
        <v>41821</v>
      </c>
      <c r="K7" s="14">
        <v>41852</v>
      </c>
      <c r="L7" s="14">
        <v>41883</v>
      </c>
      <c r="M7" s="14">
        <v>41913</v>
      </c>
      <c r="N7" s="14">
        <v>41944</v>
      </c>
      <c r="Q7" s="19"/>
      <c r="R7" s="21" t="s">
        <v>144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G7" s="20"/>
    </row>
    <row r="8" spans="1:33">
      <c r="A8" t="s">
        <v>135</v>
      </c>
      <c r="B8" s="12">
        <f>B21-B23-B29+S6</f>
        <v>183334274.69999999</v>
      </c>
      <c r="C8" s="12">
        <f>C21-C23-C29+T6</f>
        <v>179456304.28</v>
      </c>
      <c r="D8" s="12">
        <f>D21-D23-D29+U6</f>
        <v>181131042.23999995</v>
      </c>
      <c r="E8" s="12">
        <f>E21-E23-E29+V6</f>
        <v>181683580.32999995</v>
      </c>
      <c r="F8" s="12">
        <f>F21-F23-F29+W6</f>
        <v>182606106.85000002</v>
      </c>
      <c r="G8" s="12">
        <f>G21-G23-G29+X6</f>
        <v>189673808.94999999</v>
      </c>
      <c r="H8" s="12">
        <f>H21-H23-H29+Y6</f>
        <v>186351854.90000001</v>
      </c>
      <c r="I8" s="12">
        <f>I21-I23-I29+Z6</f>
        <v>184937644.66</v>
      </c>
      <c r="J8" s="12">
        <f>J21-J23-J29+AA6</f>
        <v>183365428.21000004</v>
      </c>
      <c r="K8" s="12">
        <f>K21-K23-K29+AB6</f>
        <v>181259443.31000006</v>
      </c>
      <c r="L8" s="12">
        <f>L21-L23-L29+AC6</f>
        <v>193979734.04000002</v>
      </c>
      <c r="M8" s="12">
        <f>M21-M23-M29+AD6</f>
        <v>193645187.41000003</v>
      </c>
      <c r="N8" s="12">
        <f>N21-N23-N29+AE6</f>
        <v>191807714.76000002</v>
      </c>
      <c r="Q8" s="19"/>
      <c r="R8" s="22" t="s">
        <v>141</v>
      </c>
      <c r="S8" s="23">
        <v>15096892.290000003</v>
      </c>
      <c r="T8" s="23">
        <v>16267256.659999995</v>
      </c>
      <c r="U8" s="23">
        <v>11854847.929999994</v>
      </c>
      <c r="V8" s="23">
        <v>12597956.759999998</v>
      </c>
      <c r="W8" s="23">
        <v>11027131.689999999</v>
      </c>
      <c r="X8" s="23">
        <v>13017345.219999995</v>
      </c>
      <c r="Y8" s="23">
        <v>15242830.560000002</v>
      </c>
      <c r="Z8" s="23">
        <v>18448487.999999996</v>
      </c>
      <c r="AA8" s="23">
        <v>24439090.460000005</v>
      </c>
      <c r="AB8" s="23">
        <v>27252347.099999987</v>
      </c>
      <c r="AC8" s="23">
        <v>22545864.460000001</v>
      </c>
      <c r="AD8" s="23">
        <v>24938523.220000003</v>
      </c>
      <c r="AE8" s="23">
        <v>12771468.430000002</v>
      </c>
      <c r="AG8" s="20"/>
    </row>
    <row r="9" spans="1:33">
      <c r="A9" t="s">
        <v>136</v>
      </c>
      <c r="B9" s="12">
        <f t="shared" ref="B9:N9" si="0">B23+B29</f>
        <v>9218026.6899999995</v>
      </c>
      <c r="C9" s="12">
        <f t="shared" si="0"/>
        <v>9218026.6899999995</v>
      </c>
      <c r="D9" s="12">
        <f t="shared" si="0"/>
        <v>9218026.6899999995</v>
      </c>
      <c r="E9" s="12">
        <f t="shared" si="0"/>
        <v>9218026.6899999995</v>
      </c>
      <c r="F9" s="12">
        <f t="shared" si="0"/>
        <v>9218026.6899999995</v>
      </c>
      <c r="G9" s="12">
        <f t="shared" si="0"/>
        <v>9218026.6899999995</v>
      </c>
      <c r="H9" s="12">
        <f t="shared" si="0"/>
        <v>9218026.6899999995</v>
      </c>
      <c r="I9" s="12">
        <f t="shared" si="0"/>
        <v>9218026.6899999995</v>
      </c>
      <c r="J9" s="12">
        <f t="shared" si="0"/>
        <v>9263141.3599999994</v>
      </c>
      <c r="K9" s="12">
        <f t="shared" si="0"/>
        <v>9263141.3599999994</v>
      </c>
      <c r="L9" s="12">
        <f t="shared" si="0"/>
        <v>9263141.3599999994</v>
      </c>
      <c r="M9" s="12">
        <f t="shared" si="0"/>
        <v>9263141.3599999994</v>
      </c>
      <c r="N9" s="12">
        <f t="shared" si="0"/>
        <v>9263141.3599999994</v>
      </c>
      <c r="Q9" s="19"/>
      <c r="R9" s="22" t="s">
        <v>142</v>
      </c>
      <c r="S9" s="23">
        <v>61083.259999999987</v>
      </c>
      <c r="T9" s="23">
        <v>70905.330000000045</v>
      </c>
      <c r="U9" s="23">
        <v>42641.939999999973</v>
      </c>
      <c r="V9" s="23">
        <v>47138.009999999995</v>
      </c>
      <c r="W9" s="23">
        <v>35298.229999999996</v>
      </c>
      <c r="X9" s="23">
        <v>34599.640000000014</v>
      </c>
      <c r="Y9" s="23">
        <v>44196.33</v>
      </c>
      <c r="Z9" s="23">
        <v>56618.92</v>
      </c>
      <c r="AA9" s="23">
        <v>68504.419999999955</v>
      </c>
      <c r="AB9" s="23">
        <v>84949.37</v>
      </c>
      <c r="AC9" s="23">
        <v>76793.729999999981</v>
      </c>
      <c r="AD9" s="23">
        <v>97248.12999999999</v>
      </c>
      <c r="AE9" s="23">
        <v>67554.930000000008</v>
      </c>
      <c r="AG9" s="20"/>
    </row>
    <row r="10" spans="1:33">
      <c r="A10" t="s">
        <v>138</v>
      </c>
      <c r="B10" s="12">
        <f t="shared" ref="B10:N10" si="1">B148-B150-B153-B157-B166-B167-B168</f>
        <v>143514637.94000003</v>
      </c>
      <c r="C10" s="12">
        <f t="shared" si="1"/>
        <v>143269924.94</v>
      </c>
      <c r="D10" s="12">
        <f t="shared" si="1"/>
        <v>144283027.14000002</v>
      </c>
      <c r="E10" s="12">
        <f t="shared" si="1"/>
        <v>144283027.14000002</v>
      </c>
      <c r="F10" s="12">
        <f t="shared" si="1"/>
        <v>144284983.99000001</v>
      </c>
      <c r="G10" s="12">
        <f t="shared" si="1"/>
        <v>144290669.55000001</v>
      </c>
      <c r="H10" s="12">
        <f t="shared" si="1"/>
        <v>144290782.05000001</v>
      </c>
      <c r="I10" s="12">
        <f t="shared" si="1"/>
        <v>144291226.40000004</v>
      </c>
      <c r="J10" s="12">
        <f t="shared" si="1"/>
        <v>144289384.50999999</v>
      </c>
      <c r="K10" s="12">
        <f t="shared" si="1"/>
        <v>144311225.25</v>
      </c>
      <c r="L10" s="12">
        <f t="shared" si="1"/>
        <v>146135956.81</v>
      </c>
      <c r="M10" s="12">
        <f t="shared" si="1"/>
        <v>146245471.31999999</v>
      </c>
      <c r="N10" s="12">
        <f t="shared" si="1"/>
        <v>146261090.94999999</v>
      </c>
      <c r="Q10" s="19"/>
      <c r="R10" s="22" t="s">
        <v>143</v>
      </c>
      <c r="S10" s="23">
        <v>15035809.029999996</v>
      </c>
      <c r="T10" s="23">
        <v>16196351.329999991</v>
      </c>
      <c r="U10" s="23">
        <v>11812205.989999991</v>
      </c>
      <c r="V10" s="23">
        <v>12550818.749999998</v>
      </c>
      <c r="W10" s="23">
        <v>10991833.459999997</v>
      </c>
      <c r="X10" s="23">
        <v>12982745.580000009</v>
      </c>
      <c r="Y10" s="23">
        <v>15198634.229999999</v>
      </c>
      <c r="Z10" s="23">
        <v>18391869.079999998</v>
      </c>
      <c r="AA10" s="23">
        <v>24370586.040000003</v>
      </c>
      <c r="AB10" s="23">
        <v>27167397.729999993</v>
      </c>
      <c r="AC10" s="23">
        <v>22469070.729999997</v>
      </c>
      <c r="AD10" s="23">
        <v>24841275.089999996</v>
      </c>
      <c r="AE10" s="23">
        <v>12703913.500000002</v>
      </c>
      <c r="AG10" s="20"/>
    </row>
    <row r="11" spans="1:33">
      <c r="A11" t="s">
        <v>137</v>
      </c>
      <c r="B11" s="12">
        <f t="shared" ref="B11:N11" si="2">B150+B153+B157+B166+B167+B168</f>
        <v>12949955.630000003</v>
      </c>
      <c r="C11" s="12">
        <f t="shared" si="2"/>
        <v>12949955.630000003</v>
      </c>
      <c r="D11" s="12">
        <f t="shared" si="2"/>
        <v>12949955.630000003</v>
      </c>
      <c r="E11" s="12">
        <f t="shared" si="2"/>
        <v>12949955.630000003</v>
      </c>
      <c r="F11" s="12">
        <f t="shared" si="2"/>
        <v>12949955.630000003</v>
      </c>
      <c r="G11" s="12">
        <f t="shared" si="2"/>
        <v>12949955.630000003</v>
      </c>
      <c r="H11" s="12">
        <f t="shared" si="2"/>
        <v>12949955.630000003</v>
      </c>
      <c r="I11" s="12">
        <f t="shared" si="2"/>
        <v>12949955.630000003</v>
      </c>
      <c r="J11" s="12">
        <f t="shared" si="2"/>
        <v>12955099.240000002</v>
      </c>
      <c r="K11" s="12">
        <f t="shared" si="2"/>
        <v>12955099.240000002</v>
      </c>
      <c r="L11" s="12">
        <f t="shared" si="2"/>
        <v>12955099.240000002</v>
      </c>
      <c r="M11" s="12">
        <f t="shared" si="2"/>
        <v>12955099.240000002</v>
      </c>
      <c r="N11" s="12">
        <f t="shared" si="2"/>
        <v>12955099.240000002</v>
      </c>
      <c r="Q11" s="19"/>
      <c r="R11" s="21" t="s">
        <v>145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G11" s="20"/>
    </row>
    <row r="12" spans="1:33">
      <c r="A12" t="s">
        <v>147</v>
      </c>
      <c r="B12" s="12">
        <f>B172+S18</f>
        <v>5087040.42</v>
      </c>
      <c r="C12" s="12">
        <f>C172+T18</f>
        <v>4764270.2</v>
      </c>
      <c r="D12" s="12">
        <f>D172+U18</f>
        <v>4896497.4000000004</v>
      </c>
      <c r="E12" s="12">
        <f>E172+V18</f>
        <v>5013716.57</v>
      </c>
      <c r="F12" s="12">
        <f>F172+W18</f>
        <v>4752352.7300000004</v>
      </c>
      <c r="G12" s="12">
        <f>G172+X18</f>
        <v>4377157.9500000011</v>
      </c>
      <c r="H12" s="12">
        <f>H172+Y18</f>
        <v>4632466.830000001</v>
      </c>
      <c r="I12" s="12">
        <f>I172+Z18</f>
        <v>4794334.4000000004</v>
      </c>
      <c r="J12" s="12">
        <f>J172+AA18</f>
        <v>3960283.5600000005</v>
      </c>
      <c r="K12" s="12">
        <f>K172+AB18</f>
        <v>3378557.2500000005</v>
      </c>
      <c r="L12" s="12">
        <f>L172+AC18</f>
        <v>4798197.87</v>
      </c>
      <c r="M12" s="12">
        <f>M172+AD18</f>
        <v>4767159.03</v>
      </c>
      <c r="N12" s="12">
        <f>N172+AE18</f>
        <v>4758446.3499999996</v>
      </c>
      <c r="Q12" s="19"/>
      <c r="R12" s="22" t="s">
        <v>141</v>
      </c>
      <c r="S12" s="23">
        <v>-773820.74999999988</v>
      </c>
      <c r="T12" s="23">
        <v>-652395.75999999989</v>
      </c>
      <c r="U12" s="23">
        <v>-464839.29</v>
      </c>
      <c r="V12" s="23">
        <v>10546.280000000144</v>
      </c>
      <c r="W12" s="23">
        <v>162927.41000000006</v>
      </c>
      <c r="X12" s="23">
        <v>384120.31000000017</v>
      </c>
      <c r="Y12" s="23">
        <v>790351.67</v>
      </c>
      <c r="Z12" s="23">
        <v>1100882.3000000003</v>
      </c>
      <c r="AA12" s="23">
        <v>1602585.4500000002</v>
      </c>
      <c r="AB12" s="23">
        <v>1821905.3499999999</v>
      </c>
      <c r="AC12" s="23">
        <v>630142.04</v>
      </c>
      <c r="AD12" s="23">
        <v>651238.83999999985</v>
      </c>
      <c r="AE12" s="23">
        <v>976971.51000000013</v>
      </c>
      <c r="AG12" s="20"/>
    </row>
    <row r="13" spans="1:33">
      <c r="A13" t="s">
        <v>148</v>
      </c>
      <c r="B13" s="13">
        <f>B58+S10</f>
        <v>414647709.12000006</v>
      </c>
      <c r="C13" s="13">
        <f>C58+T10</f>
        <v>417301496.02000004</v>
      </c>
      <c r="D13" s="13">
        <f>D58+U10</f>
        <v>418841045.69000012</v>
      </c>
      <c r="E13" s="13">
        <f>E58+V10</f>
        <v>420245946.43000007</v>
      </c>
      <c r="F13" s="13">
        <f>F58+W10</f>
        <v>422722728.25000012</v>
      </c>
      <c r="G13" s="13">
        <f>G58+X10</f>
        <v>427378231.08000016</v>
      </c>
      <c r="H13" s="13">
        <f>H58+Y10</f>
        <v>427664949.86000013</v>
      </c>
      <c r="I13" s="13">
        <f>I58+Z10</f>
        <v>431909467.27000004</v>
      </c>
      <c r="J13" s="13">
        <f>J58+AA10</f>
        <v>440522328.13000005</v>
      </c>
      <c r="K13" s="13">
        <f>K58+AB10</f>
        <v>445175502.63000011</v>
      </c>
      <c r="L13" s="13">
        <f>L58+AC10</f>
        <v>446658517.11000013</v>
      </c>
      <c r="M13" s="13">
        <f>M58+AD10</f>
        <v>450337054.89999998</v>
      </c>
      <c r="N13" s="13">
        <f>N58+AE10</f>
        <v>452964390.22000021</v>
      </c>
      <c r="Q13" s="19"/>
      <c r="R13" s="22" t="s">
        <v>142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G13" s="20"/>
    </row>
    <row r="14" spans="1:33">
      <c r="O14" t="s">
        <v>150</v>
      </c>
      <c r="Q14" s="19"/>
      <c r="R14" s="22" t="s">
        <v>143</v>
      </c>
      <c r="S14" s="23">
        <v>-773820.74999999988</v>
      </c>
      <c r="T14" s="23">
        <v>-652395.75999999989</v>
      </c>
      <c r="U14" s="23">
        <v>-464839.29</v>
      </c>
      <c r="V14" s="23">
        <v>10546.280000000144</v>
      </c>
      <c r="W14" s="23">
        <v>162927.41000000006</v>
      </c>
      <c r="X14" s="23">
        <v>384120.31000000017</v>
      </c>
      <c r="Y14" s="23">
        <v>790351.67</v>
      </c>
      <c r="Z14" s="23">
        <v>1100882.3000000003</v>
      </c>
      <c r="AA14" s="23">
        <v>1602585.4500000002</v>
      </c>
      <c r="AB14" s="23">
        <v>1821905.3499999999</v>
      </c>
      <c r="AC14" s="23">
        <v>630142.04</v>
      </c>
      <c r="AD14" s="23">
        <v>651238.83999999985</v>
      </c>
      <c r="AE14" s="23">
        <v>976971.51000000013</v>
      </c>
      <c r="AG14" s="20"/>
    </row>
    <row r="15" spans="1:33">
      <c r="A15" t="s">
        <v>139</v>
      </c>
      <c r="B15" s="12">
        <f>(B8*$C$3)+(B9*$E$3)+(B10*$D$3)+(B11*$F$3)+(B12*$B$3)+B13</f>
        <v>435113855.81897998</v>
      </c>
      <c r="C15" s="12">
        <f>(C8*$C$3)+(C9*$E$3)+(C10*$D$3)+(C11*$F$3)+(C12*$B$3)+C13</f>
        <v>437386549.90768665</v>
      </c>
      <c r="D15" s="12">
        <f>(D8*$C$3)+(D9*$E$3)+(D10*$D$3)+(D11*$F$3)+(D12*$B$3)+D13</f>
        <v>439135834.83953059</v>
      </c>
      <c r="E15" s="12">
        <f>(E8*$C$3)+(E9*$E$3)+(E10*$D$3)+(E11*$F$3)+(E12*$B$3)+E13</f>
        <v>440628431.68928754</v>
      </c>
      <c r="F15" s="12">
        <f>(F8*$C$3)+(F9*$E$3)+(F10*$D$3)+(F11*$F$3)+(F12*$B$3)+F13</f>
        <v>443025422.01658857</v>
      </c>
      <c r="G15" s="12">
        <f>(G8*$C$3)+(G9*$E$3)+(G10*$D$3)+(G11*$F$3)+(G12*$B$3)+G13</f>
        <v>447874801.49986106</v>
      </c>
      <c r="H15" s="12">
        <f>(H8*$C$3)+(H9*$E$3)+(H10*$D$3)+(H11*$F$3)+(H12*$B$3)+H13</f>
        <v>448109640.28886122</v>
      </c>
      <c r="I15" s="12">
        <f>(I8*$C$3)+(I9*$E$3)+(I10*$D$3)+(I11*$F$3)+(I12*$B$3)+I13</f>
        <v>452358423.48918134</v>
      </c>
      <c r="J15" s="12">
        <f>(J8*$C$3)+(J9*$E$3)+(J10*$D$3)+(J11*$F$3)+(J12*$B$3)+J13</f>
        <v>460474637.3775807</v>
      </c>
      <c r="K15" s="12">
        <f>(K8*$C$3)+(K9*$E$3)+(K10*$D$3)+(K11*$F$3)+(K12*$B$3)+K13</f>
        <v>464727914.48102784</v>
      </c>
      <c r="L15" s="12">
        <f>(L8*$C$3)+(L9*$E$3)+(L10*$D$3)+(L11*$F$3)+(L12*$B$3)+L13</f>
        <v>467694522.88884604</v>
      </c>
      <c r="M15" s="12">
        <f>(M8*$C$5)+(M9*$E$5)+(M10*$D$5)+(M11*$F$5)+(M12*$B$5)+M13</f>
        <v>471495500.45669055</v>
      </c>
      <c r="N15" s="12">
        <f>(N8*$C$5)+(N9*$E$5)+(N10*$D$5)+(N11*$F$5)+(N12*$B$5)+N13</f>
        <v>474022844.1740011</v>
      </c>
      <c r="O15" s="24">
        <f>AVERAGE(B15:N15)</f>
        <v>452465259.91754806</v>
      </c>
      <c r="Q15" s="19"/>
      <c r="R15" s="21" t="s">
        <v>146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G15" s="20"/>
    </row>
    <row r="16" spans="1:33">
      <c r="Q16" s="19"/>
      <c r="R16" s="22" t="s">
        <v>141</v>
      </c>
      <c r="S16" s="23">
        <v>323836.06000000006</v>
      </c>
      <c r="T16" s="23">
        <v>-12941.960000000001</v>
      </c>
      <c r="U16" s="23">
        <v>119285.24</v>
      </c>
      <c r="V16" s="23">
        <v>219797.47999999998</v>
      </c>
      <c r="W16" s="23">
        <v>-19841.079999999994</v>
      </c>
      <c r="X16" s="23">
        <v>-394975.25999999995</v>
      </c>
      <c r="Y16" s="23">
        <v>-139657.38</v>
      </c>
      <c r="Z16" s="23">
        <v>22206.880000000008</v>
      </c>
      <c r="AA16" s="23">
        <v>-811792.4</v>
      </c>
      <c r="AB16" s="23">
        <v>-1393433.7100000002</v>
      </c>
      <c r="AC16" s="23">
        <v>-39106.769999999997</v>
      </c>
      <c r="AD16" s="23">
        <v>-63362.41</v>
      </c>
      <c r="AE16" s="23">
        <v>-109610.06</v>
      </c>
      <c r="AG16" s="20"/>
    </row>
    <row r="17" spans="1:51">
      <c r="Q17" s="19"/>
      <c r="R17" s="22" t="s">
        <v>142</v>
      </c>
      <c r="S17" s="23">
        <v>216744.13</v>
      </c>
      <c r="T17" s="23">
        <v>216744.13</v>
      </c>
      <c r="U17" s="23">
        <v>216744.13</v>
      </c>
      <c r="V17" s="23">
        <v>216744.13</v>
      </c>
      <c r="W17" s="23">
        <v>216744.13</v>
      </c>
      <c r="X17" s="23">
        <v>216744.13</v>
      </c>
      <c r="Y17" s="23">
        <v>216744.13</v>
      </c>
      <c r="Z17" s="23">
        <v>216746.33000000002</v>
      </c>
      <c r="AA17" s="23">
        <v>216797.89</v>
      </c>
      <c r="AB17" s="23">
        <v>216882.89</v>
      </c>
      <c r="AC17" s="23">
        <v>216971.1</v>
      </c>
      <c r="AD17" s="23">
        <v>217166.38</v>
      </c>
      <c r="AE17" s="23">
        <v>217544.97</v>
      </c>
      <c r="AG17" s="20"/>
    </row>
    <row r="18" spans="1:51">
      <c r="A18" s="1" t="s">
        <v>0</v>
      </c>
      <c r="Q18" s="19"/>
      <c r="R18" s="22" t="s">
        <v>143</v>
      </c>
      <c r="S18" s="23">
        <v>107091.93000000001</v>
      </c>
      <c r="T18" s="23">
        <v>-229686.09</v>
      </c>
      <c r="U18" s="23">
        <v>-97458.89</v>
      </c>
      <c r="V18" s="23">
        <v>3053.3499999999876</v>
      </c>
      <c r="W18" s="23">
        <v>-236585.21</v>
      </c>
      <c r="X18" s="23">
        <v>-611719.39000000013</v>
      </c>
      <c r="Y18" s="23">
        <v>-356401.51</v>
      </c>
      <c r="Z18" s="23">
        <v>-194539.44999999998</v>
      </c>
      <c r="AA18" s="23">
        <v>-1028590.29</v>
      </c>
      <c r="AB18" s="23">
        <v>-1610316.6</v>
      </c>
      <c r="AC18" s="23">
        <v>-256077.87</v>
      </c>
      <c r="AD18" s="23">
        <v>-280528.78999999992</v>
      </c>
      <c r="AE18" s="23">
        <v>-327155.02999999997</v>
      </c>
      <c r="AG18" s="20"/>
    </row>
    <row r="19" spans="1:51">
      <c r="AG19" s="20"/>
    </row>
    <row r="20" spans="1:51">
      <c r="A20" t="s">
        <v>1</v>
      </c>
      <c r="B20" s="14">
        <v>41579</v>
      </c>
      <c r="C20" s="14">
        <v>41609</v>
      </c>
      <c r="D20" s="14">
        <v>41640</v>
      </c>
      <c r="E20" s="14">
        <v>41671</v>
      </c>
      <c r="F20" s="14">
        <v>41699</v>
      </c>
      <c r="G20" s="14">
        <v>41730</v>
      </c>
      <c r="H20" s="14">
        <v>41760</v>
      </c>
      <c r="I20" s="14">
        <v>41791</v>
      </c>
      <c r="J20" s="14">
        <v>41821</v>
      </c>
      <c r="K20" s="14">
        <v>41852</v>
      </c>
      <c r="L20" s="14">
        <v>41883</v>
      </c>
      <c r="M20" s="14">
        <v>41913</v>
      </c>
      <c r="N20" s="14">
        <v>41944</v>
      </c>
      <c r="AG20" s="20"/>
    </row>
    <row r="21" spans="1:51">
      <c r="A21" s="3" t="s">
        <v>2</v>
      </c>
      <c r="B21" s="4">
        <v>177264574.41999999</v>
      </c>
      <c r="C21" s="4">
        <v>177798044.66</v>
      </c>
      <c r="D21" s="4">
        <v>176794951.34999996</v>
      </c>
      <c r="E21" s="4">
        <v>176825106.60999995</v>
      </c>
      <c r="F21" s="4">
        <v>176901632.05000001</v>
      </c>
      <c r="G21" s="4">
        <v>178092510.14999998</v>
      </c>
      <c r="H21" s="4">
        <v>178105543.69</v>
      </c>
      <c r="I21" s="4">
        <v>178482024.37</v>
      </c>
      <c r="J21" s="4">
        <v>178818174.33000001</v>
      </c>
      <c r="K21" s="4">
        <v>178893467.21000004</v>
      </c>
      <c r="L21" s="4">
        <v>183264216.67000002</v>
      </c>
      <c r="M21" s="4">
        <v>183330586.05000001</v>
      </c>
      <c r="N21" s="4">
        <v>183569236.67000002</v>
      </c>
      <c r="O21" s="2"/>
      <c r="P21" s="2"/>
      <c r="Q21" s="2"/>
      <c r="R21" s="2"/>
      <c r="S21" s="2"/>
      <c r="T21" s="2"/>
      <c r="U21" s="2"/>
      <c r="V21" s="2"/>
      <c r="W21" s="2"/>
      <c r="AG21" s="20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5" t="s">
        <v>3</v>
      </c>
      <c r="B22" s="6">
        <v>481439.29</v>
      </c>
      <c r="C22" s="6">
        <v>486268.78</v>
      </c>
      <c r="D22" s="6">
        <v>466286.69</v>
      </c>
      <c r="E22" s="6">
        <v>466286.69</v>
      </c>
      <c r="F22" s="6">
        <v>492992.24</v>
      </c>
      <c r="G22" s="6">
        <v>938477.43</v>
      </c>
      <c r="H22" s="6">
        <v>940821.83</v>
      </c>
      <c r="I22" s="6">
        <v>940719.61</v>
      </c>
      <c r="J22" s="6">
        <v>940719.61</v>
      </c>
      <c r="K22" s="6">
        <v>940719.61</v>
      </c>
      <c r="L22" s="6">
        <v>1309245.9300000002</v>
      </c>
      <c r="M22" s="6">
        <v>1316486.8700000001</v>
      </c>
      <c r="N22" s="6">
        <v>1345645.75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>
      <c r="A23" s="5" t="s">
        <v>4</v>
      </c>
      <c r="B23" s="6">
        <v>9154285.8399999999</v>
      </c>
      <c r="C23" s="6">
        <v>9154285.8399999999</v>
      </c>
      <c r="D23" s="6">
        <v>9154285.8399999999</v>
      </c>
      <c r="E23" s="6">
        <v>9154285.8399999999</v>
      </c>
      <c r="F23" s="6">
        <v>9154285.8399999999</v>
      </c>
      <c r="G23" s="6">
        <v>9154285.8399999999</v>
      </c>
      <c r="H23" s="6">
        <v>9154285.8399999999</v>
      </c>
      <c r="I23" s="6">
        <v>9154285.8399999999</v>
      </c>
      <c r="J23" s="6">
        <v>9199400.5099999998</v>
      </c>
      <c r="K23" s="6">
        <v>9199400.5099999998</v>
      </c>
      <c r="L23" s="6">
        <v>9199400.5099999998</v>
      </c>
      <c r="M23" s="6">
        <v>9199400.5099999998</v>
      </c>
      <c r="N23" s="6">
        <v>9199400.5099999998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>
      <c r="A24" s="5" t="s">
        <v>5</v>
      </c>
      <c r="B24" s="6">
        <v>8856029.4499999993</v>
      </c>
      <c r="C24" s="6">
        <v>8856029.4499999993</v>
      </c>
      <c r="D24" s="6">
        <v>8856029.4499999993</v>
      </c>
      <c r="E24" s="6">
        <v>8856029.4499999993</v>
      </c>
      <c r="F24" s="6">
        <v>8856029.4499999993</v>
      </c>
      <c r="G24" s="6">
        <v>8856029.4499999993</v>
      </c>
      <c r="H24" s="6">
        <v>8856029.4499999993</v>
      </c>
      <c r="I24" s="6">
        <v>8856029.4499999993</v>
      </c>
      <c r="J24" s="6">
        <v>8856029.4499999993</v>
      </c>
      <c r="K24" s="6">
        <v>8856029.4499999993</v>
      </c>
      <c r="L24" s="6">
        <v>8856029.4499999993</v>
      </c>
      <c r="M24" s="6">
        <v>8856029.4499999993</v>
      </c>
      <c r="N24" s="6">
        <v>8856029.4499999993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>
      <c r="A25" s="5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>
      <c r="A26" s="5" t="s">
        <v>7</v>
      </c>
      <c r="B26" s="6">
        <v>9218296.1899999995</v>
      </c>
      <c r="C26" s="6">
        <v>9298221.9600000009</v>
      </c>
      <c r="D26" s="6">
        <v>9298221.9600000009</v>
      </c>
      <c r="E26" s="6">
        <v>9298221.9600000009</v>
      </c>
      <c r="F26" s="6">
        <v>9347436.1400000006</v>
      </c>
      <c r="G26" s="6">
        <v>9347436.1400000006</v>
      </c>
      <c r="H26" s="6">
        <v>9359618.5099999998</v>
      </c>
      <c r="I26" s="6">
        <v>9416214.3300000001</v>
      </c>
      <c r="J26" s="6">
        <v>9421894.9199999999</v>
      </c>
      <c r="K26" s="6">
        <v>9421894.9199999999</v>
      </c>
      <c r="L26" s="6">
        <v>10496896.139999999</v>
      </c>
      <c r="M26" s="6">
        <v>10560772.229999999</v>
      </c>
      <c r="N26" s="6">
        <v>10660617.330000002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>
      <c r="A27" s="5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>
      <c r="A28" s="5" t="s">
        <v>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>
      <c r="A29" s="5" t="s">
        <v>10</v>
      </c>
      <c r="B29" s="6">
        <v>63740.85</v>
      </c>
      <c r="C29" s="6">
        <v>63740.85</v>
      </c>
      <c r="D29" s="6">
        <v>63740.85</v>
      </c>
      <c r="E29" s="6">
        <v>63740.85</v>
      </c>
      <c r="F29" s="6">
        <v>63740.85</v>
      </c>
      <c r="G29" s="6">
        <v>63740.85</v>
      </c>
      <c r="H29" s="6">
        <v>63740.85</v>
      </c>
      <c r="I29" s="6">
        <v>63740.85</v>
      </c>
      <c r="J29" s="6">
        <v>63740.85</v>
      </c>
      <c r="K29" s="6">
        <v>63740.85</v>
      </c>
      <c r="L29" s="6">
        <v>63740.85</v>
      </c>
      <c r="M29" s="6">
        <v>63740.85</v>
      </c>
      <c r="N29" s="6">
        <v>63740.85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>
      <c r="A30" s="5" t="s">
        <v>11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>
      <c r="A31" s="5" t="s">
        <v>12</v>
      </c>
      <c r="B31" s="6">
        <v>99142.78</v>
      </c>
      <c r="C31" s="6">
        <v>99142.78</v>
      </c>
      <c r="D31" s="6">
        <v>99142.78</v>
      </c>
      <c r="E31" s="6">
        <v>99142.78</v>
      </c>
      <c r="F31" s="6">
        <v>99142.78</v>
      </c>
      <c r="G31" s="6">
        <v>99142.78</v>
      </c>
      <c r="H31" s="6">
        <v>99142.78</v>
      </c>
      <c r="I31" s="6">
        <v>99142.78</v>
      </c>
      <c r="J31" s="6">
        <v>99142.78</v>
      </c>
      <c r="K31" s="6">
        <v>103415.63</v>
      </c>
      <c r="L31" s="6">
        <v>103415.63</v>
      </c>
      <c r="M31" s="6">
        <v>103415.63</v>
      </c>
      <c r="N31" s="6">
        <v>103415.63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>
      <c r="A32" s="5" t="s">
        <v>13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>
      <c r="A33" s="5" t="s">
        <v>14</v>
      </c>
      <c r="B33" s="6">
        <v>252396.77</v>
      </c>
      <c r="C33" s="6">
        <v>252396.77</v>
      </c>
      <c r="D33" s="6">
        <v>252396.77</v>
      </c>
      <c r="E33" s="6">
        <v>252396.77</v>
      </c>
      <c r="F33" s="6">
        <v>252396.77</v>
      </c>
      <c r="G33" s="6">
        <v>252396.77</v>
      </c>
      <c r="H33" s="6">
        <v>252396.77</v>
      </c>
      <c r="I33" s="6">
        <v>252396.77</v>
      </c>
      <c r="J33" s="6">
        <v>254975.1</v>
      </c>
      <c r="K33" s="6">
        <v>264480.93</v>
      </c>
      <c r="L33" s="6">
        <v>264475.83</v>
      </c>
      <c r="M33" s="6">
        <v>264475.83</v>
      </c>
      <c r="N33" s="6">
        <v>264475.83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>
      <c r="A34" s="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>
      <c r="A35" s="5" t="s">
        <v>16</v>
      </c>
      <c r="B35" s="6">
        <v>23632.07</v>
      </c>
      <c r="C35" s="6">
        <v>23632.07</v>
      </c>
      <c r="D35" s="6">
        <v>23632.07</v>
      </c>
      <c r="E35" s="6">
        <v>23632.07</v>
      </c>
      <c r="F35" s="6">
        <v>23632.07</v>
      </c>
      <c r="G35" s="6">
        <v>23632.07</v>
      </c>
      <c r="H35" s="6">
        <v>23632.07</v>
      </c>
      <c r="I35" s="6">
        <v>23632.07</v>
      </c>
      <c r="J35" s="6">
        <v>23632.07</v>
      </c>
      <c r="K35" s="6">
        <v>23632.07</v>
      </c>
      <c r="L35" s="6">
        <v>23632.07</v>
      </c>
      <c r="M35" s="6">
        <v>23632.07</v>
      </c>
      <c r="N35" s="6">
        <v>23632.07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>
      <c r="A36" s="5" t="s">
        <v>17</v>
      </c>
      <c r="B36" s="6">
        <v>2448692.2400000002</v>
      </c>
      <c r="C36" s="6">
        <v>2448692.2400000002</v>
      </c>
      <c r="D36" s="6">
        <v>2448692.2400000002</v>
      </c>
      <c r="E36" s="6">
        <v>2448692.2400000002</v>
      </c>
      <c r="F36" s="6">
        <v>2448692.2400000002</v>
      </c>
      <c r="G36" s="6">
        <v>2448692.2400000002</v>
      </c>
      <c r="H36" s="6">
        <v>2448692.2400000002</v>
      </c>
      <c r="I36" s="6">
        <v>2448692.2400000002</v>
      </c>
      <c r="J36" s="6">
        <v>2448692.2400000002</v>
      </c>
      <c r="K36" s="6">
        <v>2448692.2400000002</v>
      </c>
      <c r="L36" s="6">
        <v>2448692.2400000002</v>
      </c>
      <c r="M36" s="6">
        <v>2448692.2400000002</v>
      </c>
      <c r="N36" s="6">
        <v>2448692.2400000002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>
      <c r="A37" s="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>
      <c r="A38" s="5" t="s">
        <v>19</v>
      </c>
      <c r="B38" s="6">
        <v>466271.87</v>
      </c>
      <c r="C38" s="6">
        <v>466272.39999999997</v>
      </c>
      <c r="D38" s="6">
        <v>466272.39999999997</v>
      </c>
      <c r="E38" s="6">
        <v>474355.17</v>
      </c>
      <c r="F38" s="6">
        <v>474925.31</v>
      </c>
      <c r="G38" s="6">
        <v>474925.31</v>
      </c>
      <c r="H38" s="6">
        <v>474925.31</v>
      </c>
      <c r="I38" s="6">
        <v>474925.31</v>
      </c>
      <c r="J38" s="6">
        <v>481672.97</v>
      </c>
      <c r="K38" s="6">
        <v>481672.97</v>
      </c>
      <c r="L38" s="6">
        <v>481520.80000000005</v>
      </c>
      <c r="M38" s="6">
        <v>481520.80000000005</v>
      </c>
      <c r="N38" s="6">
        <v>481520.80000000005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>
      <c r="A39" s="5" t="s">
        <v>20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>
      <c r="A40" s="5" t="s">
        <v>21</v>
      </c>
      <c r="B40" s="6">
        <v>162267.97</v>
      </c>
      <c r="C40" s="6">
        <v>162267.97</v>
      </c>
      <c r="D40" s="6">
        <v>162267.97</v>
      </c>
      <c r="E40" s="6">
        <v>162267.97</v>
      </c>
      <c r="F40" s="6">
        <v>162267.97</v>
      </c>
      <c r="G40" s="6">
        <v>162267.97</v>
      </c>
      <c r="H40" s="6">
        <v>162267.97</v>
      </c>
      <c r="I40" s="6">
        <v>162267.97</v>
      </c>
      <c r="J40" s="6">
        <v>168103.3</v>
      </c>
      <c r="K40" s="6">
        <v>168103.3</v>
      </c>
      <c r="L40" s="6">
        <v>168103.3</v>
      </c>
      <c r="M40" s="6">
        <v>168103.3</v>
      </c>
      <c r="N40" s="6">
        <v>168103.3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>
      <c r="A41" s="5" t="s">
        <v>22</v>
      </c>
      <c r="B41" s="6">
        <v>26561336.09</v>
      </c>
      <c r="C41" s="6">
        <v>29080621.309999999</v>
      </c>
      <c r="D41" s="6">
        <v>28844352.800000001</v>
      </c>
      <c r="E41" s="6">
        <v>28844358.100000001</v>
      </c>
      <c r="F41" s="6">
        <v>28844298.52</v>
      </c>
      <c r="G41" s="6">
        <v>29086086.420000002</v>
      </c>
      <c r="H41" s="6">
        <v>29086040.690000001</v>
      </c>
      <c r="I41" s="6">
        <v>29085996.940000001</v>
      </c>
      <c r="J41" s="6">
        <v>29085996.940000001</v>
      </c>
      <c r="K41" s="6">
        <v>29087101.100000001</v>
      </c>
      <c r="L41" s="6">
        <v>29891192.109999999</v>
      </c>
      <c r="M41" s="6">
        <v>29891161.390000001</v>
      </c>
      <c r="N41" s="6">
        <v>29891161.390000001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>
      <c r="A42" s="5" t="s">
        <v>23</v>
      </c>
      <c r="B42" s="6">
        <v>14646368.810000001</v>
      </c>
      <c r="C42" s="6">
        <v>14345090.220000001</v>
      </c>
      <c r="D42" s="6">
        <v>14348480.279999999</v>
      </c>
      <c r="E42" s="6">
        <v>14348483.77</v>
      </c>
      <c r="F42" s="6">
        <v>14348448.460000001</v>
      </c>
      <c r="G42" s="6">
        <v>14845692.220000001</v>
      </c>
      <c r="H42" s="6">
        <v>14844244.720000001</v>
      </c>
      <c r="I42" s="6">
        <v>15006935.67</v>
      </c>
      <c r="J42" s="6">
        <v>15054131.659999998</v>
      </c>
      <c r="K42" s="6">
        <v>15055890.789999999</v>
      </c>
      <c r="L42" s="6">
        <v>16346607.65</v>
      </c>
      <c r="M42" s="6">
        <v>16346356.619999999</v>
      </c>
      <c r="N42" s="6">
        <v>16346356.619999999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>
      <c r="A43" s="5" t="s">
        <v>24</v>
      </c>
      <c r="B43" s="6">
        <v>3795559.49</v>
      </c>
      <c r="C43" s="6">
        <v>3559601.62</v>
      </c>
      <c r="D43" s="6">
        <v>3560460.07</v>
      </c>
      <c r="E43" s="6">
        <v>3560460.07</v>
      </c>
      <c r="F43" s="6">
        <v>3560450.29</v>
      </c>
      <c r="G43" s="6">
        <v>3560450.29</v>
      </c>
      <c r="H43" s="6">
        <v>3560450.29</v>
      </c>
      <c r="I43" s="6">
        <v>3560450.29</v>
      </c>
      <c r="J43" s="6">
        <v>3560450.29</v>
      </c>
      <c r="K43" s="6">
        <v>3560450.29</v>
      </c>
      <c r="L43" s="6">
        <v>3560450.29</v>
      </c>
      <c r="M43" s="6">
        <v>3560450.29</v>
      </c>
      <c r="N43" s="6">
        <v>3560450.29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>
      <c r="A44" s="5" t="s">
        <v>25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>
      <c r="A45" s="5" t="s">
        <v>26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>
      <c r="A46" s="5" t="s">
        <v>27</v>
      </c>
      <c r="B46" s="6">
        <v>2666778.0699999998</v>
      </c>
      <c r="C46" s="6">
        <v>2621504.91</v>
      </c>
      <c r="D46" s="6">
        <v>2621504.91</v>
      </c>
      <c r="E46" s="6">
        <v>2621504.91</v>
      </c>
      <c r="F46" s="6">
        <v>2621504.91</v>
      </c>
      <c r="G46" s="6">
        <v>2627936.91</v>
      </c>
      <c r="H46" s="6">
        <v>2627936.91</v>
      </c>
      <c r="I46" s="6">
        <v>2630968.4300000002</v>
      </c>
      <c r="J46" s="6">
        <v>2645605.91</v>
      </c>
      <c r="K46" s="6">
        <v>2666091.81</v>
      </c>
      <c r="L46" s="6">
        <v>2696309.27</v>
      </c>
      <c r="M46" s="6">
        <v>2696305.65</v>
      </c>
      <c r="N46" s="6">
        <v>2694297.95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>
      <c r="A47" s="5" t="s">
        <v>28</v>
      </c>
      <c r="B47" s="6">
        <v>1612148.94</v>
      </c>
      <c r="C47" s="6">
        <v>1019046.8200000001</v>
      </c>
      <c r="D47" s="6">
        <v>1019046.8200000001</v>
      </c>
      <c r="E47" s="6">
        <v>1019046.8200000001</v>
      </c>
      <c r="F47" s="6">
        <v>1019046.8200000001</v>
      </c>
      <c r="G47" s="6">
        <v>1019046.8200000001</v>
      </c>
      <c r="H47" s="6">
        <v>1019046.8200000001</v>
      </c>
      <c r="I47" s="6">
        <v>1029795.48</v>
      </c>
      <c r="J47" s="6">
        <v>1029795.48</v>
      </c>
      <c r="K47" s="6">
        <v>1029795.48</v>
      </c>
      <c r="L47" s="6">
        <v>1029795.48</v>
      </c>
      <c r="M47" s="6">
        <v>1029795.48</v>
      </c>
      <c r="N47" s="6">
        <v>1027517.89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>
      <c r="A48" s="5" t="s">
        <v>29</v>
      </c>
      <c r="B48" s="6">
        <v>94141568.729999989</v>
      </c>
      <c r="C48" s="6">
        <v>94850996.299999997</v>
      </c>
      <c r="D48" s="6">
        <v>94099905.079999998</v>
      </c>
      <c r="E48" s="6">
        <v>94121968.779999986</v>
      </c>
      <c r="F48" s="6">
        <v>94122109.019999996</v>
      </c>
      <c r="G48" s="6">
        <v>94122038.269999996</v>
      </c>
      <c r="H48" s="6">
        <v>94122038.269999996</v>
      </c>
      <c r="I48" s="6">
        <v>94265597.969999999</v>
      </c>
      <c r="J48" s="6">
        <v>94473957.879999995</v>
      </c>
      <c r="K48" s="6">
        <v>94512122.890000001</v>
      </c>
      <c r="L48" s="6">
        <v>95314476.75</v>
      </c>
      <c r="M48" s="6">
        <v>95310014.469999999</v>
      </c>
      <c r="N48" s="6">
        <v>95423946.399999991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>
      <c r="A49" s="5" t="s">
        <v>30</v>
      </c>
      <c r="B49" s="6">
        <v>2614618.9700000002</v>
      </c>
      <c r="C49" s="6">
        <v>1010232.37</v>
      </c>
      <c r="D49" s="6">
        <v>1010232.37</v>
      </c>
      <c r="E49" s="6">
        <v>1010232.37</v>
      </c>
      <c r="F49" s="6">
        <v>1010232.37</v>
      </c>
      <c r="G49" s="6">
        <v>1010232.37</v>
      </c>
      <c r="H49" s="6">
        <v>1010232.37</v>
      </c>
      <c r="I49" s="6">
        <v>1010232.37</v>
      </c>
      <c r="J49" s="6">
        <v>1010232.37</v>
      </c>
      <c r="K49" s="6">
        <v>1010232.37</v>
      </c>
      <c r="L49" s="6">
        <v>1010232.37</v>
      </c>
      <c r="M49" s="6">
        <v>1010232.37</v>
      </c>
      <c r="N49" s="6">
        <v>1010232.37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>
      <c r="A50" s="5" t="s">
        <v>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>
      <c r="A51" s="5" t="s">
        <v>32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>
      <c r="A52" s="5" t="s">
        <v>33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>
      <c r="A53" s="5" t="s">
        <v>34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>
      <c r="A54" s="5" t="s">
        <v>35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>
      <c r="A55" s="5" t="s">
        <v>36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>
      <c r="A56" s="5" t="s">
        <v>37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>
      <c r="A57" s="5" t="s">
        <v>38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>
      <c r="A58" s="3" t="s">
        <v>39</v>
      </c>
      <c r="B58" s="4">
        <v>399611900.09000009</v>
      </c>
      <c r="C58" s="4">
        <v>401105144.69000006</v>
      </c>
      <c r="D58" s="4">
        <v>407028839.70000011</v>
      </c>
      <c r="E58" s="4">
        <v>407695127.68000007</v>
      </c>
      <c r="F58" s="4">
        <v>411730894.79000014</v>
      </c>
      <c r="G58" s="4">
        <v>414395485.50000018</v>
      </c>
      <c r="H58" s="4">
        <v>412466315.63000011</v>
      </c>
      <c r="I58" s="4">
        <v>413517598.19000006</v>
      </c>
      <c r="J58" s="4">
        <v>416151742.09000003</v>
      </c>
      <c r="K58" s="4">
        <v>418008104.9000001</v>
      </c>
      <c r="L58" s="4">
        <v>424189446.38000011</v>
      </c>
      <c r="M58" s="4">
        <v>425495779.81</v>
      </c>
      <c r="N58" s="4">
        <v>440260476.72000021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1:51">
      <c r="A59" s="5" t="s">
        <v>40</v>
      </c>
      <c r="B59" s="6">
        <v>8329.7199999999993</v>
      </c>
      <c r="C59" s="6">
        <v>8329.7199999999993</v>
      </c>
      <c r="D59" s="6">
        <v>8329.7199999999993</v>
      </c>
      <c r="E59" s="6">
        <v>8329.7199999999993</v>
      </c>
      <c r="F59" s="6">
        <v>8329.7199999999993</v>
      </c>
      <c r="G59" s="6">
        <v>8329.7199999999993</v>
      </c>
      <c r="H59" s="6">
        <v>8329.7199999999993</v>
      </c>
      <c r="I59" s="6">
        <v>8329.7199999999993</v>
      </c>
      <c r="J59" s="6">
        <v>8329.7199999999993</v>
      </c>
      <c r="K59" s="6">
        <v>8329.7199999999993</v>
      </c>
      <c r="L59" s="6">
        <v>8329.7199999999993</v>
      </c>
      <c r="M59" s="6">
        <v>8329.7199999999993</v>
      </c>
      <c r="N59" s="6">
        <v>8329.7199999999993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1:51">
      <c r="A60" s="5" t="s">
        <v>41</v>
      </c>
      <c r="B60" s="6">
        <v>119852.69</v>
      </c>
      <c r="C60" s="6">
        <v>119852.69</v>
      </c>
      <c r="D60" s="6">
        <v>119852.69</v>
      </c>
      <c r="E60" s="6">
        <v>119852.69</v>
      </c>
      <c r="F60" s="6">
        <v>119852.69</v>
      </c>
      <c r="G60" s="6">
        <v>119852.69</v>
      </c>
      <c r="H60" s="6">
        <v>119852.69</v>
      </c>
      <c r="I60" s="6">
        <v>119852.69</v>
      </c>
      <c r="J60" s="6">
        <v>119852.69</v>
      </c>
      <c r="K60" s="6">
        <v>119852.69</v>
      </c>
      <c r="L60" s="6">
        <v>119852.69</v>
      </c>
      <c r="M60" s="6">
        <v>119852.69</v>
      </c>
      <c r="N60" s="6">
        <v>119852.69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51">
      <c r="A61" s="5" t="s">
        <v>42</v>
      </c>
      <c r="B61" s="6">
        <v>2352.5</v>
      </c>
      <c r="C61" s="6">
        <v>2352.5</v>
      </c>
      <c r="D61" s="6">
        <v>2352.5</v>
      </c>
      <c r="E61" s="6">
        <v>0</v>
      </c>
      <c r="F61" s="6"/>
      <c r="G61" s="6"/>
      <c r="H61" s="6"/>
      <c r="I61" s="6"/>
      <c r="J61" s="6"/>
      <c r="K61" s="6"/>
      <c r="L61" s="6"/>
      <c r="M61" s="6"/>
      <c r="N61" s="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51">
      <c r="A62" s="5" t="s">
        <v>43</v>
      </c>
      <c r="B62" s="6">
        <v>83422.320000000007</v>
      </c>
      <c r="C62" s="6">
        <v>83422.320000000007</v>
      </c>
      <c r="D62" s="6">
        <v>83422.320000000007</v>
      </c>
      <c r="E62" s="6">
        <v>83272.320000000007</v>
      </c>
      <c r="F62" s="6">
        <v>83272.320000000007</v>
      </c>
      <c r="G62" s="6">
        <v>83272.320000000007</v>
      </c>
      <c r="H62" s="6">
        <v>83272.320000000007</v>
      </c>
      <c r="I62" s="6">
        <v>83272.320000000007</v>
      </c>
      <c r="J62" s="6">
        <v>83272.320000000007</v>
      </c>
      <c r="K62" s="6">
        <v>83272.320000000007</v>
      </c>
      <c r="L62" s="6">
        <v>83272.320000000007</v>
      </c>
      <c r="M62" s="6">
        <v>83272.320000000007</v>
      </c>
      <c r="N62" s="6">
        <v>83272.320000000007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1:51">
      <c r="A63" s="5" t="s">
        <v>44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1:51">
      <c r="A64" s="5" t="s">
        <v>45</v>
      </c>
      <c r="B64" s="6">
        <v>3492.47</v>
      </c>
      <c r="C64" s="6">
        <v>3492.47</v>
      </c>
      <c r="D64" s="6">
        <v>3492.47</v>
      </c>
      <c r="E64" s="6">
        <v>0</v>
      </c>
      <c r="F64" s="6"/>
      <c r="G64" s="6"/>
      <c r="H64" s="6"/>
      <c r="I64" s="6"/>
      <c r="J64" s="6"/>
      <c r="K64" s="6"/>
      <c r="L64" s="6"/>
      <c r="M64" s="6"/>
      <c r="N64" s="6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1:51">
      <c r="A65" s="5" t="s">
        <v>46</v>
      </c>
      <c r="B65" s="6">
        <v>47162.67</v>
      </c>
      <c r="C65" s="6">
        <v>47162.67</v>
      </c>
      <c r="D65" s="6">
        <v>47162.67</v>
      </c>
      <c r="E65" s="6">
        <v>24694.04</v>
      </c>
      <c r="F65" s="6">
        <v>24694.04</v>
      </c>
      <c r="G65" s="6">
        <v>24694.04</v>
      </c>
      <c r="H65" s="6">
        <v>24694.04</v>
      </c>
      <c r="I65" s="6">
        <v>24694.04</v>
      </c>
      <c r="J65" s="6">
        <v>24694.04</v>
      </c>
      <c r="K65" s="6">
        <v>24694.04</v>
      </c>
      <c r="L65" s="6">
        <v>24694.04</v>
      </c>
      <c r="M65" s="6">
        <v>24694.04</v>
      </c>
      <c r="N65" s="6">
        <v>24694.04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1:51">
      <c r="A66" s="5" t="s">
        <v>47</v>
      </c>
      <c r="B66" s="6">
        <v>528218</v>
      </c>
      <c r="C66" s="6">
        <v>528218</v>
      </c>
      <c r="D66" s="6">
        <v>528218</v>
      </c>
      <c r="E66" s="6">
        <v>518837.65</v>
      </c>
      <c r="F66" s="6">
        <v>518837.65</v>
      </c>
      <c r="G66" s="6">
        <v>518837.65</v>
      </c>
      <c r="H66" s="6">
        <v>518837.65</v>
      </c>
      <c r="I66" s="6">
        <v>518837.65</v>
      </c>
      <c r="J66" s="6">
        <v>518837.65</v>
      </c>
      <c r="K66" s="6">
        <v>518837.65</v>
      </c>
      <c r="L66" s="6">
        <v>518837.65</v>
      </c>
      <c r="M66" s="6">
        <v>518837.65</v>
      </c>
      <c r="N66" s="6">
        <v>518837.65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1:51">
      <c r="A67" s="5" t="s">
        <v>48</v>
      </c>
      <c r="B67" s="6">
        <v>192384.43</v>
      </c>
      <c r="C67" s="6">
        <v>192384.43</v>
      </c>
      <c r="D67" s="6">
        <v>192384.43</v>
      </c>
      <c r="E67" s="6">
        <v>9180.02</v>
      </c>
      <c r="F67" s="6">
        <v>9180.02</v>
      </c>
      <c r="G67" s="6">
        <v>9180.02</v>
      </c>
      <c r="H67" s="6">
        <v>9180.02</v>
      </c>
      <c r="I67" s="6">
        <v>9180.02</v>
      </c>
      <c r="J67" s="6">
        <v>9180.02</v>
      </c>
      <c r="K67" s="6">
        <v>9180.02</v>
      </c>
      <c r="L67" s="6">
        <v>9180.02</v>
      </c>
      <c r="M67" s="6">
        <v>9180.02</v>
      </c>
      <c r="N67" s="6">
        <v>9180.02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1:51">
      <c r="A68" s="5" t="s">
        <v>49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1:51">
      <c r="A69" s="5" t="s">
        <v>50</v>
      </c>
      <c r="B69" s="6">
        <v>44369.3</v>
      </c>
      <c r="C69" s="6">
        <v>44369.3</v>
      </c>
      <c r="D69" s="6">
        <v>44369.3</v>
      </c>
      <c r="E69" s="6">
        <v>150</v>
      </c>
      <c r="F69" s="6">
        <v>150</v>
      </c>
      <c r="G69" s="6">
        <v>150</v>
      </c>
      <c r="H69" s="6">
        <v>150</v>
      </c>
      <c r="I69" s="6">
        <v>150</v>
      </c>
      <c r="J69" s="6">
        <v>150</v>
      </c>
      <c r="K69" s="6">
        <v>150</v>
      </c>
      <c r="L69" s="6">
        <v>150</v>
      </c>
      <c r="M69" s="6">
        <v>150</v>
      </c>
      <c r="N69" s="6">
        <v>150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1:51">
      <c r="A70" s="5" t="s">
        <v>51</v>
      </c>
      <c r="B70" s="6">
        <v>261126.69</v>
      </c>
      <c r="C70" s="6">
        <v>261126.69</v>
      </c>
      <c r="D70" s="6">
        <v>261126.69</v>
      </c>
      <c r="E70" s="6">
        <v>261126.69</v>
      </c>
      <c r="F70" s="6">
        <v>261126.69</v>
      </c>
      <c r="G70" s="6">
        <v>261126.69</v>
      </c>
      <c r="H70" s="6">
        <v>261126.69</v>
      </c>
      <c r="I70" s="6">
        <v>261126.69</v>
      </c>
      <c r="J70" s="6">
        <v>261126.69</v>
      </c>
      <c r="K70" s="6">
        <v>261126.69</v>
      </c>
      <c r="L70" s="6">
        <v>261126.69</v>
      </c>
      <c r="M70" s="6">
        <v>261126.69</v>
      </c>
      <c r="N70" s="6">
        <v>261126.69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1:51">
      <c r="A71" s="5" t="s">
        <v>52</v>
      </c>
      <c r="B71" s="6">
        <v>4681.58</v>
      </c>
      <c r="C71" s="6">
        <v>4681.58</v>
      </c>
      <c r="D71" s="6">
        <v>4681.58</v>
      </c>
      <c r="E71" s="6">
        <v>4681.58</v>
      </c>
      <c r="F71" s="6">
        <v>4681.58</v>
      </c>
      <c r="G71" s="6">
        <v>4681.58</v>
      </c>
      <c r="H71" s="6">
        <v>4681.58</v>
      </c>
      <c r="I71" s="6">
        <v>4681.58</v>
      </c>
      <c r="J71" s="6">
        <v>4681.58</v>
      </c>
      <c r="K71" s="6">
        <v>4681.58</v>
      </c>
      <c r="L71" s="6">
        <v>4681.58</v>
      </c>
      <c r="M71" s="6">
        <v>4681.58</v>
      </c>
      <c r="N71" s="6">
        <v>4681.58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1:51">
      <c r="A72" s="5" t="s">
        <v>53</v>
      </c>
      <c r="B72" s="6">
        <v>17916.189999999999</v>
      </c>
      <c r="C72" s="6">
        <v>17916.189999999999</v>
      </c>
      <c r="D72" s="6">
        <v>17916.189999999999</v>
      </c>
      <c r="E72" s="6">
        <v>17916.189999999999</v>
      </c>
      <c r="F72" s="6">
        <v>17916.189999999999</v>
      </c>
      <c r="G72" s="6">
        <v>17916.189999999999</v>
      </c>
      <c r="H72" s="6">
        <v>17916.189999999999</v>
      </c>
      <c r="I72" s="6">
        <v>17916.189999999999</v>
      </c>
      <c r="J72" s="6">
        <v>17916.189999999999</v>
      </c>
      <c r="K72" s="6">
        <v>17916.189999999999</v>
      </c>
      <c r="L72" s="6">
        <v>17916.189999999999</v>
      </c>
      <c r="M72" s="6">
        <v>17916.189999999999</v>
      </c>
      <c r="N72" s="6">
        <v>17916.189999999999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1:51">
      <c r="A73" s="5" t="s">
        <v>54</v>
      </c>
      <c r="B73" s="6">
        <v>153261.29999999999</v>
      </c>
      <c r="C73" s="6">
        <v>153261.29999999999</v>
      </c>
      <c r="D73" s="6">
        <v>153261.29999999999</v>
      </c>
      <c r="E73" s="6">
        <v>153261.29999999999</v>
      </c>
      <c r="F73" s="6">
        <v>153261.29999999999</v>
      </c>
      <c r="G73" s="6">
        <v>153261.29999999999</v>
      </c>
      <c r="H73" s="6">
        <v>153261.29999999999</v>
      </c>
      <c r="I73" s="6">
        <v>153261.29999999999</v>
      </c>
      <c r="J73" s="6">
        <v>153261.29999999999</v>
      </c>
      <c r="K73" s="6">
        <v>153261.29999999999</v>
      </c>
      <c r="L73" s="6">
        <v>153261.29999999999</v>
      </c>
      <c r="M73" s="6">
        <v>153261.29999999999</v>
      </c>
      <c r="N73" s="6">
        <v>153261.29999999999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1:51">
      <c r="A74" s="5" t="s">
        <v>55</v>
      </c>
      <c r="B74" s="6">
        <v>23138.38</v>
      </c>
      <c r="C74" s="6">
        <v>23138.38</v>
      </c>
      <c r="D74" s="6">
        <v>23138.38</v>
      </c>
      <c r="E74" s="6">
        <v>23138.38</v>
      </c>
      <c r="F74" s="6">
        <v>23138.38</v>
      </c>
      <c r="G74" s="6">
        <v>23138.38</v>
      </c>
      <c r="H74" s="6">
        <v>23138.38</v>
      </c>
      <c r="I74" s="6">
        <v>23138.38</v>
      </c>
      <c r="J74" s="6">
        <v>23138.38</v>
      </c>
      <c r="K74" s="6">
        <v>23138.38</v>
      </c>
      <c r="L74" s="6">
        <v>23138.38</v>
      </c>
      <c r="M74" s="6">
        <v>23138.38</v>
      </c>
      <c r="N74" s="6">
        <v>23138.38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1:51">
      <c r="A75" s="5" t="s">
        <v>56</v>
      </c>
      <c r="B75" s="6">
        <v>137442.53</v>
      </c>
      <c r="C75" s="6">
        <v>137442.53</v>
      </c>
      <c r="D75" s="6">
        <v>137442.53</v>
      </c>
      <c r="E75" s="6">
        <v>137442.53</v>
      </c>
      <c r="F75" s="6">
        <v>137442.53</v>
      </c>
      <c r="G75" s="6">
        <v>137442.53</v>
      </c>
      <c r="H75" s="6">
        <v>137442.53</v>
      </c>
      <c r="I75" s="6">
        <v>137442.53</v>
      </c>
      <c r="J75" s="6">
        <v>137442.53</v>
      </c>
      <c r="K75" s="6">
        <v>137442.53</v>
      </c>
      <c r="L75" s="6">
        <v>137442.53</v>
      </c>
      <c r="M75" s="6">
        <v>137442.53</v>
      </c>
      <c r="N75" s="6">
        <v>137442.53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1:51">
      <c r="A76" s="5" t="s">
        <v>57</v>
      </c>
      <c r="B76" s="6">
        <v>4684300.1100000003</v>
      </c>
      <c r="C76" s="6">
        <v>4704871.18</v>
      </c>
      <c r="D76" s="6">
        <v>4704736.9800000004</v>
      </c>
      <c r="E76" s="6">
        <v>4704736.9800000004</v>
      </c>
      <c r="F76" s="6">
        <v>4704736.9800000004</v>
      </c>
      <c r="G76" s="6">
        <v>4704736.9800000004</v>
      </c>
      <c r="H76" s="6">
        <v>4704736.9800000004</v>
      </c>
      <c r="I76" s="6">
        <v>4704736.9800000004</v>
      </c>
      <c r="J76" s="6">
        <v>4704736.9800000004</v>
      </c>
      <c r="K76" s="6">
        <v>4704736.9800000004</v>
      </c>
      <c r="L76" s="6">
        <v>5870417.9299999997</v>
      </c>
      <c r="M76" s="6">
        <v>5870019.6200000001</v>
      </c>
      <c r="N76" s="6">
        <v>5870019.6200000001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1:51">
      <c r="A77" s="5" t="s">
        <v>58</v>
      </c>
      <c r="B77" s="6">
        <v>1699998.54</v>
      </c>
      <c r="C77" s="6">
        <v>1699998.54</v>
      </c>
      <c r="D77" s="6">
        <v>1699998.54</v>
      </c>
      <c r="E77" s="6">
        <v>1699998.54</v>
      </c>
      <c r="F77" s="6">
        <v>1699998.54</v>
      </c>
      <c r="G77" s="6">
        <v>1699998.54</v>
      </c>
      <c r="H77" s="6">
        <v>1699998.54</v>
      </c>
      <c r="I77" s="6">
        <v>1699998.54</v>
      </c>
      <c r="J77" s="6">
        <v>1699998.54</v>
      </c>
      <c r="K77" s="6">
        <v>1699998.54</v>
      </c>
      <c r="L77" s="6">
        <v>1699998.54</v>
      </c>
      <c r="M77" s="6">
        <v>1699998.54</v>
      </c>
      <c r="N77" s="6">
        <v>1699998.54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1:51">
      <c r="A78" s="5" t="s">
        <v>59</v>
      </c>
      <c r="B78" s="6">
        <v>437438.36</v>
      </c>
      <c r="C78" s="6">
        <v>437438.36</v>
      </c>
      <c r="D78" s="6">
        <v>437438.36</v>
      </c>
      <c r="E78" s="6">
        <v>437438.36</v>
      </c>
      <c r="F78" s="6">
        <v>437438.36</v>
      </c>
      <c r="G78" s="6">
        <v>437438.36</v>
      </c>
      <c r="H78" s="6">
        <v>437438.36</v>
      </c>
      <c r="I78" s="6">
        <v>437438.36</v>
      </c>
      <c r="J78" s="6">
        <v>437438.36</v>
      </c>
      <c r="K78" s="6">
        <v>437438.36</v>
      </c>
      <c r="L78" s="6">
        <v>424750.24</v>
      </c>
      <c r="M78" s="6">
        <v>424750.24</v>
      </c>
      <c r="N78" s="6">
        <v>424750.24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1:51">
      <c r="A79" s="5" t="s">
        <v>60</v>
      </c>
      <c r="B79" s="6">
        <v>1694832.96</v>
      </c>
      <c r="C79" s="6">
        <v>1694832.96</v>
      </c>
      <c r="D79" s="6">
        <v>1694832.96</v>
      </c>
      <c r="E79" s="6">
        <v>1694832.96</v>
      </c>
      <c r="F79" s="6">
        <v>1694832.96</v>
      </c>
      <c r="G79" s="6">
        <v>1694832.96</v>
      </c>
      <c r="H79" s="6">
        <v>1694832.96</v>
      </c>
      <c r="I79" s="6">
        <v>1694832.96</v>
      </c>
      <c r="J79" s="6">
        <v>1694832.96</v>
      </c>
      <c r="K79" s="6">
        <v>1694832.96</v>
      </c>
      <c r="L79" s="6">
        <v>1694832.96</v>
      </c>
      <c r="M79" s="6">
        <v>1694832.96</v>
      </c>
      <c r="N79" s="6">
        <v>1694832.96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1:51">
      <c r="A80" s="5" t="s">
        <v>61</v>
      </c>
      <c r="B80" s="6">
        <v>178530.09</v>
      </c>
      <c r="C80" s="6">
        <v>178530.09</v>
      </c>
      <c r="D80" s="6">
        <v>178530.09</v>
      </c>
      <c r="E80" s="6">
        <v>178530.09</v>
      </c>
      <c r="F80" s="6">
        <v>178530.09</v>
      </c>
      <c r="G80" s="6">
        <v>178530.09</v>
      </c>
      <c r="H80" s="6">
        <v>178530.09</v>
      </c>
      <c r="I80" s="6">
        <v>178530.09</v>
      </c>
      <c r="J80" s="6">
        <v>178530.09</v>
      </c>
      <c r="K80" s="6">
        <v>178530.09</v>
      </c>
      <c r="L80" s="6">
        <v>178530.09</v>
      </c>
      <c r="M80" s="6">
        <v>178530.09</v>
      </c>
      <c r="N80" s="6">
        <v>178530.09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51">
      <c r="A81" s="5" t="s">
        <v>62</v>
      </c>
      <c r="B81" s="6">
        <v>54614.27</v>
      </c>
      <c r="C81" s="6">
        <v>54614.27</v>
      </c>
      <c r="D81" s="6">
        <v>54614.27</v>
      </c>
      <c r="E81" s="6">
        <v>54614.27</v>
      </c>
      <c r="F81" s="6">
        <v>54614.27</v>
      </c>
      <c r="G81" s="6">
        <v>54614.27</v>
      </c>
      <c r="H81" s="6">
        <v>54614.27</v>
      </c>
      <c r="I81" s="6">
        <v>54614.27</v>
      </c>
      <c r="J81" s="6">
        <v>54614.27</v>
      </c>
      <c r="K81" s="6">
        <v>54614.27</v>
      </c>
      <c r="L81" s="6">
        <v>54614.27</v>
      </c>
      <c r="M81" s="6">
        <v>54614.27</v>
      </c>
      <c r="N81" s="6">
        <v>54614.27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</row>
    <row r="82" spans="1:51">
      <c r="A82" s="5" t="s">
        <v>63</v>
      </c>
      <c r="B82" s="6">
        <v>178496.9</v>
      </c>
      <c r="C82" s="6">
        <v>178496.9</v>
      </c>
      <c r="D82" s="6">
        <v>178496.9</v>
      </c>
      <c r="E82" s="6">
        <v>178496.9</v>
      </c>
      <c r="F82" s="6">
        <v>178496.9</v>
      </c>
      <c r="G82" s="6">
        <v>178496.9</v>
      </c>
      <c r="H82" s="6">
        <v>178496.9</v>
      </c>
      <c r="I82" s="6">
        <v>178496.9</v>
      </c>
      <c r="J82" s="6">
        <v>178496.9</v>
      </c>
      <c r="K82" s="6">
        <v>178496.9</v>
      </c>
      <c r="L82" s="6">
        <v>178496.9</v>
      </c>
      <c r="M82" s="6">
        <v>178496.9</v>
      </c>
      <c r="N82" s="6">
        <v>178496.9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</row>
    <row r="83" spans="1:51">
      <c r="A83" s="5" t="s">
        <v>64</v>
      </c>
      <c r="B83" s="6">
        <v>209458.21</v>
      </c>
      <c r="C83" s="6">
        <v>209458.21</v>
      </c>
      <c r="D83" s="6">
        <v>209458.21</v>
      </c>
      <c r="E83" s="6">
        <v>209458.21</v>
      </c>
      <c r="F83" s="6">
        <v>209458.21</v>
      </c>
      <c r="G83" s="6">
        <v>209458.21</v>
      </c>
      <c r="H83" s="6">
        <v>209458.21</v>
      </c>
      <c r="I83" s="6">
        <v>209458.21</v>
      </c>
      <c r="J83" s="6">
        <v>209458.21</v>
      </c>
      <c r="K83" s="6">
        <v>209458.21</v>
      </c>
      <c r="L83" s="6">
        <v>209458.21</v>
      </c>
      <c r="M83" s="6">
        <v>209458.21</v>
      </c>
      <c r="N83" s="6">
        <v>209458.21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</row>
    <row r="84" spans="1:51">
      <c r="A84" s="5" t="s">
        <v>65</v>
      </c>
      <c r="B84" s="6">
        <v>923446.05</v>
      </c>
      <c r="C84" s="6">
        <v>923446.05</v>
      </c>
      <c r="D84" s="6">
        <v>923446.05</v>
      </c>
      <c r="E84" s="6">
        <v>923446.05</v>
      </c>
      <c r="F84" s="6">
        <v>923446.05</v>
      </c>
      <c r="G84" s="6">
        <v>923446.05</v>
      </c>
      <c r="H84" s="6">
        <v>923446.05</v>
      </c>
      <c r="I84" s="6">
        <v>923446.05</v>
      </c>
      <c r="J84" s="6">
        <v>923446.05</v>
      </c>
      <c r="K84" s="6">
        <v>923446.05</v>
      </c>
      <c r="L84" s="6">
        <v>923446.05</v>
      </c>
      <c r="M84" s="6">
        <v>923446.05</v>
      </c>
      <c r="N84" s="6">
        <v>923446.05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</row>
    <row r="85" spans="1:51">
      <c r="A85" s="5" t="s">
        <v>66</v>
      </c>
      <c r="B85" s="6">
        <v>240883.03</v>
      </c>
      <c r="C85" s="6">
        <v>240883.03</v>
      </c>
      <c r="D85" s="6">
        <v>240883.03</v>
      </c>
      <c r="E85" s="6">
        <v>240883.03</v>
      </c>
      <c r="F85" s="6">
        <v>240883.03</v>
      </c>
      <c r="G85" s="6">
        <v>240883.03</v>
      </c>
      <c r="H85" s="6">
        <v>240883.03</v>
      </c>
      <c r="I85" s="6">
        <v>240883.03</v>
      </c>
      <c r="J85" s="6">
        <v>240883.03</v>
      </c>
      <c r="K85" s="6">
        <v>240883.03</v>
      </c>
      <c r="L85" s="6">
        <v>240883.03</v>
      </c>
      <c r="M85" s="6">
        <v>240883.03</v>
      </c>
      <c r="N85" s="6">
        <v>240883.03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>
      <c r="A86" s="5" t="s">
        <v>67</v>
      </c>
      <c r="B86" s="6">
        <v>404425.73</v>
      </c>
      <c r="C86" s="6">
        <v>404425.73</v>
      </c>
      <c r="D86" s="6">
        <v>404425.73</v>
      </c>
      <c r="E86" s="6">
        <v>404425.73</v>
      </c>
      <c r="F86" s="6">
        <v>404425.73</v>
      </c>
      <c r="G86" s="6">
        <v>404425.73</v>
      </c>
      <c r="H86" s="6">
        <v>404425.73</v>
      </c>
      <c r="I86" s="6">
        <v>414684.41</v>
      </c>
      <c r="J86" s="6">
        <v>414655.11</v>
      </c>
      <c r="K86" s="6">
        <v>414651.8</v>
      </c>
      <c r="L86" s="6">
        <v>414663.45</v>
      </c>
      <c r="M86" s="6">
        <v>414663.45</v>
      </c>
      <c r="N86" s="6">
        <v>414663.45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>
      <c r="A87" s="5" t="s">
        <v>68</v>
      </c>
      <c r="B87" s="6">
        <v>26970.37</v>
      </c>
      <c r="C87" s="6">
        <v>26970.37</v>
      </c>
      <c r="D87" s="6">
        <v>26970.37</v>
      </c>
      <c r="E87" s="6">
        <v>26970.37</v>
      </c>
      <c r="F87" s="6">
        <v>26970.37</v>
      </c>
      <c r="G87" s="6">
        <v>26970.37</v>
      </c>
      <c r="H87" s="6">
        <v>26970.37</v>
      </c>
      <c r="I87" s="6">
        <v>26970.37</v>
      </c>
      <c r="J87" s="6">
        <v>26970.37</v>
      </c>
      <c r="K87" s="6">
        <v>26970.37</v>
      </c>
      <c r="L87" s="6">
        <v>26970.37</v>
      </c>
      <c r="M87" s="6">
        <v>26970.37</v>
      </c>
      <c r="N87" s="6">
        <v>26970.37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51">
      <c r="A88" s="5" t="s">
        <v>69</v>
      </c>
      <c r="B88" s="6">
        <v>867772</v>
      </c>
      <c r="C88" s="6">
        <v>867772</v>
      </c>
      <c r="D88" s="6">
        <v>867772</v>
      </c>
      <c r="E88" s="6">
        <v>867772</v>
      </c>
      <c r="F88" s="6">
        <v>867772</v>
      </c>
      <c r="G88" s="6">
        <v>867772</v>
      </c>
      <c r="H88" s="6">
        <v>867772</v>
      </c>
      <c r="I88" s="6">
        <v>867772</v>
      </c>
      <c r="J88" s="6">
        <v>867772</v>
      </c>
      <c r="K88" s="6">
        <v>867772</v>
      </c>
      <c r="L88" s="6">
        <v>867772</v>
      </c>
      <c r="M88" s="6">
        <v>867772</v>
      </c>
      <c r="N88" s="6">
        <v>867772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</row>
    <row r="89" spans="1:51">
      <c r="A89" s="5" t="s">
        <v>70</v>
      </c>
      <c r="B89" s="6">
        <v>49001.72</v>
      </c>
      <c r="C89" s="6">
        <v>49001.72</v>
      </c>
      <c r="D89" s="6">
        <v>49001.72</v>
      </c>
      <c r="E89" s="6">
        <v>49001.72</v>
      </c>
      <c r="F89" s="6">
        <v>49001.72</v>
      </c>
      <c r="G89" s="6">
        <v>49001.72</v>
      </c>
      <c r="H89" s="6">
        <v>49001.72</v>
      </c>
      <c r="I89" s="6">
        <v>49001.72</v>
      </c>
      <c r="J89" s="6">
        <v>49001.72</v>
      </c>
      <c r="K89" s="6">
        <v>49001.72</v>
      </c>
      <c r="L89" s="6">
        <v>49001.72</v>
      </c>
      <c r="M89" s="6">
        <v>49001.72</v>
      </c>
      <c r="N89" s="6">
        <v>49001.72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</row>
    <row r="90" spans="1:51">
      <c r="A90" s="5" t="s">
        <v>71</v>
      </c>
      <c r="B90" s="6">
        <v>60826.29</v>
      </c>
      <c r="C90" s="6">
        <v>60826.29</v>
      </c>
      <c r="D90" s="6">
        <v>60826.29</v>
      </c>
      <c r="E90" s="6">
        <v>60826.29</v>
      </c>
      <c r="F90" s="6">
        <v>60826.29</v>
      </c>
      <c r="G90" s="6">
        <v>60826.29</v>
      </c>
      <c r="H90" s="6">
        <v>60826.29</v>
      </c>
      <c r="I90" s="6">
        <v>60826.29</v>
      </c>
      <c r="J90" s="6">
        <v>60826.29</v>
      </c>
      <c r="K90" s="6">
        <v>60826.29</v>
      </c>
      <c r="L90" s="6">
        <v>60826.29</v>
      </c>
      <c r="M90" s="6">
        <v>60826.29</v>
      </c>
      <c r="N90" s="6">
        <v>60826.29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</row>
    <row r="91" spans="1:51">
      <c r="A91" s="5" t="s">
        <v>72</v>
      </c>
      <c r="B91" s="6">
        <v>431511.82</v>
      </c>
      <c r="C91" s="6">
        <v>431159.26</v>
      </c>
      <c r="D91" s="6">
        <v>431159.26</v>
      </c>
      <c r="E91" s="6">
        <v>431159.26</v>
      </c>
      <c r="F91" s="6">
        <v>431159.26</v>
      </c>
      <c r="G91" s="6">
        <v>431159.26</v>
      </c>
      <c r="H91" s="6">
        <v>185508.8</v>
      </c>
      <c r="I91" s="6">
        <v>185508.8</v>
      </c>
      <c r="J91" s="6">
        <v>185508.8</v>
      </c>
      <c r="K91" s="6">
        <v>185508.8</v>
      </c>
      <c r="L91" s="6">
        <v>185508.8</v>
      </c>
      <c r="M91" s="6">
        <v>185508.8</v>
      </c>
      <c r="N91" s="6">
        <v>185508.8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</row>
    <row r="92" spans="1:51">
      <c r="A92" s="5" t="s">
        <v>73</v>
      </c>
      <c r="B92" s="6">
        <v>28544550.940000001</v>
      </c>
      <c r="C92" s="6">
        <v>28634765.720000003</v>
      </c>
      <c r="D92" s="6">
        <v>27926002.629999999</v>
      </c>
      <c r="E92" s="6">
        <v>27925971.27</v>
      </c>
      <c r="F92" s="6">
        <v>27924436.699999999</v>
      </c>
      <c r="G92" s="6">
        <v>27852709.489999998</v>
      </c>
      <c r="H92" s="6">
        <v>27845816.359999999</v>
      </c>
      <c r="I92" s="6">
        <v>27845816.359999999</v>
      </c>
      <c r="J92" s="6">
        <v>27845816.359999999</v>
      </c>
      <c r="K92" s="6">
        <v>27845816.359999999</v>
      </c>
      <c r="L92" s="6">
        <v>27845816.359999999</v>
      </c>
      <c r="M92" s="6">
        <v>27845816.359999999</v>
      </c>
      <c r="N92" s="6">
        <v>27801528.870000001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</row>
    <row r="93" spans="1:51">
      <c r="A93" s="5" t="s">
        <v>74</v>
      </c>
      <c r="B93" s="6">
        <v>615021.88</v>
      </c>
      <c r="C93" s="6">
        <v>615021.88</v>
      </c>
      <c r="D93" s="6">
        <v>615021.88</v>
      </c>
      <c r="E93" s="6">
        <v>615021.88</v>
      </c>
      <c r="F93" s="6">
        <v>615021.88</v>
      </c>
      <c r="G93" s="6">
        <v>615021.88</v>
      </c>
      <c r="H93" s="6">
        <v>615021.88</v>
      </c>
      <c r="I93" s="6">
        <v>615021.88</v>
      </c>
      <c r="J93" s="6">
        <v>615021.88</v>
      </c>
      <c r="K93" s="6">
        <v>615021.88</v>
      </c>
      <c r="L93" s="6">
        <v>615021.88</v>
      </c>
      <c r="M93" s="6">
        <v>615021.88</v>
      </c>
      <c r="N93" s="6">
        <v>615021.88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</row>
    <row r="94" spans="1:51">
      <c r="A94" s="5" t="s">
        <v>75</v>
      </c>
      <c r="B94" s="6">
        <v>2276022.83</v>
      </c>
      <c r="C94" s="6">
        <v>2276022.83</v>
      </c>
      <c r="D94" s="6">
        <v>2276022.83</v>
      </c>
      <c r="E94" s="6">
        <v>2276022.83</v>
      </c>
      <c r="F94" s="6">
        <v>2276022.83</v>
      </c>
      <c r="G94" s="6">
        <v>2276022.83</v>
      </c>
      <c r="H94" s="6">
        <v>2276022.83</v>
      </c>
      <c r="I94" s="6">
        <v>2276022.83</v>
      </c>
      <c r="J94" s="6">
        <v>2273521.0099999998</v>
      </c>
      <c r="K94" s="6">
        <v>2273521.0099999998</v>
      </c>
      <c r="L94" s="6">
        <v>2273521.0099999998</v>
      </c>
      <c r="M94" s="6">
        <v>2273521.0099999998</v>
      </c>
      <c r="N94" s="6">
        <v>2269871.41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5" t="s">
        <v>76</v>
      </c>
      <c r="B95" s="6">
        <v>526344.99</v>
      </c>
      <c r="C95" s="6">
        <v>526289.18000000005</v>
      </c>
      <c r="D95" s="6">
        <v>526289.18000000005</v>
      </c>
      <c r="E95" s="6">
        <v>526289.18000000005</v>
      </c>
      <c r="F95" s="6">
        <v>526289.18000000005</v>
      </c>
      <c r="G95" s="6">
        <v>526289.18000000005</v>
      </c>
      <c r="H95" s="6">
        <v>526289.18000000005</v>
      </c>
      <c r="I95" s="6">
        <v>526289.18000000005</v>
      </c>
      <c r="J95" s="6">
        <v>526289.18000000005</v>
      </c>
      <c r="K95" s="6">
        <v>526289.18000000005</v>
      </c>
      <c r="L95" s="6">
        <v>531191.69000000006</v>
      </c>
      <c r="M95" s="6">
        <v>531191.69000000006</v>
      </c>
      <c r="N95" s="6">
        <v>531190.31000000006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</row>
    <row r="96" spans="1:51">
      <c r="A96" s="5" t="s">
        <v>77</v>
      </c>
      <c r="B96" s="6">
        <v>37326.42</v>
      </c>
      <c r="C96" s="6">
        <v>37326.42</v>
      </c>
      <c r="D96" s="6">
        <v>37326.42</v>
      </c>
      <c r="E96" s="6">
        <v>37326.42</v>
      </c>
      <c r="F96" s="6">
        <v>37326.42</v>
      </c>
      <c r="G96" s="6">
        <v>37326.42</v>
      </c>
      <c r="H96" s="6">
        <v>37326.42</v>
      </c>
      <c r="I96" s="6">
        <v>37326.42</v>
      </c>
      <c r="J96" s="6">
        <v>37326.42</v>
      </c>
      <c r="K96" s="6">
        <v>37326.42</v>
      </c>
      <c r="L96" s="6">
        <v>37326.42</v>
      </c>
      <c r="M96" s="6">
        <v>37326.42</v>
      </c>
      <c r="N96" s="6">
        <v>37326.42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</row>
    <row r="97" spans="1:51">
      <c r="A97" s="5" t="s">
        <v>78</v>
      </c>
      <c r="B97" s="6">
        <v>253400.6</v>
      </c>
      <c r="C97" s="6">
        <v>253400.6</v>
      </c>
      <c r="D97" s="6">
        <v>253400.6</v>
      </c>
      <c r="E97" s="6">
        <v>253400.6</v>
      </c>
      <c r="F97" s="6">
        <v>253400.6</v>
      </c>
      <c r="G97" s="6">
        <v>253400.6</v>
      </c>
      <c r="H97" s="6">
        <v>253400.6</v>
      </c>
      <c r="I97" s="6">
        <v>253400.6</v>
      </c>
      <c r="J97" s="6">
        <v>253400.6</v>
      </c>
      <c r="K97" s="6">
        <v>253400.6</v>
      </c>
      <c r="L97" s="6">
        <v>253400.6</v>
      </c>
      <c r="M97" s="6">
        <v>253400.6</v>
      </c>
      <c r="N97" s="6">
        <v>1108680.97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</row>
    <row r="98" spans="1:51">
      <c r="A98" s="5" t="s">
        <v>79</v>
      </c>
      <c r="B98" s="6">
        <v>2783.89</v>
      </c>
      <c r="C98" s="6">
        <v>2783.89</v>
      </c>
      <c r="D98" s="6">
        <v>2783.89</v>
      </c>
      <c r="E98" s="6">
        <v>2783.89</v>
      </c>
      <c r="F98" s="6">
        <v>2783.89</v>
      </c>
      <c r="G98" s="6">
        <v>2783.89</v>
      </c>
      <c r="H98" s="6">
        <v>2783.89</v>
      </c>
      <c r="I98" s="6">
        <v>2783.89</v>
      </c>
      <c r="J98" s="6">
        <v>2783.89</v>
      </c>
      <c r="K98" s="6">
        <v>2783.89</v>
      </c>
      <c r="L98" s="6">
        <v>2783.89</v>
      </c>
      <c r="M98" s="6">
        <v>2783.89</v>
      </c>
      <c r="N98" s="6">
        <v>2783.89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</row>
    <row r="99" spans="1:51">
      <c r="A99" s="5" t="s">
        <v>80</v>
      </c>
      <c r="B99" s="6">
        <v>336167.54</v>
      </c>
      <c r="C99" s="6">
        <v>336167.54</v>
      </c>
      <c r="D99" s="6">
        <v>336167.54</v>
      </c>
      <c r="E99" s="6">
        <v>336167.54</v>
      </c>
      <c r="F99" s="6">
        <v>336167.54</v>
      </c>
      <c r="G99" s="6">
        <v>336167.54</v>
      </c>
      <c r="H99" s="6">
        <v>336167.54</v>
      </c>
      <c r="I99" s="6">
        <v>336167.54</v>
      </c>
      <c r="J99" s="6">
        <v>336167.54</v>
      </c>
      <c r="K99" s="6">
        <v>336167.54</v>
      </c>
      <c r="L99" s="6">
        <v>336167.54</v>
      </c>
      <c r="M99" s="6">
        <v>336167.54</v>
      </c>
      <c r="N99" s="6">
        <v>336167.54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</row>
    <row r="100" spans="1:51">
      <c r="A100" s="5" t="s">
        <v>81</v>
      </c>
      <c r="B100" s="6">
        <v>100500.89</v>
      </c>
      <c r="C100" s="6">
        <v>100500.89</v>
      </c>
      <c r="D100" s="6">
        <v>100500.89</v>
      </c>
      <c r="E100" s="6">
        <v>100500.89</v>
      </c>
      <c r="F100" s="6">
        <v>100500.89</v>
      </c>
      <c r="G100" s="6">
        <v>100500.89</v>
      </c>
      <c r="H100" s="6">
        <v>100500.89</v>
      </c>
      <c r="I100" s="6">
        <v>100500.89</v>
      </c>
      <c r="J100" s="6">
        <v>100500.89</v>
      </c>
      <c r="K100" s="6">
        <v>99818.13</v>
      </c>
      <c r="L100" s="6">
        <v>99818.13</v>
      </c>
      <c r="M100" s="6">
        <v>99818.13</v>
      </c>
      <c r="N100" s="6">
        <v>99818.13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</row>
    <row r="101" spans="1:51">
      <c r="A101" s="5" t="s">
        <v>82</v>
      </c>
      <c r="B101" s="6">
        <v>46591.01</v>
      </c>
      <c r="C101" s="6">
        <v>46591.01</v>
      </c>
      <c r="D101" s="6">
        <v>46591.01</v>
      </c>
      <c r="E101" s="6">
        <v>46591.01</v>
      </c>
      <c r="F101" s="6">
        <v>46591.01</v>
      </c>
      <c r="G101" s="6">
        <v>46591.01</v>
      </c>
      <c r="H101" s="6">
        <v>46591.01</v>
      </c>
      <c r="I101" s="6">
        <v>46591.01</v>
      </c>
      <c r="J101" s="6">
        <v>46591.01</v>
      </c>
      <c r="K101" s="6">
        <v>46591.01</v>
      </c>
      <c r="L101" s="6">
        <v>46591.01</v>
      </c>
      <c r="M101" s="6">
        <v>46591.01</v>
      </c>
      <c r="N101" s="6">
        <v>46591.01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</row>
    <row r="102" spans="1:51">
      <c r="A102" s="5" t="s">
        <v>83</v>
      </c>
      <c r="B102" s="6">
        <v>4005.08</v>
      </c>
      <c r="C102" s="6">
        <v>4005.08</v>
      </c>
      <c r="D102" s="6">
        <v>4005.08</v>
      </c>
      <c r="E102" s="6">
        <v>4005.08</v>
      </c>
      <c r="F102" s="6">
        <v>4005.08</v>
      </c>
      <c r="G102" s="6">
        <v>4005.08</v>
      </c>
      <c r="H102" s="6">
        <v>4005.08</v>
      </c>
      <c r="I102" s="6">
        <v>4005.08</v>
      </c>
      <c r="J102" s="6">
        <v>4005.08</v>
      </c>
      <c r="K102" s="6">
        <v>4005.08</v>
      </c>
      <c r="L102" s="6">
        <v>4005.08</v>
      </c>
      <c r="M102" s="6">
        <v>4005.08</v>
      </c>
      <c r="N102" s="6">
        <v>4005.08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</row>
    <row r="103" spans="1:51">
      <c r="A103" s="5" t="s">
        <v>84</v>
      </c>
      <c r="B103" s="6">
        <v>11440444.380000001</v>
      </c>
      <c r="C103" s="6">
        <v>11467831.75</v>
      </c>
      <c r="D103" s="6">
        <v>11488517.82</v>
      </c>
      <c r="E103" s="6">
        <v>11520513.4</v>
      </c>
      <c r="F103" s="6">
        <v>11556729.210000001</v>
      </c>
      <c r="G103" s="6">
        <v>11587354.57</v>
      </c>
      <c r="H103" s="6">
        <v>20793197.080000002</v>
      </c>
      <c r="I103" s="6">
        <v>20511818.59</v>
      </c>
      <c r="J103" s="6">
        <v>20518620.66</v>
      </c>
      <c r="K103" s="6">
        <v>20562526.210000001</v>
      </c>
      <c r="L103" s="6">
        <v>20715876.260000002</v>
      </c>
      <c r="M103" s="6">
        <v>20750735.650000002</v>
      </c>
      <c r="N103" s="6">
        <v>20774895.129999999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</row>
    <row r="104" spans="1:51">
      <c r="A104" s="5" t="s">
        <v>85</v>
      </c>
      <c r="B104" s="6">
        <v>88818398.769999996</v>
      </c>
      <c r="C104" s="6">
        <v>89000450.570000008</v>
      </c>
      <c r="D104" s="6">
        <v>94183264.460000008</v>
      </c>
      <c r="E104" s="6">
        <v>94259171.25</v>
      </c>
      <c r="F104" s="6">
        <v>94189632.159999996</v>
      </c>
      <c r="G104" s="6">
        <v>94045804.109999999</v>
      </c>
      <c r="H104" s="6">
        <v>84375421.140000001</v>
      </c>
      <c r="I104" s="6">
        <v>84339307.969999999</v>
      </c>
      <c r="J104" s="6">
        <v>84332906.899999991</v>
      </c>
      <c r="K104" s="6">
        <v>84364086.359999999</v>
      </c>
      <c r="L104" s="6">
        <v>83615074.650000006</v>
      </c>
      <c r="M104" s="6">
        <v>83654366.349999994</v>
      </c>
      <c r="N104" s="6">
        <v>94245317.870000005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</row>
    <row r="105" spans="1:51">
      <c r="A105" s="5" t="s">
        <v>86</v>
      </c>
      <c r="B105" s="6">
        <v>48216725.439999998</v>
      </c>
      <c r="C105" s="6">
        <v>48306993.5</v>
      </c>
      <c r="D105" s="6">
        <v>48905521.600000001</v>
      </c>
      <c r="E105" s="6">
        <v>49018785.75</v>
      </c>
      <c r="F105" s="6">
        <v>52077640.160000004</v>
      </c>
      <c r="G105" s="6">
        <v>53852531.219999999</v>
      </c>
      <c r="H105" s="6">
        <v>53956247.359999999</v>
      </c>
      <c r="I105" s="6">
        <v>54013678.93</v>
      </c>
      <c r="J105" s="6">
        <v>55107250.789999999</v>
      </c>
      <c r="K105" s="6">
        <v>56101777.539999999</v>
      </c>
      <c r="L105" s="6">
        <v>60719621.909999996</v>
      </c>
      <c r="M105" s="6">
        <v>60963771.289999999</v>
      </c>
      <c r="N105" s="6">
        <v>61421435.93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</row>
    <row r="106" spans="1:51">
      <c r="A106" s="5" t="s">
        <v>87</v>
      </c>
      <c r="B106" s="6">
        <v>5087493.26</v>
      </c>
      <c r="C106" s="6">
        <v>5087493.26</v>
      </c>
      <c r="D106" s="6">
        <v>5095038.5</v>
      </c>
      <c r="E106" s="6">
        <v>5095038.5</v>
      </c>
      <c r="F106" s="6">
        <v>5121650.6899999995</v>
      </c>
      <c r="G106" s="6">
        <v>5123639.8199999994</v>
      </c>
      <c r="H106" s="6">
        <v>5123155.8099999996</v>
      </c>
      <c r="I106" s="6">
        <v>5122989.0799999991</v>
      </c>
      <c r="J106" s="6">
        <v>5121743.5</v>
      </c>
      <c r="K106" s="6">
        <v>5129320.76</v>
      </c>
      <c r="L106" s="6">
        <v>5234987.3</v>
      </c>
      <c r="M106" s="6">
        <v>5610724.0599999996</v>
      </c>
      <c r="N106" s="6">
        <v>6041575.6999999993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</row>
    <row r="107" spans="1:51">
      <c r="A107" s="5" t="s">
        <v>88</v>
      </c>
      <c r="B107" s="6">
        <v>2322086.63</v>
      </c>
      <c r="C107" s="6">
        <v>2325610.0699999998</v>
      </c>
      <c r="D107" s="6">
        <v>2325610.0699999998</v>
      </c>
      <c r="E107" s="6">
        <v>2358973.84</v>
      </c>
      <c r="F107" s="6">
        <v>2365464.6500000004</v>
      </c>
      <c r="G107" s="6">
        <v>2366771.1100000003</v>
      </c>
      <c r="H107" s="6">
        <v>2393228.27</v>
      </c>
      <c r="I107" s="6">
        <v>2392557.69</v>
      </c>
      <c r="J107" s="6">
        <v>2441385.38</v>
      </c>
      <c r="K107" s="6">
        <v>2523679.44</v>
      </c>
      <c r="L107" s="6">
        <v>2717835.64</v>
      </c>
      <c r="M107" s="6">
        <v>2750883.02</v>
      </c>
      <c r="N107" s="6">
        <v>2760307.5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</row>
    <row r="108" spans="1:51">
      <c r="A108" s="5" t="s">
        <v>89</v>
      </c>
      <c r="B108" s="6">
        <v>1398297.72</v>
      </c>
      <c r="C108" s="6">
        <v>1398297.72</v>
      </c>
      <c r="D108" s="6">
        <v>1398297.72</v>
      </c>
      <c r="E108" s="6">
        <v>1398297.72</v>
      </c>
      <c r="F108" s="6">
        <v>1398297.72</v>
      </c>
      <c r="G108" s="6">
        <v>1398297.72</v>
      </c>
      <c r="H108" s="6">
        <v>1398297.72</v>
      </c>
      <c r="I108" s="6">
        <v>1398297.72</v>
      </c>
      <c r="J108" s="6">
        <v>1398297.72</v>
      </c>
      <c r="K108" s="6">
        <v>1397972.02</v>
      </c>
      <c r="L108" s="6">
        <v>1395942.13</v>
      </c>
      <c r="M108" s="6">
        <v>1395124.74</v>
      </c>
      <c r="N108" s="6">
        <v>1393858.86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</row>
    <row r="109" spans="1:51">
      <c r="A109" s="5" t="s">
        <v>90</v>
      </c>
      <c r="B109" s="6">
        <v>96852115.900000006</v>
      </c>
      <c r="C109" s="6">
        <v>97635419.219999999</v>
      </c>
      <c r="D109" s="6">
        <v>98032417.939999998</v>
      </c>
      <c r="E109" s="6">
        <v>98393650.590000004</v>
      </c>
      <c r="F109" s="6">
        <v>99186100.519999996</v>
      </c>
      <c r="G109" s="6">
        <v>99870604.269999996</v>
      </c>
      <c r="H109" s="6">
        <v>100651651.41</v>
      </c>
      <c r="I109" s="6">
        <v>101403891.25</v>
      </c>
      <c r="J109" s="6">
        <v>102346184.30000001</v>
      </c>
      <c r="K109" s="6">
        <v>102674606.08</v>
      </c>
      <c r="L109" s="6">
        <v>102590800.63</v>
      </c>
      <c r="M109" s="6">
        <v>102930327.92</v>
      </c>
      <c r="N109" s="6">
        <v>103452666.92999999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</row>
    <row r="110" spans="1:51">
      <c r="A110" s="5" t="s">
        <v>91</v>
      </c>
      <c r="B110" s="6">
        <v>20917709.670000002</v>
      </c>
      <c r="C110" s="6">
        <v>21338819.18</v>
      </c>
      <c r="D110" s="6">
        <v>21546246.43</v>
      </c>
      <c r="E110" s="6">
        <v>21720712.129999999</v>
      </c>
      <c r="F110" s="6">
        <v>22017415.170000002</v>
      </c>
      <c r="G110" s="6">
        <v>22241972.109999999</v>
      </c>
      <c r="H110" s="6">
        <v>22186076.289999999</v>
      </c>
      <c r="I110" s="6">
        <v>22320050.190000001</v>
      </c>
      <c r="J110" s="6">
        <v>22542738.890000001</v>
      </c>
      <c r="K110" s="6">
        <v>22673798.490000002</v>
      </c>
      <c r="L110" s="6">
        <v>22987935.789999999</v>
      </c>
      <c r="M110" s="6">
        <v>23171797.219999999</v>
      </c>
      <c r="N110" s="6">
        <v>23417181.240000002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</row>
    <row r="111" spans="1:51">
      <c r="A111" s="5" t="s">
        <v>92</v>
      </c>
      <c r="B111" s="6">
        <v>49758186.25</v>
      </c>
      <c r="C111" s="6">
        <v>49771268.399999999</v>
      </c>
      <c r="D111" s="6">
        <v>49830327.969999999</v>
      </c>
      <c r="E111" s="6">
        <v>49916256.429999992</v>
      </c>
      <c r="F111" s="6">
        <v>49919489.809999995</v>
      </c>
      <c r="G111" s="6">
        <v>49989960.569999993</v>
      </c>
      <c r="H111" s="6">
        <v>50113131.569999993</v>
      </c>
      <c r="I111" s="6">
        <v>49987819.319999993</v>
      </c>
      <c r="J111" s="6">
        <v>50088587.509999998</v>
      </c>
      <c r="K111" s="6">
        <v>50185867.199999996</v>
      </c>
      <c r="L111" s="6">
        <v>50095568.209999993</v>
      </c>
      <c r="M111" s="6">
        <v>50112003.510000005</v>
      </c>
      <c r="N111" s="6">
        <v>50206430.300000004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</row>
    <row r="112" spans="1:51">
      <c r="A112" s="5" t="s">
        <v>93</v>
      </c>
      <c r="B112" s="6">
        <v>7236538.5600000005</v>
      </c>
      <c r="C112" s="6">
        <v>7247801.8599999994</v>
      </c>
      <c r="D112" s="6">
        <v>7266588.9899999993</v>
      </c>
      <c r="E112" s="6">
        <v>7272085.5199999996</v>
      </c>
      <c r="F112" s="6">
        <v>7279008.4900000002</v>
      </c>
      <c r="G112" s="6">
        <v>7285157.4600000009</v>
      </c>
      <c r="H112" s="6">
        <v>7290486.6100000003</v>
      </c>
      <c r="I112" s="6">
        <v>7580772.3900000006</v>
      </c>
      <c r="J112" s="6">
        <v>7610523.6200000001</v>
      </c>
      <c r="K112" s="6">
        <v>7623646.2000000002</v>
      </c>
      <c r="L112" s="6">
        <v>7896127.4500000002</v>
      </c>
      <c r="M112" s="6">
        <v>7929742.9000000004</v>
      </c>
      <c r="N112" s="6">
        <v>7940908.9900000002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</row>
    <row r="113" spans="1:51">
      <c r="A113" s="5" t="s">
        <v>94</v>
      </c>
      <c r="B113" s="6">
        <v>154276.35999999999</v>
      </c>
      <c r="C113" s="6">
        <v>154276.35999999999</v>
      </c>
      <c r="D113" s="6">
        <v>154276.35999999999</v>
      </c>
      <c r="E113" s="6">
        <v>154276.35999999999</v>
      </c>
      <c r="F113" s="6">
        <v>154276.35999999999</v>
      </c>
      <c r="G113" s="6">
        <v>154276.35999999999</v>
      </c>
      <c r="H113" s="6">
        <v>154276.35999999999</v>
      </c>
      <c r="I113" s="6">
        <v>154276.35999999999</v>
      </c>
      <c r="J113" s="6">
        <v>154276.35999999999</v>
      </c>
      <c r="K113" s="6">
        <v>154276.35999999999</v>
      </c>
      <c r="L113" s="6">
        <v>154276.35999999999</v>
      </c>
      <c r="M113" s="6">
        <v>154276.35999999999</v>
      </c>
      <c r="N113" s="6">
        <v>154276.35999999999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</row>
    <row r="114" spans="1:51">
      <c r="A114" s="5" t="s">
        <v>95</v>
      </c>
      <c r="B114" s="6">
        <v>5147452.99</v>
      </c>
      <c r="C114" s="6">
        <v>5158392.2700000005</v>
      </c>
      <c r="D114" s="6">
        <v>5161875.3</v>
      </c>
      <c r="E114" s="6">
        <v>5166631.6500000004</v>
      </c>
      <c r="F114" s="6">
        <v>5168569.1100000003</v>
      </c>
      <c r="G114" s="6">
        <v>5170748.79</v>
      </c>
      <c r="H114" s="6">
        <v>5178039.96</v>
      </c>
      <c r="I114" s="6">
        <v>5179668.3500000006</v>
      </c>
      <c r="J114" s="6">
        <v>5183383.4000000004</v>
      </c>
      <c r="K114" s="6">
        <v>5205072.4300000006</v>
      </c>
      <c r="L114" s="6">
        <v>5196745.91</v>
      </c>
      <c r="M114" s="6">
        <v>5202800.8099999996</v>
      </c>
      <c r="N114" s="6">
        <v>5202517.3500000006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</row>
    <row r="115" spans="1:51">
      <c r="A115" s="5" t="s">
        <v>96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</row>
    <row r="116" spans="1:51">
      <c r="A116" s="5" t="s">
        <v>97</v>
      </c>
      <c r="B116" s="6">
        <v>786215.9</v>
      </c>
      <c r="C116" s="6">
        <v>786215.9</v>
      </c>
      <c r="D116" s="6">
        <v>923479.2</v>
      </c>
      <c r="E116" s="6">
        <v>923479.2</v>
      </c>
      <c r="F116" s="6">
        <v>923479.2</v>
      </c>
      <c r="G116" s="6">
        <v>923479.2</v>
      </c>
      <c r="H116" s="6">
        <v>924555.2</v>
      </c>
      <c r="I116" s="6">
        <v>1024633.0599999999</v>
      </c>
      <c r="J116" s="6">
        <v>1024626.49</v>
      </c>
      <c r="K116" s="6">
        <v>1024626.49</v>
      </c>
      <c r="L116" s="6">
        <v>1024626.49</v>
      </c>
      <c r="M116" s="6">
        <v>1024626.49</v>
      </c>
      <c r="N116" s="6">
        <v>1024626.49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</row>
    <row r="117" spans="1:51">
      <c r="A117" s="5" t="s">
        <v>98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</row>
    <row r="118" spans="1:51">
      <c r="A118" s="5" t="s">
        <v>3</v>
      </c>
      <c r="B118" s="6">
        <v>1876996.93</v>
      </c>
      <c r="C118" s="6">
        <v>1876996.93</v>
      </c>
      <c r="D118" s="6">
        <v>1876996.93</v>
      </c>
      <c r="E118" s="6">
        <v>1876996.93</v>
      </c>
      <c r="F118" s="6">
        <v>1901118.15</v>
      </c>
      <c r="G118" s="6">
        <v>1968965.91</v>
      </c>
      <c r="H118" s="6">
        <v>2047078.0899999999</v>
      </c>
      <c r="I118" s="6">
        <v>2053520.44</v>
      </c>
      <c r="J118" s="6">
        <v>2139281.9900000002</v>
      </c>
      <c r="K118" s="6">
        <v>2139216.0699999998</v>
      </c>
      <c r="L118" s="6">
        <v>2139227.33</v>
      </c>
      <c r="M118" s="6">
        <v>2139227.33</v>
      </c>
      <c r="N118" s="6">
        <v>3711705.79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</row>
    <row r="119" spans="1:51">
      <c r="A119" s="5" t="s">
        <v>99</v>
      </c>
      <c r="B119" s="6">
        <v>178755.36</v>
      </c>
      <c r="C119" s="6">
        <v>178755.36</v>
      </c>
      <c r="D119" s="6">
        <v>178755.36</v>
      </c>
      <c r="E119" s="6">
        <v>178755.36</v>
      </c>
      <c r="F119" s="6">
        <v>173114.85</v>
      </c>
      <c r="G119" s="6">
        <v>173114.85</v>
      </c>
      <c r="H119" s="6">
        <v>173114.85</v>
      </c>
      <c r="I119" s="6">
        <v>173114.85</v>
      </c>
      <c r="J119" s="6">
        <v>173114.85</v>
      </c>
      <c r="K119" s="6">
        <v>173114.85</v>
      </c>
      <c r="L119" s="6">
        <v>173114.85</v>
      </c>
      <c r="M119" s="6">
        <v>173114.85</v>
      </c>
      <c r="N119" s="6">
        <v>173114.85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</row>
    <row r="120" spans="1:51">
      <c r="A120" s="5" t="s">
        <v>100</v>
      </c>
      <c r="B120" s="6">
        <v>725021.86</v>
      </c>
      <c r="C120" s="6">
        <v>725021.86</v>
      </c>
      <c r="D120" s="6">
        <v>725021.86</v>
      </c>
      <c r="E120" s="6">
        <v>725021.86</v>
      </c>
      <c r="F120" s="6">
        <v>725021.86</v>
      </c>
      <c r="G120" s="6">
        <v>725021.86</v>
      </c>
      <c r="H120" s="6">
        <v>725021.86</v>
      </c>
      <c r="I120" s="6">
        <v>725021.86</v>
      </c>
      <c r="J120" s="6">
        <v>725021.86</v>
      </c>
      <c r="K120" s="6">
        <v>725021.86</v>
      </c>
      <c r="L120" s="6">
        <v>725021.86</v>
      </c>
      <c r="M120" s="6">
        <v>725021.86</v>
      </c>
      <c r="N120" s="6">
        <v>725021.86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</row>
    <row r="121" spans="1:51">
      <c r="A121" s="5" t="s">
        <v>101</v>
      </c>
      <c r="B121" s="6">
        <v>7461.49</v>
      </c>
      <c r="C121" s="6">
        <v>7461.49</v>
      </c>
      <c r="D121" s="6">
        <v>7461.49</v>
      </c>
      <c r="E121" s="6">
        <v>7461.49</v>
      </c>
      <c r="F121" s="6">
        <v>7461.49</v>
      </c>
      <c r="G121" s="6">
        <v>7461.49</v>
      </c>
      <c r="H121" s="6">
        <v>7461.49</v>
      </c>
      <c r="I121" s="6">
        <v>7461.49</v>
      </c>
      <c r="J121" s="6">
        <v>7461.49</v>
      </c>
      <c r="K121" s="6">
        <v>7461.49</v>
      </c>
      <c r="L121" s="6">
        <v>7461.49</v>
      </c>
      <c r="M121" s="6">
        <v>7461.49</v>
      </c>
      <c r="N121" s="6">
        <v>7461.49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</row>
    <row r="122" spans="1:51">
      <c r="A122" s="5" t="s">
        <v>5</v>
      </c>
      <c r="B122" s="6">
        <v>1279375.74</v>
      </c>
      <c r="C122" s="6">
        <v>1279375.74</v>
      </c>
      <c r="D122" s="6">
        <v>1279375.74</v>
      </c>
      <c r="E122" s="6">
        <v>1279375.74</v>
      </c>
      <c r="F122" s="6">
        <v>1279375.74</v>
      </c>
      <c r="G122" s="6">
        <v>1279375.74</v>
      </c>
      <c r="H122" s="6">
        <v>1279375.74</v>
      </c>
      <c r="I122" s="6">
        <v>1279375.74</v>
      </c>
      <c r="J122" s="6">
        <v>1279375.74</v>
      </c>
      <c r="K122" s="6">
        <v>1279375.74</v>
      </c>
      <c r="L122" s="6">
        <v>1279375.74</v>
      </c>
      <c r="M122" s="6">
        <v>1279375.74</v>
      </c>
      <c r="N122" s="6">
        <v>1279375.74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</row>
    <row r="123" spans="1:51">
      <c r="A123" s="5" t="s">
        <v>7</v>
      </c>
      <c r="B123" s="6">
        <v>1449816.23</v>
      </c>
      <c r="C123" s="6">
        <v>1449816.23</v>
      </c>
      <c r="D123" s="6">
        <v>1449816.23</v>
      </c>
      <c r="E123" s="6">
        <v>1449816.23</v>
      </c>
      <c r="F123" s="6">
        <v>1446133.12</v>
      </c>
      <c r="G123" s="6">
        <v>1446133.12</v>
      </c>
      <c r="H123" s="6">
        <v>1394032.63</v>
      </c>
      <c r="I123" s="6">
        <v>1438578.5099999998</v>
      </c>
      <c r="J123" s="6">
        <v>1450742.8599999999</v>
      </c>
      <c r="K123" s="6">
        <v>1450681.44</v>
      </c>
      <c r="L123" s="6">
        <v>1450410.05</v>
      </c>
      <c r="M123" s="6">
        <v>1450410.05</v>
      </c>
      <c r="N123" s="6">
        <v>1450410.05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</row>
    <row r="124" spans="1:51">
      <c r="A124" s="5" t="s">
        <v>9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</row>
    <row r="125" spans="1:51">
      <c r="A125" s="5" t="s">
        <v>12</v>
      </c>
      <c r="B125" s="6">
        <v>358342.96</v>
      </c>
      <c r="C125" s="6">
        <v>358342.96</v>
      </c>
      <c r="D125" s="6">
        <v>358342.96</v>
      </c>
      <c r="E125" s="6">
        <v>358342.96</v>
      </c>
      <c r="F125" s="6">
        <v>260694.57</v>
      </c>
      <c r="G125" s="6">
        <v>260694.57</v>
      </c>
      <c r="H125" s="6">
        <v>260694.57</v>
      </c>
      <c r="I125" s="6">
        <v>260694.57</v>
      </c>
      <c r="J125" s="6">
        <v>260694.57</v>
      </c>
      <c r="K125" s="6">
        <v>260694.57</v>
      </c>
      <c r="L125" s="6">
        <v>417941.26</v>
      </c>
      <c r="M125" s="6">
        <v>417941.26</v>
      </c>
      <c r="N125" s="6">
        <v>417941.26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</row>
    <row r="126" spans="1:51">
      <c r="A126" s="5" t="s">
        <v>102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</row>
    <row r="127" spans="1:51">
      <c r="A127" s="5" t="s">
        <v>103</v>
      </c>
      <c r="B127" s="6">
        <v>33191.910000000003</v>
      </c>
      <c r="C127" s="6">
        <v>33191.910000000003</v>
      </c>
      <c r="D127" s="6">
        <v>33191.910000000003</v>
      </c>
      <c r="E127" s="6">
        <v>33191.910000000003</v>
      </c>
      <c r="F127" s="6">
        <v>33191.910000000003</v>
      </c>
      <c r="G127" s="6">
        <v>33191.910000000003</v>
      </c>
      <c r="H127" s="6">
        <v>33191.910000000003</v>
      </c>
      <c r="I127" s="6">
        <v>33191.910000000003</v>
      </c>
      <c r="J127" s="6">
        <v>33191.910000000003</v>
      </c>
      <c r="K127" s="6">
        <v>33191.910000000003</v>
      </c>
      <c r="L127" s="6">
        <v>33191.910000000003</v>
      </c>
      <c r="M127" s="6">
        <v>33191.910000000003</v>
      </c>
      <c r="N127" s="6">
        <v>33191.910000000003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</row>
    <row r="128" spans="1:51">
      <c r="A128" s="5" t="s">
        <v>14</v>
      </c>
      <c r="B128" s="6">
        <v>2105336.39</v>
      </c>
      <c r="C128" s="6">
        <v>2105336.39</v>
      </c>
      <c r="D128" s="6">
        <v>2105336.39</v>
      </c>
      <c r="E128" s="6">
        <v>2146224.36</v>
      </c>
      <c r="F128" s="6">
        <v>2202942.48</v>
      </c>
      <c r="G128" s="6">
        <v>2205143.36</v>
      </c>
      <c r="H128" s="6">
        <v>1705860.85</v>
      </c>
      <c r="I128" s="6">
        <v>1726480.78</v>
      </c>
      <c r="J128" s="6">
        <v>1726480.78</v>
      </c>
      <c r="K128" s="6">
        <v>1726480.78</v>
      </c>
      <c r="L128" s="6">
        <v>1738369.71</v>
      </c>
      <c r="M128" s="6">
        <v>1738369.71</v>
      </c>
      <c r="N128" s="6">
        <v>1866086.99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</row>
    <row r="129" spans="1:51">
      <c r="A129" s="5" t="s">
        <v>104</v>
      </c>
      <c r="B129" s="6">
        <v>53703.66</v>
      </c>
      <c r="C129" s="6">
        <v>53703.66</v>
      </c>
      <c r="D129" s="6">
        <v>53703.66</v>
      </c>
      <c r="E129" s="6">
        <v>53703.66</v>
      </c>
      <c r="F129" s="6">
        <v>53703.66</v>
      </c>
      <c r="G129" s="6">
        <v>53703.66</v>
      </c>
      <c r="H129" s="6">
        <v>53703.66</v>
      </c>
      <c r="I129" s="6">
        <v>53703.66</v>
      </c>
      <c r="J129" s="6">
        <v>53703.66</v>
      </c>
      <c r="K129" s="6">
        <v>53703.66</v>
      </c>
      <c r="L129" s="6">
        <v>53703.66</v>
      </c>
      <c r="M129" s="6">
        <v>53703.66</v>
      </c>
      <c r="N129" s="6">
        <v>53703.66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1:51">
      <c r="A130" s="5" t="s">
        <v>105</v>
      </c>
      <c r="B130" s="6">
        <v>62747.29</v>
      </c>
      <c r="C130" s="6">
        <v>62747.29</v>
      </c>
      <c r="D130" s="6">
        <v>62747.29</v>
      </c>
      <c r="E130" s="6">
        <v>62747.29</v>
      </c>
      <c r="F130" s="6">
        <v>62747.29</v>
      </c>
      <c r="G130" s="6">
        <v>62747.29</v>
      </c>
      <c r="H130" s="6">
        <v>62747.29</v>
      </c>
      <c r="I130" s="6">
        <v>62747.29</v>
      </c>
      <c r="J130" s="6">
        <v>62747.29</v>
      </c>
      <c r="K130" s="6">
        <v>62747.29</v>
      </c>
      <c r="L130" s="6">
        <v>62747.29</v>
      </c>
      <c r="M130" s="6">
        <v>62747.29</v>
      </c>
      <c r="N130" s="6">
        <v>62747.29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</row>
    <row r="131" spans="1:51">
      <c r="A131" s="5" t="s">
        <v>106</v>
      </c>
      <c r="B131" s="6">
        <v>33235.94</v>
      </c>
      <c r="C131" s="6">
        <v>33235.94</v>
      </c>
      <c r="D131" s="6">
        <v>33235.94</v>
      </c>
      <c r="E131" s="6">
        <v>33235.94</v>
      </c>
      <c r="F131" s="6">
        <v>33235.94</v>
      </c>
      <c r="G131" s="6">
        <v>33235.94</v>
      </c>
      <c r="H131" s="6">
        <v>33235.94</v>
      </c>
      <c r="I131" s="6">
        <v>33235.94</v>
      </c>
      <c r="J131" s="6">
        <v>33235.94</v>
      </c>
      <c r="K131" s="6">
        <v>33235.94</v>
      </c>
      <c r="L131" s="6">
        <v>33235.94</v>
      </c>
      <c r="M131" s="6">
        <v>33235.94</v>
      </c>
      <c r="N131" s="6">
        <v>33235.94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</row>
    <row r="132" spans="1:51">
      <c r="A132" s="5" t="s">
        <v>17</v>
      </c>
      <c r="B132" s="6">
        <v>377221.88</v>
      </c>
      <c r="C132" s="6">
        <v>377221.88</v>
      </c>
      <c r="D132" s="6">
        <v>377221.88</v>
      </c>
      <c r="E132" s="6">
        <v>377221.88</v>
      </c>
      <c r="F132" s="6">
        <v>377221.88</v>
      </c>
      <c r="G132" s="6">
        <v>377221.88</v>
      </c>
      <c r="H132" s="6">
        <v>332721.76</v>
      </c>
      <c r="I132" s="6">
        <v>332721.76</v>
      </c>
      <c r="J132" s="6">
        <v>332721.76</v>
      </c>
      <c r="K132" s="6">
        <v>332721.76</v>
      </c>
      <c r="L132" s="6">
        <v>332721.76</v>
      </c>
      <c r="M132" s="6">
        <v>332721.76</v>
      </c>
      <c r="N132" s="6">
        <v>332721.76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</row>
    <row r="133" spans="1:51">
      <c r="A133" s="5" t="s">
        <v>107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</row>
    <row r="134" spans="1:51">
      <c r="A134" s="5" t="s">
        <v>108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</row>
    <row r="135" spans="1:51">
      <c r="A135" s="5" t="s">
        <v>109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</row>
    <row r="136" spans="1:51">
      <c r="A136" s="5" t="s">
        <v>110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</row>
    <row r="137" spans="1:51">
      <c r="A137" s="5" t="s">
        <v>111</v>
      </c>
      <c r="B137" s="6">
        <v>66315.61</v>
      </c>
      <c r="C137" s="6">
        <v>66315.61</v>
      </c>
      <c r="D137" s="6">
        <v>66315.61</v>
      </c>
      <c r="E137" s="6">
        <v>66315.61</v>
      </c>
      <c r="F137" s="6">
        <v>66315.61</v>
      </c>
      <c r="G137" s="6">
        <v>66315.61</v>
      </c>
      <c r="H137" s="6">
        <v>0</v>
      </c>
      <c r="I137" s="6"/>
      <c r="J137" s="6"/>
      <c r="K137" s="6"/>
      <c r="L137" s="6"/>
      <c r="M137" s="6"/>
      <c r="N137" s="6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</row>
    <row r="138" spans="1:51">
      <c r="A138" s="5" t="s">
        <v>19</v>
      </c>
      <c r="B138" s="6">
        <v>3413961.7</v>
      </c>
      <c r="C138" s="6">
        <v>3253900.59</v>
      </c>
      <c r="D138" s="6">
        <v>3253900.59</v>
      </c>
      <c r="E138" s="6">
        <v>3258189.64</v>
      </c>
      <c r="F138" s="6">
        <v>3276406.59</v>
      </c>
      <c r="G138" s="6">
        <v>3289831.81</v>
      </c>
      <c r="H138" s="6">
        <v>3288002.35</v>
      </c>
      <c r="I138" s="6">
        <v>3365421.9499999997</v>
      </c>
      <c r="J138" s="6">
        <v>3463406.4499999997</v>
      </c>
      <c r="K138" s="6">
        <v>3602935.1799999997</v>
      </c>
      <c r="L138" s="6">
        <v>3668753.31</v>
      </c>
      <c r="M138" s="6">
        <v>3669723.46</v>
      </c>
      <c r="N138" s="6">
        <v>3542064.4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</row>
    <row r="139" spans="1:51">
      <c r="A139" s="5" t="s">
        <v>22</v>
      </c>
      <c r="B139" s="6">
        <v>175990.09</v>
      </c>
      <c r="C139" s="6">
        <v>175990.09</v>
      </c>
      <c r="D139" s="6">
        <v>175990.09</v>
      </c>
      <c r="E139" s="6">
        <v>175990.09</v>
      </c>
      <c r="F139" s="6">
        <v>175990.09</v>
      </c>
      <c r="G139" s="6">
        <v>175990.09</v>
      </c>
      <c r="H139" s="6">
        <v>0</v>
      </c>
      <c r="I139" s="6"/>
      <c r="J139" s="6"/>
      <c r="K139" s="6"/>
      <c r="L139" s="6"/>
      <c r="M139" s="6"/>
      <c r="N139" s="6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</row>
    <row r="140" spans="1:51">
      <c r="A140" s="5" t="s">
        <v>23</v>
      </c>
      <c r="B140" s="6">
        <v>100775.12</v>
      </c>
      <c r="C140" s="6">
        <v>100775.12</v>
      </c>
      <c r="D140" s="6">
        <v>100775.12</v>
      </c>
      <c r="E140" s="6">
        <v>100775.12</v>
      </c>
      <c r="F140" s="6">
        <v>100775.12</v>
      </c>
      <c r="G140" s="6">
        <v>100775.12</v>
      </c>
      <c r="H140" s="6">
        <v>0</v>
      </c>
      <c r="I140" s="6"/>
      <c r="J140" s="6"/>
      <c r="K140" s="6"/>
      <c r="L140" s="6"/>
      <c r="M140" s="6"/>
      <c r="N140" s="6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</row>
    <row r="141" spans="1:51">
      <c r="A141" s="5" t="s">
        <v>24</v>
      </c>
      <c r="B141" s="6">
        <v>52296.63</v>
      </c>
      <c r="C141" s="6">
        <v>52296.63</v>
      </c>
      <c r="D141" s="6">
        <v>52296.63</v>
      </c>
      <c r="E141" s="6">
        <v>52296.63</v>
      </c>
      <c r="F141" s="6">
        <v>52296.63</v>
      </c>
      <c r="G141" s="6">
        <v>52296.63</v>
      </c>
      <c r="H141" s="6">
        <v>52296.63</v>
      </c>
      <c r="I141" s="6">
        <v>52296.63</v>
      </c>
      <c r="J141" s="6">
        <v>52296.63</v>
      </c>
      <c r="K141" s="6">
        <v>52296.63</v>
      </c>
      <c r="L141" s="6">
        <v>82165.27</v>
      </c>
      <c r="M141" s="6">
        <v>82165.27</v>
      </c>
      <c r="N141" s="6">
        <v>82165.27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</row>
    <row r="142" spans="1:51">
      <c r="A142" s="5" t="s">
        <v>27</v>
      </c>
      <c r="B142" s="6">
        <v>2460141.17</v>
      </c>
      <c r="C142" s="6">
        <v>2460141.17</v>
      </c>
      <c r="D142" s="6">
        <v>2460141.17</v>
      </c>
      <c r="E142" s="6">
        <v>2460141.17</v>
      </c>
      <c r="F142" s="6">
        <v>2345477.66</v>
      </c>
      <c r="G142" s="6">
        <v>2345477.66</v>
      </c>
      <c r="H142" s="6">
        <v>1019995.54</v>
      </c>
      <c r="I142" s="6">
        <v>1019995.54</v>
      </c>
      <c r="J142" s="6">
        <v>1019995.54</v>
      </c>
      <c r="K142" s="6">
        <v>986912.97</v>
      </c>
      <c r="L142" s="6">
        <v>1021622.05</v>
      </c>
      <c r="M142" s="6">
        <v>1021622.05</v>
      </c>
      <c r="N142" s="6">
        <v>1021622.05</v>
      </c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</row>
    <row r="143" spans="1:51">
      <c r="A143" s="5" t="s">
        <v>28</v>
      </c>
      <c r="B143" s="6">
        <v>13882.84</v>
      </c>
      <c r="C143" s="6">
        <v>13882.84</v>
      </c>
      <c r="D143" s="6">
        <v>13882.84</v>
      </c>
      <c r="E143" s="6">
        <v>13882.84</v>
      </c>
      <c r="F143" s="6">
        <v>13882.84</v>
      </c>
      <c r="G143" s="6">
        <v>13882.84</v>
      </c>
      <c r="H143" s="6">
        <v>13751.77</v>
      </c>
      <c r="I143" s="6">
        <v>13751.77</v>
      </c>
      <c r="J143" s="6">
        <v>13751.77</v>
      </c>
      <c r="K143" s="6">
        <v>13751.77</v>
      </c>
      <c r="L143" s="6">
        <v>13751.77</v>
      </c>
      <c r="M143" s="6">
        <v>13751.77</v>
      </c>
      <c r="N143" s="6">
        <v>13751.77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</row>
    <row r="144" spans="1:51">
      <c r="A144" s="5" t="s">
        <v>29</v>
      </c>
      <c r="B144" s="6">
        <v>139014.17000000001</v>
      </c>
      <c r="C144" s="6">
        <v>139014.17000000001</v>
      </c>
      <c r="D144" s="6">
        <v>139014.17000000001</v>
      </c>
      <c r="E144" s="6">
        <v>139014.17000000001</v>
      </c>
      <c r="F144" s="6">
        <v>139014.17000000001</v>
      </c>
      <c r="G144" s="6">
        <v>139014.17000000001</v>
      </c>
      <c r="H144" s="6">
        <v>123514.83</v>
      </c>
      <c r="I144" s="6">
        <v>123514.83</v>
      </c>
      <c r="J144" s="6">
        <v>123514.83</v>
      </c>
      <c r="K144" s="6">
        <v>123514.83</v>
      </c>
      <c r="L144" s="6">
        <v>123514.83</v>
      </c>
      <c r="M144" s="6">
        <v>123514.83</v>
      </c>
      <c r="N144" s="6">
        <v>123514.83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</row>
    <row r="145" spans="1:51">
      <c r="A145" s="5" t="s">
        <v>38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</row>
    <row r="146" spans="1:51">
      <c r="A146" s="5" t="s">
        <v>112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</row>
    <row r="147" spans="1:51">
      <c r="A147" s="5" t="s">
        <v>113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</row>
    <row r="148" spans="1:51">
      <c r="A148" s="3" t="s">
        <v>114</v>
      </c>
      <c r="B148" s="4">
        <v>156464593.57000002</v>
      </c>
      <c r="C148" s="4">
        <v>156219880.56999999</v>
      </c>
      <c r="D148" s="4">
        <v>157232982.77000001</v>
      </c>
      <c r="E148" s="4">
        <v>157232982.77000001</v>
      </c>
      <c r="F148" s="4">
        <v>157234939.62</v>
      </c>
      <c r="G148" s="4">
        <v>157240625.18000001</v>
      </c>
      <c r="H148" s="4">
        <v>157240737.68000001</v>
      </c>
      <c r="I148" s="4">
        <v>157241182.03000003</v>
      </c>
      <c r="J148" s="4">
        <v>157244483.75</v>
      </c>
      <c r="K148" s="4">
        <v>157266324.49000001</v>
      </c>
      <c r="L148" s="4">
        <v>159091056.05000001</v>
      </c>
      <c r="M148" s="4">
        <v>159200570.56</v>
      </c>
      <c r="N148" s="4">
        <v>159216190.19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</row>
    <row r="149" spans="1:51">
      <c r="A149" s="5" t="s">
        <v>115</v>
      </c>
      <c r="B149" s="6">
        <v>2874239.86</v>
      </c>
      <c r="C149" s="6">
        <v>2874239.86</v>
      </c>
      <c r="D149" s="6">
        <v>2874239.86</v>
      </c>
      <c r="E149" s="6">
        <v>2874239.86</v>
      </c>
      <c r="F149" s="6">
        <v>2874239.86</v>
      </c>
      <c r="G149" s="6">
        <v>2874239.86</v>
      </c>
      <c r="H149" s="6">
        <v>2874239.86</v>
      </c>
      <c r="I149" s="6">
        <v>2874239.86</v>
      </c>
      <c r="J149" s="6">
        <v>2874239.86</v>
      </c>
      <c r="K149" s="6">
        <v>2874239.86</v>
      </c>
      <c r="L149" s="6">
        <v>2874239.86</v>
      </c>
      <c r="M149" s="6">
        <v>2874239.86</v>
      </c>
      <c r="N149" s="6">
        <v>2874239.86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</row>
    <row r="150" spans="1:51">
      <c r="A150" s="5" t="s">
        <v>116</v>
      </c>
      <c r="B150" s="6">
        <v>1887122.88</v>
      </c>
      <c r="C150" s="6">
        <v>1887122.88</v>
      </c>
      <c r="D150" s="6">
        <v>1887122.88</v>
      </c>
      <c r="E150" s="6">
        <v>1887122.88</v>
      </c>
      <c r="F150" s="6">
        <v>1887122.88</v>
      </c>
      <c r="G150" s="6">
        <v>1887122.88</v>
      </c>
      <c r="H150" s="6">
        <v>1887122.88</v>
      </c>
      <c r="I150" s="6">
        <v>1887122.88</v>
      </c>
      <c r="J150" s="6">
        <v>1887122.88</v>
      </c>
      <c r="K150" s="6">
        <v>1887122.88</v>
      </c>
      <c r="L150" s="6">
        <v>1887122.88</v>
      </c>
      <c r="M150" s="6">
        <v>1887122.88</v>
      </c>
      <c r="N150" s="6">
        <v>1887122.88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</row>
    <row r="151" spans="1:51">
      <c r="A151" s="5" t="s">
        <v>3</v>
      </c>
      <c r="B151" s="6">
        <v>12554732.48</v>
      </c>
      <c r="C151" s="6">
        <v>12556050.050000001</v>
      </c>
      <c r="D151" s="6">
        <v>12576032.140000001</v>
      </c>
      <c r="E151" s="6">
        <v>12576032.140000001</v>
      </c>
      <c r="F151" s="6">
        <v>12576032.140000001</v>
      </c>
      <c r="G151" s="6">
        <v>12576032.140000001</v>
      </c>
      <c r="H151" s="6">
        <v>12576032.140000001</v>
      </c>
      <c r="I151" s="6">
        <v>12576032.140000001</v>
      </c>
      <c r="J151" s="6">
        <v>12576032.140000001</v>
      </c>
      <c r="K151" s="6">
        <v>12576032.140000001</v>
      </c>
      <c r="L151" s="6">
        <v>12583274.85</v>
      </c>
      <c r="M151" s="6">
        <v>12642634.66</v>
      </c>
      <c r="N151" s="6">
        <v>12644711.189999999</v>
      </c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</row>
    <row r="152" spans="1:51">
      <c r="A152" s="5" t="s">
        <v>5</v>
      </c>
      <c r="B152" s="6">
        <v>4298434.33</v>
      </c>
      <c r="C152" s="6">
        <v>4298434.33</v>
      </c>
      <c r="D152" s="6">
        <v>4298434.33</v>
      </c>
      <c r="E152" s="6">
        <v>4298434.33</v>
      </c>
      <c r="F152" s="6">
        <v>4298434.33</v>
      </c>
      <c r="G152" s="6">
        <v>4298434.33</v>
      </c>
      <c r="H152" s="6">
        <v>4298434.33</v>
      </c>
      <c r="I152" s="6">
        <v>4298434.33</v>
      </c>
      <c r="J152" s="6">
        <v>4298434.33</v>
      </c>
      <c r="K152" s="6">
        <v>4298434.33</v>
      </c>
      <c r="L152" s="6">
        <v>4298434.33</v>
      </c>
      <c r="M152" s="6">
        <v>4298434.33</v>
      </c>
      <c r="N152" s="6">
        <v>4298434.33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</row>
    <row r="153" spans="1:51">
      <c r="A153" s="5" t="s">
        <v>117</v>
      </c>
      <c r="B153" s="6">
        <v>10414663.1</v>
      </c>
      <c r="C153" s="6">
        <v>10414663.1</v>
      </c>
      <c r="D153" s="6">
        <v>10414663.1</v>
      </c>
      <c r="E153" s="6">
        <v>10414663.1</v>
      </c>
      <c r="F153" s="6">
        <v>10414663.1</v>
      </c>
      <c r="G153" s="6">
        <v>10414663.1</v>
      </c>
      <c r="H153" s="6">
        <v>10414663.1</v>
      </c>
      <c r="I153" s="6">
        <v>10414663.1</v>
      </c>
      <c r="J153" s="6">
        <v>10419806.710000001</v>
      </c>
      <c r="K153" s="6">
        <v>10419806.710000001</v>
      </c>
      <c r="L153" s="6">
        <v>10419806.710000001</v>
      </c>
      <c r="M153" s="6">
        <v>10419806.710000001</v>
      </c>
      <c r="N153" s="6">
        <v>10419806.710000001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</row>
    <row r="154" spans="1:51">
      <c r="A154" s="5" t="s">
        <v>7</v>
      </c>
      <c r="B154" s="6">
        <v>2268639.5299999998</v>
      </c>
      <c r="C154" s="6">
        <v>2268664.0499999998</v>
      </c>
      <c r="D154" s="6">
        <v>2268664.0499999998</v>
      </c>
      <c r="E154" s="6">
        <v>2268664.0499999998</v>
      </c>
      <c r="F154" s="6">
        <v>2268664.0499999998</v>
      </c>
      <c r="G154" s="6">
        <v>2268664.0499999998</v>
      </c>
      <c r="H154" s="6">
        <v>2268664.0499999998</v>
      </c>
      <c r="I154" s="6">
        <v>2268664.0499999998</v>
      </c>
      <c r="J154" s="6">
        <v>2268664.0499999998</v>
      </c>
      <c r="K154" s="6">
        <v>2290656.75</v>
      </c>
      <c r="L154" s="6">
        <v>2303598.12</v>
      </c>
      <c r="M154" s="6">
        <v>2303598.12</v>
      </c>
      <c r="N154" s="6">
        <v>2303598.12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</row>
    <row r="155" spans="1:51">
      <c r="A155" s="5" t="s">
        <v>9</v>
      </c>
      <c r="B155" s="6"/>
      <c r="C155" s="6"/>
      <c r="D155" s="6"/>
      <c r="E155" s="6"/>
      <c r="F155" s="6"/>
      <c r="G155" s="6">
        <v>3760.95</v>
      </c>
      <c r="H155" s="6">
        <v>3760.95</v>
      </c>
      <c r="I155" s="6">
        <v>4057.89</v>
      </c>
      <c r="J155" s="6">
        <v>4057.89</v>
      </c>
      <c r="K155" s="6">
        <v>4057.89</v>
      </c>
      <c r="L155" s="6">
        <v>4057.89</v>
      </c>
      <c r="M155" s="6">
        <v>4057.89</v>
      </c>
      <c r="N155" s="6">
        <v>4057.89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</row>
    <row r="156" spans="1:51">
      <c r="A156" s="5" t="s">
        <v>17</v>
      </c>
      <c r="B156" s="6">
        <v>1962784.81</v>
      </c>
      <c r="C156" s="6">
        <v>1962784.81</v>
      </c>
      <c r="D156" s="6">
        <v>1962784.81</v>
      </c>
      <c r="E156" s="6">
        <v>1962784.81</v>
      </c>
      <c r="F156" s="6">
        <v>1962784.81</v>
      </c>
      <c r="G156" s="6">
        <v>1962784.81</v>
      </c>
      <c r="H156" s="6">
        <v>1962784.81</v>
      </c>
      <c r="I156" s="6">
        <v>1962784.81</v>
      </c>
      <c r="J156" s="6">
        <v>1962784.81</v>
      </c>
      <c r="K156" s="6">
        <v>1962784.81</v>
      </c>
      <c r="L156" s="6">
        <v>1962784.81</v>
      </c>
      <c r="M156" s="6">
        <v>1962784.81</v>
      </c>
      <c r="N156" s="6">
        <v>1962784.81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</row>
    <row r="157" spans="1:51">
      <c r="A157" s="5" t="s">
        <v>118</v>
      </c>
      <c r="B157" s="6">
        <v>271621.21999999997</v>
      </c>
      <c r="C157" s="6">
        <v>271621.21999999997</v>
      </c>
      <c r="D157" s="6">
        <v>271621.21999999997</v>
      </c>
      <c r="E157" s="6">
        <v>271621.21999999997</v>
      </c>
      <c r="F157" s="6">
        <v>271621.21999999997</v>
      </c>
      <c r="G157" s="6">
        <v>271621.21999999997</v>
      </c>
      <c r="H157" s="6">
        <v>271621.21999999997</v>
      </c>
      <c r="I157" s="6">
        <v>271621.21999999997</v>
      </c>
      <c r="J157" s="6">
        <v>271621.21999999997</v>
      </c>
      <c r="K157" s="6">
        <v>271621.21999999997</v>
      </c>
      <c r="L157" s="6">
        <v>271621.21999999997</v>
      </c>
      <c r="M157" s="6">
        <v>271621.21999999997</v>
      </c>
      <c r="N157" s="6">
        <v>271621.21999999997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</row>
    <row r="158" spans="1:51">
      <c r="A158" s="5" t="s">
        <v>19</v>
      </c>
      <c r="B158" s="6">
        <v>25390.33</v>
      </c>
      <c r="C158" s="6">
        <v>25439.39</v>
      </c>
      <c r="D158" s="6">
        <v>25439.39</v>
      </c>
      <c r="E158" s="6">
        <v>25439.39</v>
      </c>
      <c r="F158" s="6">
        <v>25439.39</v>
      </c>
      <c r="G158" s="6">
        <v>25439.39</v>
      </c>
      <c r="H158" s="6">
        <v>25439.39</v>
      </c>
      <c r="I158" s="6">
        <v>25439.39</v>
      </c>
      <c r="J158" s="6">
        <v>25439.39</v>
      </c>
      <c r="K158" s="6">
        <v>25439.39</v>
      </c>
      <c r="L158" s="6">
        <v>28617.03</v>
      </c>
      <c r="M158" s="6">
        <v>28617.03</v>
      </c>
      <c r="N158" s="6">
        <v>28617.03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</row>
    <row r="159" spans="1:51">
      <c r="A159" s="5" t="s">
        <v>21</v>
      </c>
      <c r="B159" s="6">
        <v>629166.46</v>
      </c>
      <c r="C159" s="6">
        <v>629166.46</v>
      </c>
      <c r="D159" s="6">
        <v>629166.46</v>
      </c>
      <c r="E159" s="6">
        <v>629166.46</v>
      </c>
      <c r="F159" s="6">
        <v>629166.46</v>
      </c>
      <c r="G159" s="6">
        <v>629166.46</v>
      </c>
      <c r="H159" s="6">
        <v>629166.46</v>
      </c>
      <c r="I159" s="6">
        <v>629166.46</v>
      </c>
      <c r="J159" s="6">
        <v>629166.46</v>
      </c>
      <c r="K159" s="6">
        <v>629166.46</v>
      </c>
      <c r="L159" s="6">
        <v>629166.46</v>
      </c>
      <c r="M159" s="6">
        <v>629166.46</v>
      </c>
      <c r="N159" s="6">
        <v>629166.46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</row>
    <row r="160" spans="1:51">
      <c r="A160" s="5" t="s">
        <v>22</v>
      </c>
      <c r="B160" s="6">
        <v>8115294.1100000003</v>
      </c>
      <c r="C160" s="6">
        <v>7682643.7800000003</v>
      </c>
      <c r="D160" s="6">
        <v>7924716.1399999997</v>
      </c>
      <c r="E160" s="6">
        <v>7924716.1399999997</v>
      </c>
      <c r="F160" s="6">
        <v>7924716.1399999997</v>
      </c>
      <c r="G160" s="6">
        <v>7924716.1399999997</v>
      </c>
      <c r="H160" s="6">
        <v>7924716.1399999997</v>
      </c>
      <c r="I160" s="6">
        <v>7924716.1399999997</v>
      </c>
      <c r="J160" s="6">
        <v>7924716.1399999997</v>
      </c>
      <c r="K160" s="6">
        <v>7924716.1399999997</v>
      </c>
      <c r="L160" s="6">
        <v>7924716.1399999997</v>
      </c>
      <c r="M160" s="6">
        <v>7924716.1399999997</v>
      </c>
      <c r="N160" s="6">
        <v>7924716.1399999997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</row>
    <row r="161" spans="1:51">
      <c r="A161" s="5" t="s">
        <v>23</v>
      </c>
      <c r="B161" s="6">
        <v>1786585.16</v>
      </c>
      <c r="C161" s="6">
        <v>1786301.86</v>
      </c>
      <c r="D161" s="6">
        <v>1786301.86</v>
      </c>
      <c r="E161" s="6">
        <v>1786301.86</v>
      </c>
      <c r="F161" s="6">
        <v>1786301.86</v>
      </c>
      <c r="G161" s="6">
        <v>1786301.86</v>
      </c>
      <c r="H161" s="6">
        <v>1786301.86</v>
      </c>
      <c r="I161" s="6">
        <v>1786301.86</v>
      </c>
      <c r="J161" s="6">
        <v>1786301.86</v>
      </c>
      <c r="K161" s="6">
        <v>1786301.86</v>
      </c>
      <c r="L161" s="6">
        <v>1786301.86</v>
      </c>
      <c r="M161" s="6">
        <v>1786301.86</v>
      </c>
      <c r="N161" s="6">
        <v>1786301.86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</row>
    <row r="162" spans="1:51">
      <c r="A162" s="5" t="s">
        <v>24</v>
      </c>
      <c r="B162" s="6">
        <v>494467.38</v>
      </c>
      <c r="C162" s="6">
        <v>494406.42</v>
      </c>
      <c r="D162" s="6">
        <v>494406.42</v>
      </c>
      <c r="E162" s="6">
        <v>494406.42</v>
      </c>
      <c r="F162" s="6">
        <v>494406.42</v>
      </c>
      <c r="G162" s="6">
        <v>494406.42</v>
      </c>
      <c r="H162" s="6">
        <v>494406.42</v>
      </c>
      <c r="I162" s="6">
        <v>494406.42</v>
      </c>
      <c r="J162" s="6">
        <v>494406.42</v>
      </c>
      <c r="K162" s="6">
        <v>494406.42</v>
      </c>
      <c r="L162" s="6">
        <v>494406.42</v>
      </c>
      <c r="M162" s="6">
        <v>494406.42</v>
      </c>
      <c r="N162" s="6">
        <v>494406.42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</row>
    <row r="163" spans="1:51">
      <c r="A163" s="5" t="s">
        <v>27</v>
      </c>
      <c r="B163" s="6">
        <v>749347.24</v>
      </c>
      <c r="C163" s="6">
        <v>864718.23</v>
      </c>
      <c r="D163" s="6">
        <v>864718.23</v>
      </c>
      <c r="E163" s="6">
        <v>864718.23</v>
      </c>
      <c r="F163" s="6">
        <v>866675.08</v>
      </c>
      <c r="G163" s="6">
        <v>868599.69</v>
      </c>
      <c r="H163" s="6">
        <v>868712.19</v>
      </c>
      <c r="I163" s="6">
        <v>868859.6</v>
      </c>
      <c r="J163" s="6">
        <v>867017.71</v>
      </c>
      <c r="K163" s="6">
        <v>866865.75</v>
      </c>
      <c r="L163" s="6">
        <v>872782.54</v>
      </c>
      <c r="M163" s="6">
        <v>872791.55</v>
      </c>
      <c r="N163" s="6">
        <v>876897.45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</row>
    <row r="164" spans="1:51">
      <c r="A164" s="5" t="s">
        <v>28</v>
      </c>
      <c r="B164" s="6">
        <v>491868.85</v>
      </c>
      <c r="C164" s="6">
        <v>499710.36</v>
      </c>
      <c r="D164" s="6">
        <v>499710.36</v>
      </c>
      <c r="E164" s="6">
        <v>499710.36</v>
      </c>
      <c r="F164" s="6">
        <v>499710.36</v>
      </c>
      <c r="G164" s="6">
        <v>499710.36</v>
      </c>
      <c r="H164" s="6">
        <v>499710.36</v>
      </c>
      <c r="I164" s="6">
        <v>499710.36</v>
      </c>
      <c r="J164" s="6">
        <v>499710.36</v>
      </c>
      <c r="K164" s="6">
        <v>499710.36</v>
      </c>
      <c r="L164" s="6">
        <v>499710.36</v>
      </c>
      <c r="M164" s="6">
        <v>499710.36</v>
      </c>
      <c r="N164" s="6">
        <v>499710.36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</row>
    <row r="165" spans="1:51">
      <c r="A165" s="5" t="s">
        <v>29</v>
      </c>
      <c r="B165" s="6">
        <v>107263687.40000001</v>
      </c>
      <c r="C165" s="6">
        <v>107327365.34</v>
      </c>
      <c r="D165" s="6">
        <v>108078413.09</v>
      </c>
      <c r="E165" s="6">
        <v>108078413.09</v>
      </c>
      <c r="F165" s="6">
        <v>108078413.09</v>
      </c>
      <c r="G165" s="6">
        <v>108078413.09</v>
      </c>
      <c r="H165" s="6">
        <v>108078413.09</v>
      </c>
      <c r="I165" s="6">
        <v>108078413.09</v>
      </c>
      <c r="J165" s="6">
        <v>108078413.09</v>
      </c>
      <c r="K165" s="6">
        <v>108078413.09</v>
      </c>
      <c r="L165" s="6">
        <v>109873866.14</v>
      </c>
      <c r="M165" s="6">
        <v>109924011.83</v>
      </c>
      <c r="N165" s="6">
        <v>109933449.03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</row>
    <row r="166" spans="1:51">
      <c r="A166" s="5" t="s">
        <v>119</v>
      </c>
      <c r="B166" s="6">
        <v>91992.46</v>
      </c>
      <c r="C166" s="6">
        <v>91992.46</v>
      </c>
      <c r="D166" s="6">
        <v>91992.46</v>
      </c>
      <c r="E166" s="6">
        <v>91992.46</v>
      </c>
      <c r="F166" s="6">
        <v>91992.46</v>
      </c>
      <c r="G166" s="6">
        <v>91992.46</v>
      </c>
      <c r="H166" s="6">
        <v>91992.46</v>
      </c>
      <c r="I166" s="6">
        <v>91992.46</v>
      </c>
      <c r="J166" s="6">
        <v>91992.46</v>
      </c>
      <c r="K166" s="6">
        <v>91992.46</v>
      </c>
      <c r="L166" s="6">
        <v>91992.46</v>
      </c>
      <c r="M166" s="6">
        <v>91992.46</v>
      </c>
      <c r="N166" s="6">
        <v>91992.46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</row>
    <row r="167" spans="1:51">
      <c r="A167" s="5" t="s">
        <v>120</v>
      </c>
      <c r="B167" s="6">
        <v>194015.41</v>
      </c>
      <c r="C167" s="6">
        <v>194015.41</v>
      </c>
      <c r="D167" s="6">
        <v>194015.41</v>
      </c>
      <c r="E167" s="6">
        <v>194015.41</v>
      </c>
      <c r="F167" s="6">
        <v>194015.41</v>
      </c>
      <c r="G167" s="6">
        <v>194015.41</v>
      </c>
      <c r="H167" s="6">
        <v>194015.41</v>
      </c>
      <c r="I167" s="6">
        <v>194015.41</v>
      </c>
      <c r="J167" s="6">
        <v>194015.41</v>
      </c>
      <c r="K167" s="6">
        <v>194015.41</v>
      </c>
      <c r="L167" s="6">
        <v>194015.41</v>
      </c>
      <c r="M167" s="6">
        <v>194015.41</v>
      </c>
      <c r="N167" s="6">
        <v>194015.41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</row>
    <row r="168" spans="1:51">
      <c r="A168" s="5" t="s">
        <v>121</v>
      </c>
      <c r="B168" s="6">
        <v>90540.56</v>
      </c>
      <c r="C168" s="6">
        <v>90540.56</v>
      </c>
      <c r="D168" s="6">
        <v>90540.56</v>
      </c>
      <c r="E168" s="6">
        <v>90540.56</v>
      </c>
      <c r="F168" s="6">
        <v>90540.56</v>
      </c>
      <c r="G168" s="6">
        <v>90540.56</v>
      </c>
      <c r="H168" s="6">
        <v>90540.56</v>
      </c>
      <c r="I168" s="6">
        <v>90540.56</v>
      </c>
      <c r="J168" s="6">
        <v>90540.56</v>
      </c>
      <c r="K168" s="6">
        <v>90540.56</v>
      </c>
      <c r="L168" s="6">
        <v>90540.56</v>
      </c>
      <c r="M168" s="6">
        <v>90540.56</v>
      </c>
      <c r="N168" s="6">
        <v>90540.56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</row>
    <row r="169" spans="1:51">
      <c r="A169" s="5" t="s">
        <v>34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</row>
    <row r="170" spans="1:51">
      <c r="A170" s="5" t="s">
        <v>35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</row>
    <row r="171" spans="1:51">
      <c r="A171" s="5" t="s">
        <v>38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</row>
    <row r="172" spans="1:51">
      <c r="A172" s="3" t="s">
        <v>122</v>
      </c>
      <c r="B172" s="4">
        <v>4979948.49</v>
      </c>
      <c r="C172" s="4">
        <v>4993956.29</v>
      </c>
      <c r="D172" s="4">
        <v>4993956.29</v>
      </c>
      <c r="E172" s="4">
        <v>5010663.2200000007</v>
      </c>
      <c r="F172" s="4">
        <v>4988937.9400000004</v>
      </c>
      <c r="G172" s="4">
        <v>4988877.3400000008</v>
      </c>
      <c r="H172" s="4">
        <v>4988868.3400000008</v>
      </c>
      <c r="I172" s="4">
        <v>4988873.8500000006</v>
      </c>
      <c r="J172" s="4">
        <v>4988873.8500000006</v>
      </c>
      <c r="K172" s="4">
        <v>4988873.8500000006</v>
      </c>
      <c r="L172" s="4">
        <v>5054275.74</v>
      </c>
      <c r="M172" s="4">
        <v>5047687.82</v>
      </c>
      <c r="N172" s="4">
        <v>5085601.38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</row>
    <row r="173" spans="1:51">
      <c r="A173" s="5" t="s">
        <v>40</v>
      </c>
      <c r="B173" s="6">
        <v>185309.27</v>
      </c>
      <c r="C173" s="6">
        <v>185309.27</v>
      </c>
      <c r="D173" s="6">
        <v>185309.27</v>
      </c>
      <c r="E173" s="6">
        <v>185309.27</v>
      </c>
      <c r="F173" s="6">
        <v>185309.27</v>
      </c>
      <c r="G173" s="6">
        <v>185309.27</v>
      </c>
      <c r="H173" s="6">
        <v>185309.27</v>
      </c>
      <c r="I173" s="6">
        <v>185309.27</v>
      </c>
      <c r="J173" s="6">
        <v>185309.27</v>
      </c>
      <c r="K173" s="6">
        <v>185309.27</v>
      </c>
      <c r="L173" s="6">
        <v>185309.27</v>
      </c>
      <c r="M173" s="6">
        <v>185309.27</v>
      </c>
      <c r="N173" s="6">
        <v>185309.27</v>
      </c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</row>
    <row r="174" spans="1:51">
      <c r="A174" s="5" t="s">
        <v>123</v>
      </c>
      <c r="B174" s="6">
        <v>1109551.68</v>
      </c>
      <c r="C174" s="6">
        <v>1109551.68</v>
      </c>
      <c r="D174" s="6">
        <v>1109551.68</v>
      </c>
      <c r="E174" s="6">
        <v>1109551.68</v>
      </c>
      <c r="F174" s="6">
        <v>1109551.68</v>
      </c>
      <c r="G174" s="6">
        <v>1109551.68</v>
      </c>
      <c r="H174" s="6">
        <v>1109551.68</v>
      </c>
      <c r="I174" s="6">
        <v>1109551.68</v>
      </c>
      <c r="J174" s="6">
        <v>1109551.68</v>
      </c>
      <c r="K174" s="6">
        <v>1109551.68</v>
      </c>
      <c r="L174" s="6">
        <v>1109551.68</v>
      </c>
      <c r="M174" s="6">
        <v>1109551.68</v>
      </c>
      <c r="N174" s="6">
        <v>1109551.68</v>
      </c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</row>
    <row r="175" spans="1:51">
      <c r="A175" s="5" t="s">
        <v>124</v>
      </c>
      <c r="B175" s="6">
        <v>179338.52</v>
      </c>
      <c r="C175" s="6">
        <v>179338.52</v>
      </c>
      <c r="D175" s="6">
        <v>179338.52</v>
      </c>
      <c r="E175" s="6">
        <v>179338.52</v>
      </c>
      <c r="F175" s="6">
        <v>179338.52</v>
      </c>
      <c r="G175" s="6">
        <v>179338.52</v>
      </c>
      <c r="H175" s="6">
        <v>179338.52</v>
      </c>
      <c r="I175" s="6">
        <v>179338.52</v>
      </c>
      <c r="J175" s="6">
        <v>179338.52</v>
      </c>
      <c r="K175" s="6">
        <v>179338.52</v>
      </c>
      <c r="L175" s="6">
        <v>179338.52</v>
      </c>
      <c r="M175" s="6">
        <v>179338.52</v>
      </c>
      <c r="N175" s="6">
        <v>179338.52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</row>
    <row r="176" spans="1:51">
      <c r="A176" s="5" t="s">
        <v>101</v>
      </c>
      <c r="B176" s="6">
        <v>5771</v>
      </c>
      <c r="C176" s="6">
        <v>5771</v>
      </c>
      <c r="D176" s="6">
        <v>5771</v>
      </c>
      <c r="E176" s="6">
        <v>5771</v>
      </c>
      <c r="F176" s="6">
        <v>5771</v>
      </c>
      <c r="G176" s="6">
        <v>5771</v>
      </c>
      <c r="H176" s="6">
        <v>5771</v>
      </c>
      <c r="I176" s="6">
        <v>5771</v>
      </c>
      <c r="J176" s="6">
        <v>5771</v>
      </c>
      <c r="K176" s="6">
        <v>5771</v>
      </c>
      <c r="L176" s="6">
        <v>5771</v>
      </c>
      <c r="M176" s="6">
        <v>5771</v>
      </c>
      <c r="N176" s="6">
        <v>5771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</row>
    <row r="177" spans="1:51">
      <c r="A177" s="5" t="s">
        <v>5</v>
      </c>
      <c r="B177" s="6">
        <v>38834</v>
      </c>
      <c r="C177" s="6">
        <v>38834</v>
      </c>
      <c r="D177" s="6">
        <v>38834</v>
      </c>
      <c r="E177" s="6">
        <v>38834</v>
      </c>
      <c r="F177" s="6">
        <v>38834</v>
      </c>
      <c r="G177" s="6">
        <v>38834</v>
      </c>
      <c r="H177" s="6">
        <v>38834</v>
      </c>
      <c r="I177" s="6">
        <v>38834</v>
      </c>
      <c r="J177" s="6">
        <v>38834</v>
      </c>
      <c r="K177" s="6">
        <v>38834</v>
      </c>
      <c r="L177" s="6">
        <v>38834</v>
      </c>
      <c r="M177" s="6">
        <v>38834</v>
      </c>
      <c r="N177" s="6">
        <v>38834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</row>
    <row r="178" spans="1:51">
      <c r="A178" s="5" t="s">
        <v>7</v>
      </c>
      <c r="B178" s="6">
        <v>63917.16</v>
      </c>
      <c r="C178" s="6">
        <v>63917.16</v>
      </c>
      <c r="D178" s="6">
        <v>63917.16</v>
      </c>
      <c r="E178" s="6">
        <v>63917.16</v>
      </c>
      <c r="F178" s="6">
        <v>41784</v>
      </c>
      <c r="G178" s="6">
        <v>41784</v>
      </c>
      <c r="H178" s="6">
        <v>41784</v>
      </c>
      <c r="I178" s="6">
        <v>41784</v>
      </c>
      <c r="J178" s="6">
        <v>41784</v>
      </c>
      <c r="K178" s="6">
        <v>41784</v>
      </c>
      <c r="L178" s="6">
        <v>41784</v>
      </c>
      <c r="M178" s="6">
        <v>41784</v>
      </c>
      <c r="N178" s="6">
        <v>41784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</row>
    <row r="179" spans="1:51">
      <c r="A179" s="5" t="s">
        <v>12</v>
      </c>
      <c r="B179" s="6">
        <v>4109.6899999999996</v>
      </c>
      <c r="C179" s="6">
        <v>4109.6899999999996</v>
      </c>
      <c r="D179" s="6">
        <v>4109.6899999999996</v>
      </c>
      <c r="E179" s="6">
        <v>4109.6899999999996</v>
      </c>
      <c r="F179" s="6">
        <v>4109.6899999999996</v>
      </c>
      <c r="G179" s="6">
        <v>4109.6899999999996</v>
      </c>
      <c r="H179" s="6">
        <v>4109.6899999999996</v>
      </c>
      <c r="I179" s="6">
        <v>4109.6899999999996</v>
      </c>
      <c r="J179" s="6">
        <v>4109.6899999999996</v>
      </c>
      <c r="K179" s="6">
        <v>4109.6899999999996</v>
      </c>
      <c r="L179" s="6">
        <v>4109.6899999999996</v>
      </c>
      <c r="M179" s="6">
        <v>4109.6899999999996</v>
      </c>
      <c r="N179" s="6">
        <v>4109.6899999999996</v>
      </c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</row>
    <row r="180" spans="1:51">
      <c r="A180" s="5" t="s">
        <v>13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</row>
    <row r="181" spans="1:51">
      <c r="A181" s="5" t="s">
        <v>14</v>
      </c>
      <c r="B181" s="6">
        <v>142977.66</v>
      </c>
      <c r="C181" s="6">
        <v>142977.66</v>
      </c>
      <c r="D181" s="6">
        <v>142977.66</v>
      </c>
      <c r="E181" s="6">
        <v>148256.12</v>
      </c>
      <c r="F181" s="6">
        <v>148540</v>
      </c>
      <c r="G181" s="6">
        <v>148479.4</v>
      </c>
      <c r="H181" s="6">
        <v>148470.39999999999</v>
      </c>
      <c r="I181" s="6">
        <v>148475.91</v>
      </c>
      <c r="J181" s="6">
        <v>148475.91</v>
      </c>
      <c r="K181" s="6">
        <v>148475.91</v>
      </c>
      <c r="L181" s="6">
        <v>148475.91</v>
      </c>
      <c r="M181" s="6">
        <v>148475.91</v>
      </c>
      <c r="N181" s="6">
        <v>148475.91</v>
      </c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</row>
    <row r="182" spans="1:51">
      <c r="A182" s="5" t="s">
        <v>125</v>
      </c>
      <c r="B182" s="6">
        <v>19534.240000000002</v>
      </c>
      <c r="C182" s="6">
        <v>19534.240000000002</v>
      </c>
      <c r="D182" s="6">
        <v>19534.240000000002</v>
      </c>
      <c r="E182" s="6">
        <v>19534.240000000002</v>
      </c>
      <c r="F182" s="6">
        <v>19534.240000000002</v>
      </c>
      <c r="G182" s="6">
        <v>19534.240000000002</v>
      </c>
      <c r="H182" s="6">
        <v>19534.240000000002</v>
      </c>
      <c r="I182" s="6">
        <v>19534.240000000002</v>
      </c>
      <c r="J182" s="6">
        <v>19534.240000000002</v>
      </c>
      <c r="K182" s="6">
        <v>19534.240000000002</v>
      </c>
      <c r="L182" s="6">
        <v>19534.240000000002</v>
      </c>
      <c r="M182" s="6">
        <v>19534.240000000002</v>
      </c>
      <c r="N182" s="6">
        <v>19534.240000000002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</row>
    <row r="183" spans="1:51">
      <c r="A183" s="5" t="s">
        <v>17</v>
      </c>
      <c r="B183" s="6">
        <v>225613.58</v>
      </c>
      <c r="C183" s="6">
        <v>225613.58</v>
      </c>
      <c r="D183" s="6">
        <v>225613.58</v>
      </c>
      <c r="E183" s="6">
        <v>225613.58</v>
      </c>
      <c r="F183" s="6">
        <v>225613.58</v>
      </c>
      <c r="G183" s="6">
        <v>225613.58</v>
      </c>
      <c r="H183" s="6">
        <v>225613.58</v>
      </c>
      <c r="I183" s="6">
        <v>225613.58</v>
      </c>
      <c r="J183" s="6">
        <v>225613.58</v>
      </c>
      <c r="K183" s="6">
        <v>225613.58</v>
      </c>
      <c r="L183" s="6">
        <v>225613.58</v>
      </c>
      <c r="M183" s="6">
        <v>225613.58</v>
      </c>
      <c r="N183" s="6">
        <v>225613.58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</row>
    <row r="184" spans="1:51">
      <c r="A184" s="5" t="s">
        <v>19</v>
      </c>
      <c r="B184" s="6">
        <v>817796.10000000009</v>
      </c>
      <c r="C184" s="6">
        <v>817796.10000000009</v>
      </c>
      <c r="D184" s="6">
        <v>817796.10000000009</v>
      </c>
      <c r="E184" s="6">
        <v>817796.10000000009</v>
      </c>
      <c r="F184" s="6">
        <v>817796.10000000009</v>
      </c>
      <c r="G184" s="6">
        <v>817796.10000000009</v>
      </c>
      <c r="H184" s="6">
        <v>817796.10000000009</v>
      </c>
      <c r="I184" s="6">
        <v>817796.10000000009</v>
      </c>
      <c r="J184" s="6">
        <v>817796.10000000009</v>
      </c>
      <c r="K184" s="6">
        <v>817796.10000000009</v>
      </c>
      <c r="L184" s="6">
        <v>817796.1</v>
      </c>
      <c r="M184" s="6">
        <v>811208.18</v>
      </c>
      <c r="N184" s="6">
        <v>811208.18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</row>
    <row r="185" spans="1:51">
      <c r="A185" s="5" t="s">
        <v>21</v>
      </c>
      <c r="B185" s="6">
        <v>76993.22</v>
      </c>
      <c r="C185" s="6">
        <v>76993.22</v>
      </c>
      <c r="D185" s="6">
        <v>76993.22</v>
      </c>
      <c r="E185" s="6">
        <v>76993.22</v>
      </c>
      <c r="F185" s="6">
        <v>76993.22</v>
      </c>
      <c r="G185" s="6">
        <v>76993.22</v>
      </c>
      <c r="H185" s="6">
        <v>76993.22</v>
      </c>
      <c r="I185" s="6">
        <v>76993.22</v>
      </c>
      <c r="J185" s="6">
        <v>76993.22</v>
      </c>
      <c r="K185" s="6">
        <v>76993.22</v>
      </c>
      <c r="L185" s="6">
        <v>76993.22</v>
      </c>
      <c r="M185" s="6">
        <v>76993.22</v>
      </c>
      <c r="N185" s="6">
        <v>76993.22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</row>
    <row r="186" spans="1:51">
      <c r="A186" s="5" t="s">
        <v>22</v>
      </c>
      <c r="B186" s="6">
        <v>344193.54</v>
      </c>
      <c r="C186" s="6">
        <v>344193.54</v>
      </c>
      <c r="D186" s="6">
        <v>344193.54</v>
      </c>
      <c r="E186" s="6">
        <v>344193.54</v>
      </c>
      <c r="F186" s="6">
        <v>344193.54</v>
      </c>
      <c r="G186" s="6">
        <v>344193.54</v>
      </c>
      <c r="H186" s="6">
        <v>344193.54</v>
      </c>
      <c r="I186" s="6">
        <v>344193.54</v>
      </c>
      <c r="J186" s="6">
        <v>344193.54</v>
      </c>
      <c r="K186" s="6">
        <v>344193.54</v>
      </c>
      <c r="L186" s="6">
        <v>344193.54</v>
      </c>
      <c r="M186" s="6">
        <v>344193.54</v>
      </c>
      <c r="N186" s="6">
        <v>344193.54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</row>
    <row r="187" spans="1:51">
      <c r="A187" s="5" t="s">
        <v>23</v>
      </c>
      <c r="B187" s="6">
        <v>8273.14</v>
      </c>
      <c r="C187" s="6">
        <v>8273.14</v>
      </c>
      <c r="D187" s="6">
        <v>8273.14</v>
      </c>
      <c r="E187" s="6">
        <v>8273.14</v>
      </c>
      <c r="F187" s="6">
        <v>8273.14</v>
      </c>
      <c r="G187" s="6">
        <v>8273.14</v>
      </c>
      <c r="H187" s="6">
        <v>8273.14</v>
      </c>
      <c r="I187" s="6">
        <v>8273.14</v>
      </c>
      <c r="J187" s="6">
        <v>8273.14</v>
      </c>
      <c r="K187" s="6">
        <v>8273.14</v>
      </c>
      <c r="L187" s="6">
        <v>8273.14</v>
      </c>
      <c r="M187" s="6">
        <v>8273.14</v>
      </c>
      <c r="N187" s="6">
        <v>8273.14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</row>
    <row r="188" spans="1:51">
      <c r="A188" s="5" t="s">
        <v>24</v>
      </c>
      <c r="B188" s="6">
        <v>209357.66</v>
      </c>
      <c r="C188" s="6">
        <v>209357.66</v>
      </c>
      <c r="D188" s="6">
        <v>209357.66</v>
      </c>
      <c r="E188" s="6">
        <v>209357.66</v>
      </c>
      <c r="F188" s="6">
        <v>209357.66</v>
      </c>
      <c r="G188" s="6">
        <v>209357.66</v>
      </c>
      <c r="H188" s="6">
        <v>209357.66</v>
      </c>
      <c r="I188" s="6">
        <v>209357.66</v>
      </c>
      <c r="J188" s="6">
        <v>209357.66</v>
      </c>
      <c r="K188" s="6">
        <v>209357.66</v>
      </c>
      <c r="L188" s="6">
        <v>209357.66</v>
      </c>
      <c r="M188" s="6">
        <v>209357.66</v>
      </c>
      <c r="N188" s="6">
        <v>209357.66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</row>
    <row r="189" spans="1:51">
      <c r="A189" s="5" t="s">
        <v>27</v>
      </c>
      <c r="B189" s="6">
        <v>664795.12</v>
      </c>
      <c r="C189" s="6">
        <v>663468.71</v>
      </c>
      <c r="D189" s="6">
        <v>663468.71</v>
      </c>
      <c r="E189" s="6">
        <v>674897.18</v>
      </c>
      <c r="F189" s="6">
        <v>675021.18</v>
      </c>
      <c r="G189" s="6">
        <v>675021.18</v>
      </c>
      <c r="H189" s="6">
        <v>675021.18</v>
      </c>
      <c r="I189" s="6">
        <v>675021.18</v>
      </c>
      <c r="J189" s="6">
        <v>675021.18</v>
      </c>
      <c r="K189" s="6">
        <v>675021.18</v>
      </c>
      <c r="L189" s="6">
        <v>722502.99</v>
      </c>
      <c r="M189" s="6">
        <v>722502.99</v>
      </c>
      <c r="N189" s="6">
        <v>722502.99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</row>
    <row r="190" spans="1:51">
      <c r="A190" s="5" t="s">
        <v>28</v>
      </c>
      <c r="B190" s="6">
        <v>39816.300000000003</v>
      </c>
      <c r="C190" s="6">
        <v>39816.300000000003</v>
      </c>
      <c r="D190" s="6">
        <v>39816.300000000003</v>
      </c>
      <c r="E190" s="6">
        <v>39816.300000000003</v>
      </c>
      <c r="F190" s="6">
        <v>39816.300000000003</v>
      </c>
      <c r="G190" s="6">
        <v>39816.300000000003</v>
      </c>
      <c r="H190" s="6">
        <v>39816.300000000003</v>
      </c>
      <c r="I190" s="6">
        <v>39816.300000000003</v>
      </c>
      <c r="J190" s="6">
        <v>39816.300000000003</v>
      </c>
      <c r="K190" s="6">
        <v>39816.300000000003</v>
      </c>
      <c r="L190" s="6">
        <v>39816.300000000003</v>
      </c>
      <c r="M190" s="6">
        <v>39816.300000000003</v>
      </c>
      <c r="N190" s="6">
        <v>75008.289999999994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</row>
    <row r="191" spans="1:51">
      <c r="A191" s="5" t="s">
        <v>29</v>
      </c>
      <c r="B191" s="6">
        <v>843766.61</v>
      </c>
      <c r="C191" s="6">
        <v>859100.82</v>
      </c>
      <c r="D191" s="6">
        <v>859100.82</v>
      </c>
      <c r="E191" s="6">
        <v>859100.82</v>
      </c>
      <c r="F191" s="6">
        <v>859100.82</v>
      </c>
      <c r="G191" s="6">
        <v>859100.82</v>
      </c>
      <c r="H191" s="6">
        <v>859100.82</v>
      </c>
      <c r="I191" s="6">
        <v>859100.82</v>
      </c>
      <c r="J191" s="6">
        <v>859100.82</v>
      </c>
      <c r="K191" s="6">
        <v>859100.82</v>
      </c>
      <c r="L191" s="6">
        <v>877020.9</v>
      </c>
      <c r="M191" s="6">
        <v>877020.9</v>
      </c>
      <c r="N191" s="6">
        <v>879742.47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</row>
    <row r="192" spans="1:51">
      <c r="A192" s="5" t="s">
        <v>38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</row>
    <row r="193" spans="1:51">
      <c r="A193" s="3" t="s">
        <v>126</v>
      </c>
      <c r="B193" s="4">
        <v>738321016.56999993</v>
      </c>
      <c r="C193" s="4">
        <v>740117026.20999992</v>
      </c>
      <c r="D193" s="4">
        <v>746050730.11000001</v>
      </c>
      <c r="E193" s="4">
        <v>746763880.27999985</v>
      </c>
      <c r="F193" s="4">
        <v>750856404.4000001</v>
      </c>
      <c r="G193" s="4">
        <v>754717498.17000008</v>
      </c>
      <c r="H193" s="4">
        <v>752801465.34000027</v>
      </c>
      <c r="I193" s="4">
        <v>754229678.44000006</v>
      </c>
      <c r="J193" s="4">
        <v>757203274.0200001</v>
      </c>
      <c r="K193" s="4">
        <v>759156770.45000017</v>
      </c>
      <c r="L193" s="4">
        <v>771598994.83999979</v>
      </c>
      <c r="M193" s="4">
        <v>773074624.23999977</v>
      </c>
      <c r="N193" s="4">
        <v>788131504.9599998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</row>
    <row r="194" spans="1:51"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</row>
  </sheetData>
  <pageMargins left="0.2" right="0.2" top="0.75" bottom="0.75" header="0.3" footer="0.3"/>
  <pageSetup scale="45" orientation="landscape" r:id="rId1"/>
  <headerFooter>
    <oddHeader>&amp;RCASE NO. 2015-00343
ATTACHMENT 2
TO STAFF DR NO. 2-22</oddHeader>
  </headerFooter>
  <rowBreaks count="1" manualBreakCount="1">
    <brk id="77" max="15" man="1"/>
  </rowBreaks>
  <colBreaks count="1" manualBreakCount="1">
    <brk id="15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 22(c)</vt:lpstr>
      <vt:lpstr>'Staff 22(c)'!Print_Area</vt:lpstr>
      <vt:lpstr>'Staff 22(c)'!Print_Titles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Greg  Waller</cp:lastModifiedBy>
  <cp:lastPrinted>2016-03-02T20:08:45Z</cp:lastPrinted>
  <dcterms:created xsi:type="dcterms:W3CDTF">2016-02-25T14:03:35Z</dcterms:created>
  <dcterms:modified xsi:type="dcterms:W3CDTF">2016-03-02T20:09:28Z</dcterms:modified>
</cp:coreProperties>
</file>