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L" sheetId="1" r:id="rId1"/>
  </sheets>
  <definedNames>
    <definedName name="_xlnm.Print_Area" localSheetId="0">'Customer L'!$A$1:$I$89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3" i="1" s="1"/>
  <c r="G59" i="1"/>
  <c r="H61" i="1" s="1"/>
  <c r="G30" i="1" s="1"/>
  <c r="I51" i="1"/>
  <c r="H20" i="1"/>
  <c r="B20" i="1"/>
  <c r="H14" i="1"/>
  <c r="H13" i="1"/>
  <c r="I3" i="1"/>
  <c r="D64" i="1" l="1"/>
  <c r="H66" i="1" s="1"/>
  <c r="G32" i="1" s="1"/>
  <c r="G76" i="1"/>
  <c r="G79" i="1"/>
  <c r="G78" i="1"/>
  <c r="G80" i="1" l="1"/>
  <c r="H37" i="1" s="1"/>
  <c r="H39" i="1" s="1"/>
</calcChain>
</file>

<file path=xl/sharedStrings.xml><?xml version="1.0" encoding="utf-8"?>
<sst xmlns="http://schemas.openxmlformats.org/spreadsheetml/2006/main" count="62" uniqueCount="56">
  <si>
    <t>Contract WKG-1436</t>
  </si>
  <si>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</si>
  <si>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</si>
  <si>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</si>
  <si>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</si>
  <si>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</si>
  <si>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</si>
  <si>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</si>
  <si>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</si>
  <si>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</si>
  <si>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</si>
  <si>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</si>
  <si>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</si>
  <si>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</si>
  <si>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</si>
  <si>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</si>
  <si>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</si>
  <si>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</si>
  <si>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</si>
  <si>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</si>
  <si>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</si>
  <si>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</si>
  <si>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</si>
  <si>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</si>
  <si>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</si>
  <si>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</si>
  <si>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</si>
  <si>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</si>
  <si>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 xml:space="preserve">supplies to compensate for the L&amp;U experienced in Atmos' 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</si>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</sst>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/>
    <xf numFmtId="164" fontId="1" fillId="0" borderId="1" xfId="1" applyNumberFormat="1" applyFont="1" applyBorder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63500</xdr:rowOff>
    </xdr:from>
    <xdr:to>
      <xdr:col>7</xdr:col>
      <xdr:colOff>254000</xdr:colOff>
      <xdr:row>1</xdr:row>
      <xdr:rowOff>152400</xdr:rowOff>
    </xdr:to>
    <xdr:sp macro="" textlink="">
      <xdr:nvSpPr>
        <xdr:cNvPr id="2" name="TextBox 1"/>
        <xdr:cNvSpPr txBox="1"/>
      </xdr:nvSpPr>
      <xdr:spPr>
        <a:xfrm>
          <a:off x="889000" y="635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317500</xdr:colOff>
      <xdr:row>48</xdr:row>
      <xdr:rowOff>76200</xdr:rowOff>
    </xdr:from>
    <xdr:to>
      <xdr:col>7</xdr:col>
      <xdr:colOff>292100</xdr:colOff>
      <xdr:row>50</xdr:row>
      <xdr:rowOff>0</xdr:rowOff>
    </xdr:to>
    <xdr:sp macro="" textlink="">
      <xdr:nvSpPr>
        <xdr:cNvPr id="3" name="TextBox 2"/>
        <xdr:cNvSpPr txBox="1"/>
      </xdr:nvSpPr>
      <xdr:spPr>
        <a:xfrm>
          <a:off x="927100" y="80264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42432.380413773149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1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2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3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4</v>
      </c>
      <c r="B13" s="1"/>
      <c r="C13" s="1"/>
      <c r="D13" s="1"/>
      <c r="E13" s="1" t="s">
        <v>5</v>
      </c>
      <c r="F13" s="1"/>
      <c r="G13" s="1"/>
      <c r="H13" s="7">
        <f>12*350</f>
        <v>4200</v>
      </c>
      <c r="I13" s="1"/>
    </row>
    <row r="14" spans="1:9" x14ac:dyDescent="0.2">
      <c r="A14" s="1" t="s">
        <v>6</v>
      </c>
      <c r="B14" s="1"/>
      <c r="C14" s="1"/>
      <c r="D14" s="1"/>
      <c r="E14" s="1" t="s">
        <v>7</v>
      </c>
      <c r="F14" s="1"/>
      <c r="G14" s="1"/>
      <c r="H14" s="6">
        <f>12*50</f>
        <v>600</v>
      </c>
      <c r="I14" s="1"/>
    </row>
    <row r="15" spans="1:9" x14ac:dyDescent="0.2">
      <c r="A15" s="1" t="s">
        <v>8</v>
      </c>
      <c r="B15" s="1"/>
      <c r="C15" s="1"/>
      <c r="D15" s="1"/>
      <c r="E15" s="4"/>
      <c r="F15" s="4"/>
      <c r="G15" s="1"/>
      <c r="H15" s="6">
        <v>0</v>
      </c>
      <c r="I15" s="1" t="s">
        <v>9</v>
      </c>
    </row>
    <row r="16" spans="1:9" x14ac:dyDescent="0.2">
      <c r="A16" s="1" t="s">
        <v>10</v>
      </c>
      <c r="B16" s="1"/>
      <c r="C16" s="1"/>
      <c r="D16" s="1"/>
      <c r="E16" s="4"/>
      <c r="F16" s="4"/>
      <c r="G16" s="1"/>
      <c r="H16" s="6">
        <v>0</v>
      </c>
      <c r="I16" s="1" t="s">
        <v>9</v>
      </c>
    </row>
    <row r="17" spans="1:9" x14ac:dyDescent="0.2">
      <c r="A17" s="1" t="s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>
        <f>+D9</f>
        <v>0</v>
      </c>
      <c r="C20" s="1" t="s">
        <v>13</v>
      </c>
      <c r="D20" s="20"/>
      <c r="E20" s="1" t="s">
        <v>14</v>
      </c>
      <c r="F20" s="1"/>
      <c r="G20" s="1"/>
      <c r="H20" s="18">
        <f>+B20*D20</f>
        <v>0</v>
      </c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9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18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19</v>
      </c>
      <c r="B30" s="1"/>
      <c r="C30" s="1"/>
      <c r="D30" s="1"/>
      <c r="E30" s="1"/>
      <c r="F30" s="1"/>
      <c r="G30" s="18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20</v>
      </c>
      <c r="B32" s="1"/>
      <c r="C32" s="1"/>
      <c r="D32" s="1"/>
      <c r="E32" s="1"/>
      <c r="F32" s="1"/>
      <c r="G32" s="18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21</v>
      </c>
      <c r="B34" s="1"/>
      <c r="C34" s="1"/>
      <c r="D34" s="1"/>
      <c r="E34" s="1"/>
      <c r="F34" s="1"/>
      <c r="G34" s="18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22</v>
      </c>
      <c r="B36" s="1"/>
      <c r="C36" s="1"/>
      <c r="D36" s="1"/>
      <c r="E36" s="1"/>
      <c r="F36" s="1"/>
      <c r="G36" s="11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2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23</v>
      </c>
      <c r="D39" s="1"/>
      <c r="E39" s="1"/>
      <c r="F39" s="1"/>
      <c r="G39" s="1"/>
      <c r="H39" s="23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24</v>
      </c>
      <c r="B42" s="1" t="s">
        <v>25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26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27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28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29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30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31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">
        <v>55</v>
      </c>
      <c r="F51" s="4"/>
      <c r="G51" s="1"/>
      <c r="H51" s="1"/>
      <c r="I51" s="3">
        <f ca="1">NOW()</f>
        <v>42432.380413773149</v>
      </c>
    </row>
    <row r="52" spans="1:9" x14ac:dyDescent="0.2">
      <c r="A52" s="1"/>
      <c r="B52" s="1"/>
      <c r="C52" s="1"/>
      <c r="D52" s="4"/>
      <c r="E52" s="5" t="s">
        <v>0</v>
      </c>
      <c r="F52" s="4"/>
      <c r="G52" s="1"/>
      <c r="H52" s="1"/>
      <c r="I52" s="12" t="s">
        <v>32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1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33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34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35</v>
      </c>
      <c r="G59" s="6">
        <f>+D9/1000</f>
        <v>0</v>
      </c>
      <c r="H59" s="1"/>
      <c r="I59" s="1"/>
    </row>
    <row r="60" spans="1:9" x14ac:dyDescent="0.2">
      <c r="A60" s="1"/>
      <c r="B60" s="1" t="s">
        <v>36</v>
      </c>
      <c r="C60" s="1"/>
      <c r="D60" s="1"/>
      <c r="E60" s="1"/>
      <c r="F60" s="12" t="s">
        <v>35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4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38</v>
      </c>
      <c r="C64" s="1"/>
      <c r="D64" s="10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39</v>
      </c>
      <c r="C65" s="1"/>
      <c r="D65" s="15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8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40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6"/>
      <c r="I69" s="1"/>
    </row>
    <row r="70" spans="1:9" x14ac:dyDescent="0.2">
      <c r="A70" s="1"/>
      <c r="B70" s="1" t="s">
        <v>41</v>
      </c>
      <c r="C70" s="1"/>
      <c r="D70" s="1"/>
      <c r="E70" s="1"/>
      <c r="F70" s="1"/>
      <c r="G70" s="1"/>
      <c r="H70" s="10"/>
      <c r="I70" s="1"/>
    </row>
    <row r="71" spans="1:9" x14ac:dyDescent="0.2">
      <c r="A71" s="1"/>
      <c r="B71" s="1" t="s">
        <v>42</v>
      </c>
      <c r="C71" s="1"/>
      <c r="D71" s="1"/>
      <c r="E71" s="1"/>
      <c r="F71" s="1"/>
      <c r="G71" s="7">
        <f>4500+900+400+1100+3900+3700</f>
        <v>14500</v>
      </c>
      <c r="H71" s="1"/>
      <c r="I71" s="1"/>
    </row>
    <row r="72" spans="1:9" x14ac:dyDescent="0.2">
      <c r="A72" s="1"/>
      <c r="B72" s="1" t="s">
        <v>43</v>
      </c>
      <c r="C72" s="1"/>
      <c r="D72" s="1"/>
      <c r="E72" s="1"/>
      <c r="F72" s="1"/>
      <c r="G72" s="11">
        <v>5200</v>
      </c>
      <c r="H72" s="1"/>
      <c r="I72" s="1"/>
    </row>
    <row r="73" spans="1:9" x14ac:dyDescent="0.2">
      <c r="A73" s="1"/>
      <c r="B73" s="1" t="s">
        <v>44</v>
      </c>
      <c r="C73" s="1"/>
      <c r="D73" s="1"/>
      <c r="E73" s="1"/>
      <c r="F73" s="1"/>
      <c r="G73" s="8">
        <f>+G71+G72</f>
        <v>19700</v>
      </c>
      <c r="H73" s="1"/>
      <c r="I73" s="1"/>
    </row>
    <row r="74" spans="1:9" x14ac:dyDescent="0.2">
      <c r="A74" s="1"/>
      <c r="B74" s="1" t="s">
        <v>45</v>
      </c>
      <c r="C74" s="1"/>
      <c r="D74" s="1"/>
      <c r="E74" s="1"/>
      <c r="F74" s="12" t="s">
        <v>35</v>
      </c>
      <c r="G74" s="17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46</v>
      </c>
      <c r="C76" s="1"/>
      <c r="D76" s="1"/>
      <c r="E76" s="1"/>
      <c r="F76" s="1"/>
      <c r="G76" s="6">
        <f>+G73*G74</f>
        <v>604.79000000000008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47</v>
      </c>
      <c r="C78" s="1"/>
      <c r="D78" s="1"/>
      <c r="E78" s="1"/>
      <c r="F78" s="1"/>
      <c r="G78" s="6">
        <f>+G73*0.0771</f>
        <v>1518.8700000000001</v>
      </c>
      <c r="H78" s="1"/>
      <c r="I78" s="1"/>
    </row>
    <row r="79" spans="1:9" x14ac:dyDescent="0.2">
      <c r="A79" s="1"/>
      <c r="B79" s="1" t="s">
        <v>48</v>
      </c>
      <c r="C79" s="1"/>
      <c r="D79" s="1"/>
      <c r="E79" s="1"/>
      <c r="F79" s="1"/>
      <c r="G79" s="11">
        <f>+G73*0.3984*(0.098*0.4916)</f>
        <v>378.11465126399997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1896.9846512640001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49</v>
      </c>
      <c r="G81" s="1"/>
      <c r="H81" s="19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6"/>
      <c r="H83" s="1"/>
      <c r="I83" s="1"/>
    </row>
    <row r="84" spans="1:9" x14ac:dyDescent="0.2">
      <c r="A84" s="1" t="s">
        <v>24</v>
      </c>
      <c r="B84" s="1" t="s">
        <v>50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51</v>
      </c>
      <c r="C85" s="1"/>
      <c r="D85" s="1"/>
      <c r="E85" s="1"/>
      <c r="F85" s="1"/>
      <c r="G85" s="1"/>
      <c r="H85" s="16"/>
    </row>
    <row r="86" spans="1:9" x14ac:dyDescent="0.2">
      <c r="A86" s="1"/>
      <c r="B86" s="1" t="s">
        <v>52</v>
      </c>
      <c r="C86" s="1"/>
      <c r="D86" s="1"/>
      <c r="E86" s="1"/>
      <c r="F86" s="1"/>
      <c r="G86" s="1"/>
      <c r="H86" s="1"/>
    </row>
    <row r="87" spans="1:9" x14ac:dyDescent="0.2">
      <c r="A87" s="1"/>
      <c r="B87" s="1" t="s">
        <v>53</v>
      </c>
      <c r="C87" s="1"/>
      <c r="D87" s="1"/>
      <c r="E87" s="1"/>
      <c r="F87" s="1"/>
      <c r="G87" s="1"/>
      <c r="H87" s="16"/>
    </row>
    <row r="88" spans="1:9" x14ac:dyDescent="0.2">
      <c r="A88" s="1"/>
      <c r="B88" s="1" t="s">
        <v>54</v>
      </c>
      <c r="C88" s="1"/>
      <c r="D88" s="1"/>
      <c r="E88" s="1"/>
      <c r="F88" s="1"/>
      <c r="G88" s="1"/>
      <c r="H88" s="1"/>
    </row>
  </sheetData>
  <pageMargins left="0.75" right="0.75" top="1" bottom="1" header="0.25" footer="0.5"/>
  <pageSetup scale="97" orientation="portrait" horizontalDpi="300" verticalDpi="300" r:id="rId1"/>
  <headerFooter alignWithMargins="0">
    <oddHeader>&amp;RCASE NO. 2015-00343
ATTACHMENT 12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L</vt:lpstr>
      <vt:lpstr>'Customer L'!Print_Area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2016-03-03T15:07:50Z</cp:lastPrinted>
  <dcterms:created xsi:type="dcterms:W3CDTF">2016-02-29T22:13:22Z</dcterms:created>
  <dcterms:modified xsi:type="dcterms:W3CDTF">2016-03-03T15:07:52Z</dcterms:modified>
</cp:coreProperties>
</file>