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/>
  </bookViews>
  <sheets>
    <sheet name="ATTACHMENT 1" sheetId="1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Y" localSheetId="0" hidden="1">#REF!</definedName>
    <definedName name="_Regression_Y" hidden="1">#REF!</definedName>
    <definedName name="_xlnm.Print_Area" localSheetId="0">'ATTACHMENT 1'!$A$1:$AO$84</definedName>
    <definedName name="_xlnm.Print_Titles" localSheetId="0">'ATTACHMENT 1'!$A:$D,'ATTACHMENT 1'!$1:$3</definedName>
  </definedNames>
  <calcPr calcId="152511"/>
</workbook>
</file>

<file path=xl/calcChain.xml><?xml version="1.0" encoding="utf-8"?>
<calcChain xmlns="http://schemas.openxmlformats.org/spreadsheetml/2006/main">
  <c r="AJ81" i="1" l="1"/>
  <c r="AI81" i="1"/>
  <c r="AH81" i="1"/>
  <c r="AG81" i="1"/>
  <c r="AF81" i="1"/>
  <c r="AE81" i="1"/>
  <c r="AD81" i="1"/>
  <c r="AC81" i="1"/>
  <c r="AB81" i="1"/>
  <c r="AA81" i="1"/>
  <c r="Z81" i="1"/>
  <c r="Y81" i="1"/>
  <c r="J81" i="1"/>
  <c r="I81" i="1"/>
  <c r="H81" i="1"/>
  <c r="G81" i="1"/>
  <c r="F81" i="1"/>
  <c r="E81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J80" i="1"/>
  <c r="I80" i="1"/>
  <c r="H80" i="1"/>
  <c r="G80" i="1"/>
  <c r="F80" i="1"/>
  <c r="E80" i="1"/>
  <c r="AL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R79" i="1"/>
  <c r="J79" i="1"/>
  <c r="I79" i="1"/>
  <c r="H79" i="1"/>
  <c r="G79" i="1"/>
  <c r="F79" i="1"/>
  <c r="E79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J78" i="1"/>
  <c r="I78" i="1"/>
  <c r="H78" i="1"/>
  <c r="G78" i="1"/>
  <c r="F78" i="1"/>
  <c r="E78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P77" i="1"/>
  <c r="J77" i="1"/>
  <c r="I77" i="1"/>
  <c r="H77" i="1"/>
  <c r="G77" i="1"/>
  <c r="F77" i="1"/>
  <c r="E77" i="1"/>
  <c r="AL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R76" i="1"/>
  <c r="J76" i="1"/>
  <c r="I76" i="1"/>
  <c r="H76" i="1"/>
  <c r="G76" i="1"/>
  <c r="F76" i="1"/>
  <c r="E76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V75" i="1"/>
  <c r="N75" i="1"/>
  <c r="J75" i="1"/>
  <c r="I75" i="1"/>
  <c r="H75" i="1"/>
  <c r="G75" i="1"/>
  <c r="F75" i="1"/>
  <c r="E75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P74" i="1"/>
  <c r="J74" i="1"/>
  <c r="I74" i="1"/>
  <c r="H74" i="1"/>
  <c r="G74" i="1"/>
  <c r="F74" i="1"/>
  <c r="E74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P73" i="1"/>
  <c r="J73" i="1"/>
  <c r="I73" i="1"/>
  <c r="H73" i="1"/>
  <c r="G73" i="1"/>
  <c r="F73" i="1"/>
  <c r="E73" i="1"/>
  <c r="AL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R72" i="1"/>
  <c r="J72" i="1"/>
  <c r="I72" i="1"/>
  <c r="H72" i="1"/>
  <c r="G72" i="1"/>
  <c r="F72" i="1"/>
  <c r="E72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V71" i="1"/>
  <c r="N71" i="1"/>
  <c r="J71" i="1"/>
  <c r="I71" i="1"/>
  <c r="H71" i="1"/>
  <c r="G71" i="1"/>
  <c r="F71" i="1"/>
  <c r="E71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P70" i="1"/>
  <c r="J70" i="1"/>
  <c r="I70" i="1"/>
  <c r="H70" i="1"/>
  <c r="G70" i="1"/>
  <c r="F70" i="1"/>
  <c r="E70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P69" i="1"/>
  <c r="J69" i="1"/>
  <c r="I69" i="1"/>
  <c r="H69" i="1"/>
  <c r="G69" i="1"/>
  <c r="F69" i="1"/>
  <c r="E69" i="1"/>
  <c r="AL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R68" i="1"/>
  <c r="J68" i="1"/>
  <c r="I68" i="1"/>
  <c r="H68" i="1"/>
  <c r="G68" i="1"/>
  <c r="F68" i="1"/>
  <c r="E68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V67" i="1"/>
  <c r="N67" i="1"/>
  <c r="J67" i="1"/>
  <c r="I67" i="1"/>
  <c r="H67" i="1"/>
  <c r="G67" i="1"/>
  <c r="F67" i="1"/>
  <c r="E67" i="1"/>
  <c r="AL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V66" i="1"/>
  <c r="R66" i="1"/>
  <c r="N66" i="1"/>
  <c r="J66" i="1"/>
  <c r="I66" i="1"/>
  <c r="H66" i="1"/>
  <c r="G66" i="1"/>
  <c r="F66" i="1"/>
  <c r="E66" i="1"/>
  <c r="AL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V65" i="1"/>
  <c r="R65" i="1"/>
  <c r="N65" i="1"/>
  <c r="J65" i="1"/>
  <c r="I65" i="1"/>
  <c r="H65" i="1"/>
  <c r="G65" i="1"/>
  <c r="F65" i="1"/>
  <c r="E65" i="1"/>
  <c r="AL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V64" i="1"/>
  <c r="R64" i="1"/>
  <c r="N64" i="1"/>
  <c r="J64" i="1"/>
  <c r="I64" i="1"/>
  <c r="H64" i="1"/>
  <c r="G64" i="1"/>
  <c r="F64" i="1"/>
  <c r="E64" i="1"/>
  <c r="AL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V63" i="1"/>
  <c r="R63" i="1"/>
  <c r="N63" i="1"/>
  <c r="J63" i="1"/>
  <c r="I63" i="1"/>
  <c r="H63" i="1"/>
  <c r="G63" i="1"/>
  <c r="F63" i="1"/>
  <c r="E63" i="1"/>
  <c r="AC34" i="1"/>
  <c r="AC61" i="1" s="1"/>
  <c r="Q34" i="1"/>
  <c r="Q61" i="1" s="1"/>
  <c r="AO81" i="1"/>
  <c r="AN81" i="1"/>
  <c r="AM81" i="1"/>
  <c r="AL81" i="1"/>
  <c r="AK81" i="1"/>
  <c r="X81" i="1"/>
  <c r="W81" i="1"/>
  <c r="V81" i="1"/>
  <c r="U81" i="1"/>
  <c r="T81" i="1"/>
  <c r="S81" i="1"/>
  <c r="R81" i="1"/>
  <c r="P81" i="1"/>
  <c r="O81" i="1"/>
  <c r="N81" i="1"/>
  <c r="M81" i="1"/>
  <c r="L81" i="1"/>
  <c r="K81" i="1"/>
  <c r="AO80" i="1"/>
  <c r="AN80" i="1"/>
  <c r="AM80" i="1"/>
  <c r="AL80" i="1"/>
  <c r="AK80" i="1"/>
  <c r="X80" i="1"/>
  <c r="W80" i="1"/>
  <c r="V80" i="1"/>
  <c r="U80" i="1"/>
  <c r="T80" i="1"/>
  <c r="S80" i="1"/>
  <c r="Q80" i="1"/>
  <c r="P80" i="1"/>
  <c r="O80" i="1"/>
  <c r="N80" i="1"/>
  <c r="M80" i="1"/>
  <c r="L80" i="1"/>
  <c r="K80" i="1"/>
  <c r="AO79" i="1"/>
  <c r="AN79" i="1"/>
  <c r="AM79" i="1"/>
  <c r="AK79" i="1"/>
  <c r="X79" i="1"/>
  <c r="W79" i="1"/>
  <c r="V79" i="1"/>
  <c r="U79" i="1"/>
  <c r="T79" i="1"/>
  <c r="S79" i="1"/>
  <c r="P79" i="1"/>
  <c r="O79" i="1"/>
  <c r="N79" i="1"/>
  <c r="M79" i="1"/>
  <c r="L79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W77" i="1"/>
  <c r="V77" i="1"/>
  <c r="U77" i="1"/>
  <c r="T77" i="1"/>
  <c r="S77" i="1"/>
  <c r="R77" i="1"/>
  <c r="Q77" i="1"/>
  <c r="O77" i="1"/>
  <c r="N77" i="1"/>
  <c r="M77" i="1"/>
  <c r="L77" i="1"/>
  <c r="K77" i="1"/>
  <c r="AO76" i="1"/>
  <c r="AN76" i="1"/>
  <c r="AM76" i="1"/>
  <c r="X76" i="1"/>
  <c r="W76" i="1"/>
  <c r="V76" i="1"/>
  <c r="U76" i="1"/>
  <c r="T76" i="1"/>
  <c r="S76" i="1"/>
  <c r="Q76" i="1"/>
  <c r="P76" i="1"/>
  <c r="O76" i="1"/>
  <c r="N76" i="1"/>
  <c r="M76" i="1"/>
  <c r="L76" i="1"/>
  <c r="AO75" i="1"/>
  <c r="AN75" i="1"/>
  <c r="AM75" i="1"/>
  <c r="AL75" i="1"/>
  <c r="X75" i="1"/>
  <c r="W75" i="1"/>
  <c r="U75" i="1"/>
  <c r="T75" i="1"/>
  <c r="S75" i="1"/>
  <c r="R75" i="1"/>
  <c r="Q75" i="1"/>
  <c r="P75" i="1"/>
  <c r="O75" i="1"/>
  <c r="M75" i="1"/>
  <c r="L75" i="1"/>
  <c r="AO74" i="1"/>
  <c r="AN74" i="1"/>
  <c r="AM74" i="1"/>
  <c r="AL74" i="1"/>
  <c r="W74" i="1"/>
  <c r="V74" i="1"/>
  <c r="U74" i="1"/>
  <c r="T74" i="1"/>
  <c r="S74" i="1"/>
  <c r="R74" i="1"/>
  <c r="Q74" i="1"/>
  <c r="O74" i="1"/>
  <c r="N74" i="1"/>
  <c r="M74" i="1"/>
  <c r="L74" i="1"/>
  <c r="AO73" i="1"/>
  <c r="AN73" i="1"/>
  <c r="AM73" i="1"/>
  <c r="AL73" i="1"/>
  <c r="W73" i="1"/>
  <c r="V73" i="1"/>
  <c r="U73" i="1"/>
  <c r="T73" i="1"/>
  <c r="S73" i="1"/>
  <c r="R73" i="1"/>
  <c r="Q73" i="1"/>
  <c r="O73" i="1"/>
  <c r="N73" i="1"/>
  <c r="M73" i="1"/>
  <c r="L73" i="1"/>
  <c r="AO72" i="1"/>
  <c r="AN72" i="1"/>
  <c r="AM72" i="1"/>
  <c r="X72" i="1"/>
  <c r="W72" i="1"/>
  <c r="V72" i="1"/>
  <c r="U72" i="1"/>
  <c r="T72" i="1"/>
  <c r="S72" i="1"/>
  <c r="Q72" i="1"/>
  <c r="P72" i="1"/>
  <c r="O72" i="1"/>
  <c r="N72" i="1"/>
  <c r="M72" i="1"/>
  <c r="L72" i="1"/>
  <c r="AO71" i="1"/>
  <c r="AN71" i="1"/>
  <c r="AM71" i="1"/>
  <c r="AL71" i="1"/>
  <c r="X71" i="1"/>
  <c r="W71" i="1"/>
  <c r="U71" i="1"/>
  <c r="T71" i="1"/>
  <c r="S71" i="1"/>
  <c r="R71" i="1"/>
  <c r="Q71" i="1"/>
  <c r="P71" i="1"/>
  <c r="O71" i="1"/>
  <c r="M71" i="1"/>
  <c r="L71" i="1"/>
  <c r="AO70" i="1"/>
  <c r="AN70" i="1"/>
  <c r="AM70" i="1"/>
  <c r="AL70" i="1"/>
  <c r="W70" i="1"/>
  <c r="V70" i="1"/>
  <c r="U70" i="1"/>
  <c r="T70" i="1"/>
  <c r="S70" i="1"/>
  <c r="R70" i="1"/>
  <c r="Q70" i="1"/>
  <c r="O70" i="1"/>
  <c r="N70" i="1"/>
  <c r="M70" i="1"/>
  <c r="L70" i="1"/>
  <c r="AO69" i="1"/>
  <c r="AN69" i="1"/>
  <c r="AM69" i="1"/>
  <c r="AL69" i="1"/>
  <c r="W69" i="1"/>
  <c r="V69" i="1"/>
  <c r="U69" i="1"/>
  <c r="T69" i="1"/>
  <c r="S69" i="1"/>
  <c r="R69" i="1"/>
  <c r="Q69" i="1"/>
  <c r="O69" i="1"/>
  <c r="N69" i="1"/>
  <c r="M69" i="1"/>
  <c r="L69" i="1"/>
  <c r="AO68" i="1"/>
  <c r="AN68" i="1"/>
  <c r="AM68" i="1"/>
  <c r="X68" i="1"/>
  <c r="W68" i="1"/>
  <c r="V68" i="1"/>
  <c r="U68" i="1"/>
  <c r="T68" i="1"/>
  <c r="S68" i="1"/>
  <c r="Q68" i="1"/>
  <c r="P68" i="1"/>
  <c r="O68" i="1"/>
  <c r="N68" i="1"/>
  <c r="M68" i="1"/>
  <c r="L68" i="1"/>
  <c r="AO67" i="1"/>
  <c r="AN67" i="1"/>
  <c r="AM67" i="1"/>
  <c r="AL67" i="1"/>
  <c r="X67" i="1"/>
  <c r="W67" i="1"/>
  <c r="U67" i="1"/>
  <c r="T67" i="1"/>
  <c r="S67" i="1"/>
  <c r="R67" i="1"/>
  <c r="Q67" i="1"/>
  <c r="P67" i="1"/>
  <c r="O67" i="1"/>
  <c r="M67" i="1"/>
  <c r="L67" i="1"/>
  <c r="AO66" i="1"/>
  <c r="AN66" i="1"/>
  <c r="AM66" i="1"/>
  <c r="X66" i="1"/>
  <c r="W66" i="1"/>
  <c r="U66" i="1"/>
  <c r="T66" i="1"/>
  <c r="S66" i="1"/>
  <c r="Q66" i="1"/>
  <c r="P66" i="1"/>
  <c r="O66" i="1"/>
  <c r="M66" i="1"/>
  <c r="L66" i="1"/>
  <c r="AO65" i="1"/>
  <c r="AN65" i="1"/>
  <c r="AM65" i="1"/>
  <c r="X65" i="1"/>
  <c r="W65" i="1"/>
  <c r="U65" i="1"/>
  <c r="T65" i="1"/>
  <c r="S65" i="1"/>
  <c r="Q65" i="1"/>
  <c r="P65" i="1"/>
  <c r="O65" i="1"/>
  <c r="M65" i="1"/>
  <c r="L65" i="1"/>
  <c r="AO64" i="1"/>
  <c r="AN64" i="1"/>
  <c r="AM64" i="1"/>
  <c r="X64" i="1"/>
  <c r="W64" i="1"/>
  <c r="U64" i="1"/>
  <c r="T64" i="1"/>
  <c r="S64" i="1"/>
  <c r="Q64" i="1"/>
  <c r="P64" i="1"/>
  <c r="O64" i="1"/>
  <c r="M64" i="1"/>
  <c r="L64" i="1"/>
  <c r="AO63" i="1"/>
  <c r="AN63" i="1"/>
  <c r="AM63" i="1"/>
  <c r="X63" i="1"/>
  <c r="W63" i="1"/>
  <c r="U63" i="1"/>
  <c r="T63" i="1"/>
  <c r="S63" i="1"/>
  <c r="Q63" i="1"/>
  <c r="P63" i="1"/>
  <c r="O63" i="1"/>
  <c r="M63" i="1"/>
  <c r="L63" i="1"/>
  <c r="R80" i="1" l="1"/>
  <c r="K65" i="1"/>
  <c r="K67" i="1"/>
  <c r="K70" i="1"/>
  <c r="K71" i="1"/>
  <c r="K73" i="1"/>
  <c r="K74" i="1"/>
  <c r="K75" i="1"/>
  <c r="K76" i="1"/>
  <c r="K79" i="1"/>
  <c r="K63" i="1"/>
  <c r="K64" i="1"/>
  <c r="K66" i="1"/>
  <c r="K68" i="1"/>
  <c r="K69" i="1"/>
  <c r="K7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Q79" i="1"/>
  <c r="Q81" i="1"/>
</calcChain>
</file>

<file path=xl/sharedStrings.xml><?xml version="1.0" encoding="utf-8"?>
<sst xmlns="http://schemas.openxmlformats.org/spreadsheetml/2006/main" count="77" uniqueCount="17">
  <si>
    <t>Special Contracts</t>
  </si>
  <si>
    <t>Customer Name, Rate Code, Volume</t>
  </si>
  <si>
    <t>PREMISE</t>
  </si>
  <si>
    <t>CUSTOMER</t>
  </si>
  <si>
    <t>RATE CODE</t>
  </si>
  <si>
    <r>
      <t xml:space="preserve">RATE
</t>
    </r>
    <r>
      <rPr>
        <sz val="12"/>
        <color theme="1"/>
        <rFont val="Calibri"/>
        <family val="2"/>
        <scheme val="minor"/>
      </rPr>
      <t>(mcf)</t>
    </r>
  </si>
  <si>
    <r>
      <t xml:space="preserve">BILLED VOLUMES </t>
    </r>
    <r>
      <rPr>
        <sz val="12"/>
        <color theme="1"/>
        <rFont val="Calibri"/>
        <family val="2"/>
        <scheme val="minor"/>
      </rPr>
      <t>(mcf)</t>
    </r>
  </si>
  <si>
    <t>Calendar Year / Production Month</t>
  </si>
  <si>
    <t>T3SD</t>
  </si>
  <si>
    <t>T4SD</t>
  </si>
  <si>
    <t>T34S</t>
  </si>
  <si>
    <t>Actual Revenues</t>
  </si>
  <si>
    <t>Revenues at Full Tariff Rates (T-3)</t>
  </si>
  <si>
    <t>Same</t>
  </si>
  <si>
    <t>Base Chrg = 350
Admin Fee = 50
&lt;15000 = .7900
&gt;15000 = .5300</t>
  </si>
  <si>
    <t>CONFIDENTIAL - REDACTED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</si>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</sst>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"/>
    <numFmt numFmtId="166" formatCode="0.0000000000%"/>
    <numFmt numFmtId="167" formatCode="###,000"/>
  </numFmts>
  <fonts count="33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color indexed="18"/>
      <name val="Arial"/>
      <family val="2"/>
    </font>
    <font>
      <sz val="12"/>
      <name val="Tms Rmn"/>
    </font>
    <font>
      <sz val="10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name val="Times New Roman"/>
      <family val="1"/>
    </font>
    <font>
      <sz val="12"/>
      <name val="Arial"/>
      <family val="2"/>
    </font>
    <font>
      <sz val="12"/>
      <color indexed="6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2"/>
      <name val="新細明體"/>
      <family val="1"/>
      <charset val="136"/>
    </font>
    <font>
      <b/>
      <sz val="18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60">
    <xf numFmtId="0" fontId="0" fillId="0" borderId="0"/>
    <xf numFmtId="43" fontId="2" fillId="0" borderId="0" applyFont="0" applyFill="0" applyBorder="0" applyAlignment="0" applyProtection="0"/>
    <xf numFmtId="3" fontId="9" fillId="4" borderId="0" applyBorder="0">
      <alignment horizontal="right"/>
      <protection locked="0"/>
    </xf>
    <xf numFmtId="0" fontId="1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>
      <alignment horizontal="left" vertical="center" indent="1"/>
    </xf>
    <xf numFmtId="44" fontId="11" fillId="0" borderId="0" applyFont="0" applyFill="0" applyBorder="0" applyAlignment="0" applyProtection="0"/>
    <xf numFmtId="0" fontId="13" fillId="0" borderId="0" applyNumberFormat="0">
      <protection locked="0"/>
    </xf>
    <xf numFmtId="38" fontId="13" fillId="5" borderId="0" applyNumberFormat="0" applyBorder="0" applyAlignment="0" applyProtection="0"/>
    <xf numFmtId="0" fontId="14" fillId="0" borderId="29" applyNumberFormat="0" applyAlignment="0" applyProtection="0">
      <alignment horizontal="left" vertical="center"/>
    </xf>
    <xf numFmtId="0" fontId="14" fillId="0" borderId="5">
      <alignment horizontal="left" vertical="center"/>
    </xf>
    <xf numFmtId="10" fontId="13" fillId="6" borderId="19" applyNumberFormat="0" applyBorder="0" applyAlignment="0" applyProtection="0"/>
    <xf numFmtId="37" fontId="15" fillId="0" borderId="0"/>
    <xf numFmtId="3" fontId="13" fillId="5" borderId="0" applyNumberFormat="0"/>
    <xf numFmtId="166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8" fillId="0" borderId="0"/>
    <xf numFmtId="4" fontId="2" fillId="7" borderId="0">
      <alignment horizontal="right"/>
    </xf>
    <xf numFmtId="0" fontId="19" fillId="7" borderId="0">
      <alignment horizontal="center" vertical="center"/>
    </xf>
    <xf numFmtId="0" fontId="20" fillId="7" borderId="30"/>
    <xf numFmtId="0" fontId="19" fillId="7" borderId="0" applyBorder="0">
      <alignment horizontal="centerContinuous"/>
    </xf>
    <xf numFmtId="0" fontId="21" fillId="7" borderId="0" applyBorder="0">
      <alignment horizontal="centerContinuous"/>
    </xf>
    <xf numFmtId="10" fontId="11" fillId="0" borderId="0" applyFont="0" applyFill="0" applyBorder="0" applyAlignment="0" applyProtection="0"/>
    <xf numFmtId="0" fontId="22" fillId="0" borderId="31" applyNumberFormat="0" applyFont="0" applyFill="0" applyAlignment="0" applyProtection="0"/>
    <xf numFmtId="167" fontId="23" fillId="0" borderId="32" applyNumberFormat="0" applyProtection="0">
      <alignment horizontal="right" vertical="center"/>
    </xf>
    <xf numFmtId="167" fontId="24" fillId="0" borderId="33" applyNumberFormat="0" applyProtection="0">
      <alignment horizontal="right" vertical="center"/>
    </xf>
    <xf numFmtId="0" fontId="24" fillId="8" borderId="31" applyNumberFormat="0" applyAlignment="0" applyProtection="0">
      <alignment horizontal="left" vertical="center" indent="1"/>
    </xf>
    <xf numFmtId="0" fontId="25" fillId="9" borderId="33" applyNumberFormat="0" applyAlignment="0" applyProtection="0">
      <alignment horizontal="left" vertical="center" indent="1"/>
    </xf>
    <xf numFmtId="0" fontId="25" fillId="9" borderId="33" applyNumberFormat="0" applyAlignment="0" applyProtection="0">
      <alignment horizontal="left" vertical="center" indent="1"/>
    </xf>
    <xf numFmtId="0" fontId="26" fillId="0" borderId="34" applyNumberFormat="0" applyFill="0" applyBorder="0" applyAlignment="0" applyProtection="0"/>
    <xf numFmtId="167" fontId="27" fillId="10" borderId="35" applyNumberFormat="0" applyBorder="0" applyAlignment="0" applyProtection="0">
      <alignment horizontal="right" vertical="center" indent="1"/>
    </xf>
    <xf numFmtId="167" fontId="28" fillId="11" borderId="35" applyNumberFormat="0" applyBorder="0" applyAlignment="0" applyProtection="0">
      <alignment horizontal="right" vertical="center" indent="1"/>
    </xf>
    <xf numFmtId="167" fontId="28" fillId="12" borderId="35" applyNumberFormat="0" applyBorder="0" applyAlignment="0" applyProtection="0">
      <alignment horizontal="right" vertical="center" indent="1"/>
    </xf>
    <xf numFmtId="167" fontId="29" fillId="13" borderId="35" applyNumberFormat="0" applyBorder="0" applyAlignment="0" applyProtection="0">
      <alignment horizontal="right" vertical="center" indent="1"/>
    </xf>
    <xf numFmtId="167" fontId="29" fillId="14" borderId="35" applyNumberFormat="0" applyBorder="0" applyAlignment="0" applyProtection="0">
      <alignment horizontal="right" vertical="center" indent="1"/>
    </xf>
    <xf numFmtId="167" fontId="29" fillId="15" borderId="35" applyNumberFormat="0" applyBorder="0" applyAlignment="0" applyProtection="0">
      <alignment horizontal="right" vertical="center" indent="1"/>
    </xf>
    <xf numFmtId="167" fontId="30" fillId="16" borderId="35" applyNumberFormat="0" applyBorder="0" applyAlignment="0" applyProtection="0">
      <alignment horizontal="right" vertical="center" indent="1"/>
    </xf>
    <xf numFmtId="167" fontId="30" fillId="17" borderId="35" applyNumberFormat="0" applyBorder="0" applyAlignment="0" applyProtection="0">
      <alignment horizontal="right" vertical="center" indent="1"/>
    </xf>
    <xf numFmtId="167" fontId="30" fillId="18" borderId="35" applyNumberFormat="0" applyBorder="0" applyAlignment="0" applyProtection="0">
      <alignment horizontal="right" vertical="center" indent="1"/>
    </xf>
    <xf numFmtId="0" fontId="25" fillId="19" borderId="31" applyNumberFormat="0" applyAlignment="0" applyProtection="0">
      <alignment horizontal="left" vertical="center" indent="1"/>
    </xf>
    <xf numFmtId="0" fontId="25" fillId="20" borderId="31" applyNumberFormat="0" applyAlignment="0" applyProtection="0">
      <alignment horizontal="left" vertical="center" indent="1"/>
    </xf>
    <xf numFmtId="0" fontId="25" fillId="21" borderId="31" applyNumberFormat="0" applyAlignment="0" applyProtection="0">
      <alignment horizontal="left" vertical="center" indent="1"/>
    </xf>
    <xf numFmtId="0" fontId="25" fillId="22" borderId="31" applyNumberFormat="0" applyAlignment="0" applyProtection="0">
      <alignment horizontal="left" vertical="center" indent="1"/>
    </xf>
    <xf numFmtId="0" fontId="25" fillId="23" borderId="33" applyNumberFormat="0" applyAlignment="0" applyProtection="0">
      <alignment horizontal="left" vertical="center" indent="1"/>
    </xf>
    <xf numFmtId="167" fontId="23" fillId="22" borderId="32" applyNumberFormat="0" applyBorder="0" applyProtection="0">
      <alignment horizontal="right" vertical="center"/>
    </xf>
    <xf numFmtId="167" fontId="24" fillId="22" borderId="33" applyNumberFormat="0" applyBorder="0" applyProtection="0">
      <alignment horizontal="right" vertical="center"/>
    </xf>
    <xf numFmtId="167" fontId="23" fillId="24" borderId="31" applyNumberFormat="0" applyAlignment="0" applyProtection="0">
      <alignment horizontal="left" vertical="center" indent="1"/>
    </xf>
    <xf numFmtId="0" fontId="24" fillId="8" borderId="33" applyNumberFormat="0" applyAlignment="0" applyProtection="0">
      <alignment horizontal="left" vertical="center" indent="1"/>
    </xf>
    <xf numFmtId="0" fontId="25" fillId="23" borderId="33" applyNumberFormat="0" applyAlignment="0" applyProtection="0">
      <alignment horizontal="left" vertical="center" indent="1"/>
    </xf>
    <xf numFmtId="167" fontId="24" fillId="23" borderId="33" applyNumberFormat="0" applyProtection="0">
      <alignment horizontal="right" vertical="center"/>
    </xf>
    <xf numFmtId="0" fontId="31" fillId="0" borderId="0"/>
  </cellStyleXfs>
  <cellXfs count="96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/>
    </xf>
    <xf numFmtId="164" fontId="0" fillId="0" borderId="0" xfId="0" applyNumberFormat="1"/>
    <xf numFmtId="43" fontId="0" fillId="0" borderId="0" xfId="0" applyNumberFormat="1"/>
    <xf numFmtId="164" fontId="0" fillId="0" borderId="0" xfId="1" applyNumberFormat="1" applyFont="1"/>
    <xf numFmtId="43" fontId="0" fillId="0" borderId="0" xfId="1" applyNumberFormat="1" applyFont="1"/>
    <xf numFmtId="0" fontId="6" fillId="3" borderId="14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165" fontId="7" fillId="0" borderId="4" xfId="0" applyNumberFormat="1" applyFont="1" applyFill="1" applyBorder="1" applyAlignment="1">
      <alignment horizontal="center" wrapText="1"/>
    </xf>
    <xf numFmtId="164" fontId="0" fillId="0" borderId="18" xfId="1" applyNumberFormat="1" applyFont="1" applyBorder="1"/>
    <xf numFmtId="164" fontId="0" fillId="0" borderId="19" xfId="1" applyNumberFormat="1" applyFont="1" applyBorder="1"/>
    <xf numFmtId="164" fontId="0" fillId="0" borderId="20" xfId="1" applyNumberFormat="1" applyFont="1" applyBorder="1"/>
    <xf numFmtId="164" fontId="0" fillId="0" borderId="19" xfId="1" applyNumberFormat="1" applyFont="1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165" fontId="7" fillId="0" borderId="26" xfId="0" applyNumberFormat="1" applyFont="1" applyFill="1" applyBorder="1" applyAlignment="1">
      <alignment horizontal="center" wrapText="1"/>
    </xf>
    <xf numFmtId="164" fontId="0" fillId="0" borderId="24" xfId="1" applyNumberFormat="1" applyFont="1" applyBorder="1"/>
    <xf numFmtId="164" fontId="0" fillId="0" borderId="25" xfId="1" applyNumberFormat="1" applyFont="1" applyBorder="1"/>
    <xf numFmtId="164" fontId="0" fillId="0" borderId="27" xfId="1" applyNumberFormat="1" applyFont="1" applyBorder="1"/>
    <xf numFmtId="0" fontId="6" fillId="3" borderId="28" xfId="0" applyFont="1" applyFill="1" applyBorder="1" applyAlignment="1">
      <alignment horizontal="center"/>
    </xf>
    <xf numFmtId="165" fontId="7" fillId="0" borderId="4" xfId="0" applyNumberFormat="1" applyFont="1" applyBorder="1" applyAlignment="1">
      <alignment horizontal="center" wrapText="1"/>
    </xf>
    <xf numFmtId="165" fontId="7" fillId="0" borderId="26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65" fontId="8" fillId="0" borderId="4" xfId="0" applyNumberFormat="1" applyFont="1" applyBorder="1" applyAlignment="1">
      <alignment horizontal="center" wrapText="1"/>
    </xf>
    <xf numFmtId="38" fontId="0" fillId="0" borderId="18" xfId="1" applyNumberFormat="1" applyFont="1" applyBorder="1"/>
    <xf numFmtId="38" fontId="0" fillId="0" borderId="19" xfId="1" applyNumberFormat="1" applyFont="1" applyBorder="1"/>
    <xf numFmtId="38" fontId="0" fillId="0" borderId="20" xfId="1" applyNumberFormat="1" applyFont="1" applyBorder="1"/>
    <xf numFmtId="38" fontId="0" fillId="0" borderId="24" xfId="1" applyNumberFormat="1" applyFont="1" applyBorder="1"/>
    <xf numFmtId="38" fontId="0" fillId="0" borderId="25" xfId="1" applyNumberFormat="1" applyFont="1" applyBorder="1"/>
    <xf numFmtId="38" fontId="0" fillId="0" borderId="27" xfId="1" applyNumberFormat="1" applyFont="1" applyBorder="1"/>
    <xf numFmtId="0" fontId="32" fillId="0" borderId="0" xfId="0" applyFont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17" xfId="0" applyNumberFormat="1" applyFont="1" applyFill="1" applyBorder="1" applyAlignment="1">
      <alignment horizontal="center" vertical="center" wrapText="1"/>
    </xf>
    <xf numFmtId="164" fontId="0" fillId="0" borderId="21" xfId="1" applyNumberFormat="1" applyFont="1" applyFill="1" applyBorder="1" applyAlignment="1">
      <alignment vertical="center"/>
    </xf>
    <xf numFmtId="164" fontId="0" fillId="0" borderId="7" xfId="1" applyNumberFormat="1" applyFont="1" applyFill="1" applyBorder="1" applyAlignment="1">
      <alignment vertical="center"/>
    </xf>
    <xf numFmtId="164" fontId="0" fillId="0" borderId="15" xfId="1" applyNumberFormat="1" applyFont="1" applyFill="1" applyBorder="1" applyAlignment="1">
      <alignment vertical="center"/>
    </xf>
    <xf numFmtId="164" fontId="0" fillId="0" borderId="22" xfId="1" applyNumberFormat="1" applyFon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164" fontId="0" fillId="0" borderId="16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164" fontId="0" fillId="0" borderId="23" xfId="1" applyNumberFormat="1" applyFont="1" applyFill="1" applyBorder="1" applyAlignment="1">
      <alignment vertical="center"/>
    </xf>
    <xf numFmtId="164" fontId="0" fillId="0" borderId="10" xfId="1" applyNumberFormat="1" applyFont="1" applyFill="1" applyBorder="1" applyAlignment="1">
      <alignment vertical="center"/>
    </xf>
    <xf numFmtId="164" fontId="0" fillId="0" borderId="17" xfId="1" applyNumberFormat="1" applyFont="1" applyFill="1" applyBorder="1" applyAlignment="1">
      <alignment vertical="center"/>
    </xf>
    <xf numFmtId="165" fontId="7" fillId="0" borderId="23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7" xfId="0" applyNumberFormat="1" applyFont="1" applyBorder="1" applyAlignment="1">
      <alignment horizontal="center" vertical="center" wrapText="1"/>
    </xf>
    <xf numFmtId="38" fontId="0" fillId="0" borderId="21" xfId="1" applyNumberFormat="1" applyFont="1" applyFill="1" applyBorder="1" applyAlignment="1">
      <alignment vertical="center"/>
    </xf>
    <xf numFmtId="38" fontId="0" fillId="0" borderId="7" xfId="1" applyNumberFormat="1" applyFont="1" applyFill="1" applyBorder="1" applyAlignment="1">
      <alignment vertical="center"/>
    </xf>
    <xf numFmtId="38" fontId="0" fillId="0" borderId="15" xfId="1" applyNumberFormat="1" applyFont="1" applyFill="1" applyBorder="1" applyAlignment="1">
      <alignment vertical="center"/>
    </xf>
    <xf numFmtId="38" fontId="0" fillId="0" borderId="22" xfId="1" applyNumberFormat="1" applyFont="1" applyFill="1" applyBorder="1" applyAlignment="1">
      <alignment vertical="center"/>
    </xf>
    <xf numFmtId="38" fontId="0" fillId="0" borderId="8" xfId="1" applyNumberFormat="1" applyFont="1" applyFill="1" applyBorder="1" applyAlignment="1">
      <alignment vertical="center"/>
    </xf>
    <xf numFmtId="38" fontId="0" fillId="0" borderId="16" xfId="1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38" fontId="0" fillId="0" borderId="23" xfId="1" applyNumberFormat="1" applyFont="1" applyFill="1" applyBorder="1" applyAlignment="1">
      <alignment vertical="center"/>
    </xf>
    <xf numFmtId="38" fontId="0" fillId="0" borderId="10" xfId="1" applyNumberFormat="1" applyFont="1" applyFill="1" applyBorder="1" applyAlignment="1">
      <alignment vertical="center"/>
    </xf>
    <xf numFmtId="38" fontId="0" fillId="0" borderId="17" xfId="1" applyNumberFormat="1" applyFont="1" applyFill="1" applyBorder="1" applyAlignment="1">
      <alignment vertical="center"/>
    </xf>
  </cellXfs>
  <cellStyles count="60">
    <cellStyle name="Affinity Input" xfId="2"/>
    <cellStyle name="Body" xfId="3"/>
    <cellStyle name="Comma" xfId="1" builtinId="3"/>
    <cellStyle name="Comma 2" xfId="4"/>
    <cellStyle name="Comma 3" xfId="5"/>
    <cellStyle name="ContentsHyperlink" xfId="6"/>
    <cellStyle name="Currency 2" xfId="7"/>
    <cellStyle name="Edit" xfId="8"/>
    <cellStyle name="Grey" xfId="9"/>
    <cellStyle name="Header1" xfId="10"/>
    <cellStyle name="Header2" xfId="11"/>
    <cellStyle name="Input [yellow]" xfId="12"/>
    <cellStyle name="no dec" xfId="13"/>
    <cellStyle name="No Edit" xfId="14"/>
    <cellStyle name="Normal" xfId="0" builtinId="0"/>
    <cellStyle name="Normal - Style1" xfId="15"/>
    <cellStyle name="Normal 2" xfId="16"/>
    <cellStyle name="Normal 2 2" xfId="17"/>
    <cellStyle name="Normal 3" xfId="18"/>
    <cellStyle name="Normal 4" xfId="19"/>
    <cellStyle name="Normal 5" xfId="20"/>
    <cellStyle name="Normal 6" xfId="21"/>
    <cellStyle name="Normal 7" xfId="22"/>
    <cellStyle name="Normal 8" xfId="23"/>
    <cellStyle name="Normal 9" xfId="24"/>
    <cellStyle name="nPlosion" xfId="25"/>
    <cellStyle name="Output Amounts" xfId="26"/>
    <cellStyle name="Output Column Headings" xfId="27"/>
    <cellStyle name="Output Line Items" xfId="28"/>
    <cellStyle name="Output Report Heading" xfId="29"/>
    <cellStyle name="Output Report Title" xfId="30"/>
    <cellStyle name="Percent [2]" xfId="31"/>
    <cellStyle name="SAPBorder" xfId="32"/>
    <cellStyle name="SAPDataCell" xfId="33"/>
    <cellStyle name="SAPDataTotalCell" xfId="34"/>
    <cellStyle name="SAPDimensionCell" xfId="35"/>
    <cellStyle name="SAPEditableDataCell" xfId="36"/>
    <cellStyle name="SAPEditableDataTotalCell" xfId="37"/>
    <cellStyle name="SAPEmphasized" xfId="38"/>
    <cellStyle name="SAPExceptionLevel1" xfId="39"/>
    <cellStyle name="SAPExceptionLevel2" xfId="40"/>
    <cellStyle name="SAPExceptionLevel3" xfId="41"/>
    <cellStyle name="SAPExceptionLevel4" xfId="42"/>
    <cellStyle name="SAPExceptionLevel5" xfId="43"/>
    <cellStyle name="SAPExceptionLevel6" xfId="44"/>
    <cellStyle name="SAPExceptionLevel7" xfId="45"/>
    <cellStyle name="SAPExceptionLevel8" xfId="46"/>
    <cellStyle name="SAPExceptionLevel9" xfId="47"/>
    <cellStyle name="SAPHierarchyCell0" xfId="48"/>
    <cellStyle name="SAPHierarchyCell1" xfId="49"/>
    <cellStyle name="SAPHierarchyCell2" xfId="50"/>
    <cellStyle name="SAPHierarchyCell3" xfId="51"/>
    <cellStyle name="SAPHierarchyCell4" xfId="52"/>
    <cellStyle name="SAPLockedDataCell" xfId="53"/>
    <cellStyle name="SAPLockedDataTotalCell" xfId="54"/>
    <cellStyle name="SAPMemberCell" xfId="55"/>
    <cellStyle name="SAPMemberTotalCell" xfId="56"/>
    <cellStyle name="SAPReadonlyDataCell" xfId="57"/>
    <cellStyle name="SAPReadonlyDataTotalCell" xfId="58"/>
    <cellStyle name="一般_dept code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3"/>
  <sheetViews>
    <sheetView tabSelected="1" view="pageBreakPreview" zoomScaleNormal="85" zoomScaleSheetLayoutView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63" sqref="A63:B81"/>
    </sheetView>
  </sheetViews>
  <sheetFormatPr defaultRowHeight="12.75"/>
  <cols>
    <col min="1" max="1" width="10.7109375" customWidth="1"/>
    <col min="2" max="2" width="22.85546875" bestFit="1" customWidth="1"/>
    <col min="4" max="4" width="14.7109375" style="33" customWidth="1"/>
    <col min="5" max="40" width="11.42578125" bestFit="1" customWidth="1"/>
    <col min="41" max="41" width="10.28515625" bestFit="1" customWidth="1"/>
  </cols>
  <sheetData>
    <row r="1" spans="1:41" ht="15.75">
      <c r="A1" s="1" t="s">
        <v>0</v>
      </c>
      <c r="C1" s="2"/>
      <c r="D1" s="3"/>
    </row>
    <row r="2" spans="1:41" ht="23.25">
      <c r="A2" s="1" t="s">
        <v>1</v>
      </c>
      <c r="C2" s="2"/>
      <c r="D2" s="3"/>
      <c r="I2" s="41" t="s">
        <v>16</v>
      </c>
      <c r="V2" s="41" t="s">
        <v>16</v>
      </c>
      <c r="AH2" s="41" t="s">
        <v>16</v>
      </c>
    </row>
    <row r="3" spans="1:41" ht="15.75">
      <c r="A3" s="4" t="s">
        <v>15</v>
      </c>
      <c r="C3" s="2"/>
      <c r="D3" s="3"/>
      <c r="E3" s="5"/>
      <c r="G3" s="6"/>
      <c r="I3" s="7"/>
      <c r="AI3" s="6"/>
      <c r="AJ3" s="8"/>
    </row>
    <row r="4" spans="1:41" ht="13.5" thickBot="1">
      <c r="A4" s="2"/>
      <c r="C4" s="2"/>
      <c r="D4" s="3"/>
    </row>
    <row r="5" spans="1:41" ht="18.75" customHeight="1">
      <c r="A5" s="57" t="s">
        <v>2</v>
      </c>
      <c r="B5" s="60" t="s">
        <v>3</v>
      </c>
      <c r="C5" s="63" t="s">
        <v>4</v>
      </c>
      <c r="D5" s="66" t="s">
        <v>5</v>
      </c>
      <c r="E5" s="70" t="s">
        <v>6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2"/>
    </row>
    <row r="6" spans="1:41" ht="16.5" customHeight="1" thickBot="1">
      <c r="A6" s="58"/>
      <c r="B6" s="61"/>
      <c r="C6" s="64"/>
      <c r="D6" s="67"/>
      <c r="E6" s="73" t="s">
        <v>7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5"/>
    </row>
    <row r="7" spans="1:41" ht="18.75">
      <c r="A7" s="58"/>
      <c r="B7" s="61"/>
      <c r="C7" s="64"/>
      <c r="D7" s="68"/>
      <c r="E7" s="76">
        <v>2013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8"/>
      <c r="Q7" s="76">
        <v>2014</v>
      </c>
      <c r="R7" s="77"/>
      <c r="S7" s="77"/>
      <c r="T7" s="77"/>
      <c r="U7" s="77"/>
      <c r="V7" s="77"/>
      <c r="W7" s="77"/>
      <c r="X7" s="77"/>
      <c r="Y7" s="77"/>
      <c r="Z7" s="77"/>
      <c r="AA7" s="77"/>
      <c r="AB7" s="78"/>
      <c r="AC7" s="76">
        <v>2015</v>
      </c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8"/>
      <c r="AO7" s="9">
        <v>2016</v>
      </c>
    </row>
    <row r="8" spans="1:41" ht="12.75" customHeight="1">
      <c r="A8" s="59"/>
      <c r="B8" s="62"/>
      <c r="C8" s="65"/>
      <c r="D8" s="69"/>
      <c r="E8" s="10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  <c r="O8" s="11">
        <v>11</v>
      </c>
      <c r="P8" s="12">
        <v>12</v>
      </c>
      <c r="Q8" s="10">
        <v>1</v>
      </c>
      <c r="R8" s="11">
        <v>2</v>
      </c>
      <c r="S8" s="11">
        <v>3</v>
      </c>
      <c r="T8" s="11">
        <v>4</v>
      </c>
      <c r="U8" s="11">
        <v>5</v>
      </c>
      <c r="V8" s="11">
        <v>6</v>
      </c>
      <c r="W8" s="11">
        <v>7</v>
      </c>
      <c r="X8" s="11">
        <v>8</v>
      </c>
      <c r="Y8" s="11">
        <v>9</v>
      </c>
      <c r="Z8" s="11">
        <v>10</v>
      </c>
      <c r="AA8" s="11">
        <v>11</v>
      </c>
      <c r="AB8" s="12">
        <v>12</v>
      </c>
      <c r="AC8" s="10">
        <v>1</v>
      </c>
      <c r="AD8" s="11">
        <v>2</v>
      </c>
      <c r="AE8" s="11">
        <v>3</v>
      </c>
      <c r="AF8" s="11">
        <v>4</v>
      </c>
      <c r="AG8" s="11">
        <v>5</v>
      </c>
      <c r="AH8" s="11">
        <v>6</v>
      </c>
      <c r="AI8" s="11">
        <v>7</v>
      </c>
      <c r="AJ8" s="11">
        <v>8</v>
      </c>
      <c r="AK8" s="11">
        <v>9</v>
      </c>
      <c r="AL8" s="11">
        <v>10</v>
      </c>
      <c r="AM8" s="11">
        <v>11</v>
      </c>
      <c r="AN8" s="11">
        <v>12</v>
      </c>
      <c r="AO8" s="10">
        <v>1</v>
      </c>
    </row>
    <row r="9" spans="1:41" ht="15" customHeight="1">
      <c r="A9" s="13"/>
      <c r="B9" s="14"/>
      <c r="C9" s="15" t="s">
        <v>8</v>
      </c>
      <c r="D9" s="16"/>
      <c r="E9" s="17">
        <v>13140</v>
      </c>
      <c r="F9" s="18">
        <v>12839</v>
      </c>
      <c r="G9" s="18">
        <v>14288</v>
      </c>
      <c r="H9" s="18">
        <v>11972</v>
      </c>
      <c r="I9" s="18">
        <v>11170</v>
      </c>
      <c r="J9" s="18">
        <v>10548</v>
      </c>
      <c r="K9" s="18">
        <v>13033</v>
      </c>
      <c r="L9" s="18">
        <v>13705</v>
      </c>
      <c r="M9" s="18">
        <v>13791</v>
      </c>
      <c r="N9" s="18">
        <v>14613</v>
      </c>
      <c r="O9" s="18">
        <v>13776</v>
      </c>
      <c r="P9" s="19">
        <v>14623</v>
      </c>
      <c r="Q9" s="17">
        <v>13737</v>
      </c>
      <c r="R9" s="18">
        <v>11770</v>
      </c>
      <c r="S9" s="18">
        <v>12932</v>
      </c>
      <c r="T9" s="18">
        <v>11995</v>
      </c>
      <c r="U9" s="18">
        <v>10294</v>
      </c>
      <c r="V9" s="18">
        <v>10197</v>
      </c>
      <c r="W9" s="18">
        <v>9827</v>
      </c>
      <c r="X9" s="5">
        <v>14459</v>
      </c>
      <c r="Y9" s="20">
        <v>13032</v>
      </c>
      <c r="Z9" s="20">
        <v>14190</v>
      </c>
      <c r="AA9" s="20">
        <v>13782</v>
      </c>
      <c r="AB9" s="20">
        <v>14547</v>
      </c>
      <c r="AC9" s="20">
        <v>14872</v>
      </c>
      <c r="AD9" s="20">
        <v>13230</v>
      </c>
      <c r="AE9" s="20">
        <v>14896</v>
      </c>
      <c r="AF9" s="20">
        <v>14581</v>
      </c>
      <c r="AG9" s="20">
        <v>11235</v>
      </c>
      <c r="AH9" s="20">
        <v>11681</v>
      </c>
      <c r="AI9" s="20">
        <v>11222</v>
      </c>
      <c r="AJ9" s="20">
        <v>13813</v>
      </c>
      <c r="AK9" s="18">
        <v>13241</v>
      </c>
      <c r="AL9" s="18">
        <v>12994</v>
      </c>
      <c r="AM9" s="18">
        <v>11068</v>
      </c>
      <c r="AN9" s="18">
        <v>12253</v>
      </c>
      <c r="AO9" s="17">
        <v>13847</v>
      </c>
    </row>
    <row r="10" spans="1:41" ht="15">
      <c r="A10" s="13"/>
      <c r="B10" s="14"/>
      <c r="C10" s="15" t="s">
        <v>8</v>
      </c>
      <c r="D10" s="16"/>
      <c r="E10" s="17">
        <v>22521</v>
      </c>
      <c r="F10" s="18">
        <v>20919</v>
      </c>
      <c r="G10" s="18">
        <v>21977</v>
      </c>
      <c r="H10" s="18">
        <v>22683</v>
      </c>
      <c r="I10" s="18">
        <v>20285</v>
      </c>
      <c r="J10" s="18">
        <v>18859</v>
      </c>
      <c r="K10" s="18">
        <v>21298</v>
      </c>
      <c r="L10" s="18">
        <v>20275</v>
      </c>
      <c r="M10" s="18">
        <v>19394</v>
      </c>
      <c r="N10" s="18">
        <v>22412</v>
      </c>
      <c r="O10" s="18">
        <v>20292</v>
      </c>
      <c r="P10" s="19">
        <v>19867</v>
      </c>
      <c r="Q10" s="17">
        <v>22340</v>
      </c>
      <c r="R10" s="18">
        <v>18953</v>
      </c>
      <c r="S10" s="18">
        <v>20035</v>
      </c>
      <c r="T10" s="18">
        <v>19415</v>
      </c>
      <c r="U10" s="18">
        <v>20091</v>
      </c>
      <c r="V10" s="18">
        <v>18918</v>
      </c>
      <c r="W10" s="18">
        <v>20244</v>
      </c>
      <c r="X10" s="18">
        <v>20457</v>
      </c>
      <c r="Y10" s="20">
        <v>20915</v>
      </c>
      <c r="Z10" s="20">
        <v>23516</v>
      </c>
      <c r="AA10" s="20">
        <v>22682</v>
      </c>
      <c r="AB10" s="20">
        <v>21585</v>
      </c>
      <c r="AC10" s="20">
        <v>23510</v>
      </c>
      <c r="AD10" s="20">
        <v>20830</v>
      </c>
      <c r="AE10" s="20">
        <v>21697</v>
      </c>
      <c r="AF10" s="20">
        <v>22396</v>
      </c>
      <c r="AG10" s="20">
        <v>22785</v>
      </c>
      <c r="AH10" s="20">
        <v>20691</v>
      </c>
      <c r="AI10" s="20">
        <v>21132</v>
      </c>
      <c r="AJ10" s="20">
        <v>21911</v>
      </c>
      <c r="AK10" s="18">
        <v>21304</v>
      </c>
      <c r="AL10" s="18">
        <v>22797</v>
      </c>
      <c r="AM10" s="18">
        <v>22209</v>
      </c>
      <c r="AN10" s="18">
        <v>21508</v>
      </c>
      <c r="AO10" s="17">
        <v>21287</v>
      </c>
    </row>
    <row r="11" spans="1:41" ht="15">
      <c r="A11" s="13"/>
      <c r="B11" s="14"/>
      <c r="C11" s="15" t="s">
        <v>8</v>
      </c>
      <c r="D11" s="16"/>
      <c r="E11" s="17">
        <v>18289</v>
      </c>
      <c r="F11" s="18">
        <v>15133</v>
      </c>
      <c r="G11" s="18">
        <v>17007</v>
      </c>
      <c r="H11" s="18">
        <v>12164</v>
      </c>
      <c r="I11" s="18">
        <v>10147</v>
      </c>
      <c r="J11" s="18">
        <v>9771</v>
      </c>
      <c r="K11" s="18">
        <v>9673</v>
      </c>
      <c r="L11" s="18">
        <v>9064</v>
      </c>
      <c r="M11" s="18">
        <v>9702</v>
      </c>
      <c r="N11" s="18">
        <v>11215</v>
      </c>
      <c r="O11" s="18">
        <v>13623</v>
      </c>
      <c r="P11" s="19">
        <v>12265</v>
      </c>
      <c r="Q11" s="17">
        <v>19599</v>
      </c>
      <c r="R11" s="18">
        <v>16989</v>
      </c>
      <c r="S11" s="18">
        <v>14521</v>
      </c>
      <c r="T11" s="18">
        <v>11533</v>
      </c>
      <c r="U11" s="18">
        <v>9720</v>
      </c>
      <c r="V11" s="18">
        <v>9632</v>
      </c>
      <c r="W11" s="18">
        <v>8033</v>
      </c>
      <c r="X11" s="18">
        <v>11953</v>
      </c>
      <c r="Y11" s="20">
        <v>11672</v>
      </c>
      <c r="Z11" s="20">
        <v>10733</v>
      </c>
      <c r="AA11" s="20">
        <v>15208</v>
      </c>
      <c r="AB11" s="20">
        <v>12425</v>
      </c>
      <c r="AC11" s="20">
        <v>16735</v>
      </c>
      <c r="AD11" s="20">
        <v>18594</v>
      </c>
      <c r="AE11" s="20">
        <v>14114</v>
      </c>
      <c r="AF11" s="20">
        <v>12048</v>
      </c>
      <c r="AG11" s="20">
        <v>12023</v>
      </c>
      <c r="AH11" s="20">
        <v>10693</v>
      </c>
      <c r="AI11" s="20">
        <v>10549</v>
      </c>
      <c r="AJ11" s="20">
        <v>10583</v>
      </c>
      <c r="AK11" s="18">
        <v>8087</v>
      </c>
      <c r="AL11" s="18">
        <v>8305</v>
      </c>
      <c r="AM11" s="18">
        <v>8189</v>
      </c>
      <c r="AN11" s="18">
        <v>6377</v>
      </c>
      <c r="AO11" s="17">
        <v>14238</v>
      </c>
    </row>
    <row r="12" spans="1:41" ht="15">
      <c r="A12" s="13"/>
      <c r="B12" s="14"/>
      <c r="C12" s="15" t="s">
        <v>8</v>
      </c>
      <c r="D12" s="16"/>
      <c r="E12" s="17">
        <v>11579</v>
      </c>
      <c r="F12" s="18">
        <v>11194</v>
      </c>
      <c r="G12" s="18">
        <v>13074</v>
      </c>
      <c r="H12" s="18">
        <v>11895</v>
      </c>
      <c r="I12" s="18">
        <v>10022</v>
      </c>
      <c r="J12" s="18">
        <v>9299</v>
      </c>
      <c r="K12" s="18">
        <v>9930</v>
      </c>
      <c r="L12" s="18">
        <v>11392</v>
      </c>
      <c r="M12" s="18">
        <v>11092</v>
      </c>
      <c r="N12" s="18">
        <v>12723</v>
      </c>
      <c r="O12" s="18">
        <v>13194</v>
      </c>
      <c r="P12" s="19">
        <v>13954</v>
      </c>
      <c r="Q12" s="17">
        <v>15347</v>
      </c>
      <c r="R12" s="18">
        <v>13249</v>
      </c>
      <c r="S12" s="18">
        <v>14141</v>
      </c>
      <c r="T12" s="18">
        <v>13999</v>
      </c>
      <c r="U12" s="18">
        <v>9876</v>
      </c>
      <c r="V12" s="18">
        <v>9195</v>
      </c>
      <c r="W12" s="18">
        <v>10805</v>
      </c>
      <c r="X12">
        <v>11418</v>
      </c>
      <c r="Y12" s="20">
        <v>11555</v>
      </c>
      <c r="Z12" s="20">
        <v>11314</v>
      </c>
      <c r="AA12" s="20">
        <v>13968</v>
      </c>
      <c r="AB12" s="20">
        <v>13839</v>
      </c>
      <c r="AC12" s="20">
        <v>14718</v>
      </c>
      <c r="AD12" s="20">
        <v>13756</v>
      </c>
      <c r="AE12" s="20">
        <v>12028</v>
      </c>
      <c r="AF12" s="20">
        <v>12592</v>
      </c>
      <c r="AG12" s="20">
        <v>8813</v>
      </c>
      <c r="AH12" s="20">
        <v>8543</v>
      </c>
      <c r="AI12" s="20">
        <v>9870</v>
      </c>
      <c r="AJ12" s="20">
        <v>10476</v>
      </c>
      <c r="AK12" s="18">
        <v>9881</v>
      </c>
      <c r="AL12" s="18">
        <v>11520</v>
      </c>
      <c r="AM12" s="18">
        <v>10766</v>
      </c>
      <c r="AN12" s="18">
        <v>10231</v>
      </c>
      <c r="AO12" s="17">
        <v>12514</v>
      </c>
    </row>
    <row r="13" spans="1:41" ht="15">
      <c r="A13" s="13"/>
      <c r="B13" s="14"/>
      <c r="C13" s="15" t="s">
        <v>8</v>
      </c>
      <c r="D13" s="16"/>
      <c r="E13" s="17">
        <v>269608</v>
      </c>
      <c r="F13" s="18">
        <v>250660</v>
      </c>
      <c r="G13" s="18">
        <v>274159</v>
      </c>
      <c r="H13" s="18">
        <v>253452</v>
      </c>
      <c r="I13" s="18">
        <v>265242</v>
      </c>
      <c r="J13" s="18">
        <v>231691</v>
      </c>
      <c r="K13" s="18">
        <v>259697</v>
      </c>
      <c r="L13" s="18">
        <v>277962</v>
      </c>
      <c r="M13" s="18">
        <v>247817</v>
      </c>
      <c r="N13" s="18">
        <v>265544</v>
      </c>
      <c r="O13" s="18">
        <v>254264</v>
      </c>
      <c r="P13" s="19">
        <v>261780</v>
      </c>
      <c r="Q13" s="17">
        <v>277558</v>
      </c>
      <c r="R13" s="18">
        <v>259876</v>
      </c>
      <c r="S13" s="18">
        <v>286755</v>
      </c>
      <c r="T13" s="18">
        <v>251369</v>
      </c>
      <c r="U13" s="18">
        <v>261444</v>
      </c>
      <c r="V13" s="18">
        <v>272610</v>
      </c>
      <c r="W13" s="18">
        <v>284009</v>
      </c>
      <c r="X13" s="18">
        <v>272624</v>
      </c>
      <c r="Y13" s="18">
        <v>275059</v>
      </c>
      <c r="Z13" s="18">
        <v>266226</v>
      </c>
      <c r="AA13" s="18">
        <v>277050</v>
      </c>
      <c r="AB13" s="18">
        <v>267872</v>
      </c>
      <c r="AC13" s="18">
        <v>208473</v>
      </c>
      <c r="AD13" s="18">
        <v>225310</v>
      </c>
      <c r="AE13" s="18">
        <v>270200</v>
      </c>
      <c r="AF13" s="18">
        <v>240224</v>
      </c>
      <c r="AG13" s="18">
        <v>263844</v>
      </c>
      <c r="AH13" s="18">
        <v>264103</v>
      </c>
      <c r="AI13" s="18">
        <v>272029</v>
      </c>
      <c r="AJ13" s="18">
        <v>262799</v>
      </c>
      <c r="AK13" s="18">
        <v>271534</v>
      </c>
      <c r="AL13" s="18">
        <v>264496</v>
      </c>
      <c r="AM13" s="18">
        <v>275094</v>
      </c>
      <c r="AN13" s="18">
        <v>264878</v>
      </c>
      <c r="AO13" s="17">
        <v>292674</v>
      </c>
    </row>
    <row r="14" spans="1:41" ht="15">
      <c r="A14" s="21"/>
      <c r="B14" s="22"/>
      <c r="C14" s="15" t="s">
        <v>9</v>
      </c>
      <c r="D14" s="16"/>
      <c r="E14" s="17">
        <v>13041</v>
      </c>
      <c r="F14" s="18">
        <v>12745</v>
      </c>
      <c r="G14" s="18">
        <v>14283</v>
      </c>
      <c r="H14" s="18">
        <v>10370</v>
      </c>
      <c r="I14" s="18">
        <v>8998</v>
      </c>
      <c r="J14" s="18">
        <v>8368</v>
      </c>
      <c r="K14" s="18">
        <v>9411</v>
      </c>
      <c r="L14" s="18">
        <v>8359</v>
      </c>
      <c r="M14" s="18">
        <v>7311</v>
      </c>
      <c r="N14" s="18">
        <v>9503</v>
      </c>
      <c r="O14" s="18">
        <v>11362</v>
      </c>
      <c r="P14" s="19">
        <v>10639</v>
      </c>
      <c r="Q14" s="17">
        <v>15261</v>
      </c>
      <c r="R14" s="18">
        <v>13700</v>
      </c>
      <c r="S14" s="18">
        <v>12839</v>
      </c>
      <c r="T14" s="18">
        <v>10065</v>
      </c>
      <c r="U14" s="18">
        <v>9991</v>
      </c>
      <c r="V14" s="18">
        <v>10692</v>
      </c>
      <c r="W14" s="18">
        <v>9266</v>
      </c>
      <c r="X14" s="18">
        <v>9370</v>
      </c>
      <c r="Y14" s="18">
        <v>9682</v>
      </c>
      <c r="Z14" s="18">
        <v>9780</v>
      </c>
      <c r="AA14" s="18">
        <v>12394</v>
      </c>
      <c r="AB14" s="18">
        <v>11178</v>
      </c>
      <c r="AC14" s="18">
        <v>17296</v>
      </c>
      <c r="AD14" s="18">
        <v>18459</v>
      </c>
      <c r="AE14" s="18">
        <v>13039</v>
      </c>
      <c r="AF14" s="18">
        <v>10983</v>
      </c>
      <c r="AG14" s="18">
        <v>9996</v>
      </c>
      <c r="AH14" s="18">
        <v>10296</v>
      </c>
      <c r="AI14" s="18">
        <v>10032</v>
      </c>
      <c r="AJ14" s="18">
        <v>8856</v>
      </c>
      <c r="AK14" s="18">
        <v>9080</v>
      </c>
      <c r="AL14" s="18">
        <v>8713</v>
      </c>
      <c r="AM14" s="18">
        <v>9996</v>
      </c>
      <c r="AN14" s="18">
        <v>11334</v>
      </c>
      <c r="AO14" s="17">
        <v>18412</v>
      </c>
    </row>
    <row r="15" spans="1:41" ht="15">
      <c r="A15" s="21"/>
      <c r="B15" s="22"/>
      <c r="C15" s="15" t="s">
        <v>10</v>
      </c>
      <c r="D15" s="16"/>
      <c r="E15" s="17">
        <v>11180</v>
      </c>
      <c r="F15" s="18">
        <v>9722</v>
      </c>
      <c r="G15" s="18">
        <v>12162</v>
      </c>
      <c r="H15" s="18">
        <v>7917</v>
      </c>
      <c r="I15" s="18">
        <v>7993</v>
      </c>
      <c r="J15" s="18">
        <v>6780</v>
      </c>
      <c r="K15" s="18">
        <v>4547</v>
      </c>
      <c r="L15" s="18">
        <v>6723</v>
      </c>
      <c r="M15" s="18">
        <v>4231</v>
      </c>
      <c r="N15" s="18">
        <v>8732</v>
      </c>
      <c r="O15" s="18">
        <v>10406</v>
      </c>
      <c r="P15" s="19">
        <v>10283</v>
      </c>
      <c r="Q15" s="17">
        <v>14705</v>
      </c>
      <c r="R15" s="18">
        <v>10215</v>
      </c>
      <c r="S15" s="18">
        <v>10128</v>
      </c>
      <c r="T15" s="18">
        <v>6485</v>
      </c>
      <c r="U15" s="18">
        <v>4053</v>
      </c>
      <c r="V15" s="18">
        <v>3466</v>
      </c>
      <c r="W15" s="18">
        <v>3997</v>
      </c>
      <c r="X15" s="18">
        <v>4089</v>
      </c>
      <c r="Y15" s="18">
        <v>3389</v>
      </c>
      <c r="Z15" s="18">
        <v>5569</v>
      </c>
      <c r="AA15" s="18">
        <v>8847</v>
      </c>
      <c r="AB15" s="18">
        <v>6802</v>
      </c>
      <c r="AC15" s="18">
        <v>9910</v>
      </c>
      <c r="AD15" s="18">
        <v>11771</v>
      </c>
      <c r="AE15" s="18">
        <v>8077</v>
      </c>
      <c r="AF15" s="18">
        <v>5484</v>
      </c>
      <c r="AG15" s="18">
        <v>5202</v>
      </c>
      <c r="AH15" s="18">
        <v>5364</v>
      </c>
      <c r="AI15" s="18">
        <v>914</v>
      </c>
      <c r="AJ15" s="18">
        <v>993</v>
      </c>
      <c r="AK15" s="18">
        <v>3497</v>
      </c>
      <c r="AL15" s="18">
        <v>6030</v>
      </c>
      <c r="AM15" s="18">
        <v>7170</v>
      </c>
      <c r="AN15" s="18">
        <v>6808</v>
      </c>
      <c r="AO15" s="17">
        <v>9842</v>
      </c>
    </row>
    <row r="16" spans="1:41" ht="15">
      <c r="A16" s="21"/>
      <c r="B16" s="22"/>
      <c r="C16" s="15" t="s">
        <v>10</v>
      </c>
      <c r="D16" s="16"/>
      <c r="E16" s="17">
        <v>122013</v>
      </c>
      <c r="F16" s="18">
        <v>114112</v>
      </c>
      <c r="G16" s="18">
        <v>108139</v>
      </c>
      <c r="H16" s="18">
        <v>110021</v>
      </c>
      <c r="I16" s="18">
        <v>90693</v>
      </c>
      <c r="J16" s="18">
        <v>98591</v>
      </c>
      <c r="K16" s="18">
        <v>107921</v>
      </c>
      <c r="L16" s="18">
        <v>104417</v>
      </c>
      <c r="M16" s="18">
        <v>71224</v>
      </c>
      <c r="N16" s="18">
        <v>96113</v>
      </c>
      <c r="O16" s="18">
        <v>78004</v>
      </c>
      <c r="P16" s="19">
        <v>112589</v>
      </c>
      <c r="Q16" s="17">
        <v>131940</v>
      </c>
      <c r="R16" s="18">
        <v>127518</v>
      </c>
      <c r="S16" s="18">
        <v>125759</v>
      </c>
      <c r="T16" s="18">
        <v>115888</v>
      </c>
      <c r="U16" s="18">
        <v>108210</v>
      </c>
      <c r="V16" s="18">
        <v>109284</v>
      </c>
      <c r="W16" s="18">
        <v>110437</v>
      </c>
      <c r="X16" s="18">
        <v>89978</v>
      </c>
      <c r="Y16" s="18">
        <v>58987</v>
      </c>
      <c r="Z16" s="18">
        <v>102671</v>
      </c>
      <c r="AA16" s="18">
        <v>96699</v>
      </c>
      <c r="AB16" s="18">
        <v>108371</v>
      </c>
      <c r="AC16" s="18">
        <v>126265</v>
      </c>
      <c r="AD16" s="18">
        <v>125627</v>
      </c>
      <c r="AE16" s="18">
        <v>122781</v>
      </c>
      <c r="AF16" s="18">
        <v>119337</v>
      </c>
      <c r="AG16" s="18">
        <v>117127</v>
      </c>
      <c r="AH16" s="18">
        <v>110720</v>
      </c>
      <c r="AI16" s="18">
        <v>105887</v>
      </c>
      <c r="AJ16" s="18">
        <v>101119</v>
      </c>
      <c r="AK16" s="18">
        <v>82335</v>
      </c>
      <c r="AL16" s="18">
        <v>57472</v>
      </c>
      <c r="AM16" s="18">
        <v>72115</v>
      </c>
      <c r="AN16" s="18">
        <v>116737</v>
      </c>
      <c r="AO16" s="17">
        <v>126665</v>
      </c>
    </row>
    <row r="17" spans="1:41" ht="15">
      <c r="A17" s="13"/>
      <c r="B17" s="14"/>
      <c r="C17" s="15" t="s">
        <v>8</v>
      </c>
      <c r="D17" s="16"/>
      <c r="E17" s="17">
        <v>44283</v>
      </c>
      <c r="F17" s="18">
        <v>25514</v>
      </c>
      <c r="G17" s="18">
        <v>37326</v>
      </c>
      <c r="H17" s="18">
        <v>32963</v>
      </c>
      <c r="I17" s="18">
        <v>32788</v>
      </c>
      <c r="J17" s="18">
        <v>31310</v>
      </c>
      <c r="K17" s="18">
        <v>31906</v>
      </c>
      <c r="L17" s="18">
        <v>33479</v>
      </c>
      <c r="M17" s="18">
        <v>28681</v>
      </c>
      <c r="N17" s="18">
        <v>37715</v>
      </c>
      <c r="O17" s="18">
        <v>32036</v>
      </c>
      <c r="P17" s="19">
        <v>33506</v>
      </c>
      <c r="Q17" s="17">
        <v>41700</v>
      </c>
      <c r="R17" s="18">
        <v>37953</v>
      </c>
      <c r="S17" s="18">
        <v>29263</v>
      </c>
      <c r="T17" s="18">
        <v>36095</v>
      </c>
      <c r="U17" s="18">
        <v>33503</v>
      </c>
      <c r="V17" s="18">
        <v>33546</v>
      </c>
      <c r="W17" s="18">
        <v>29637</v>
      </c>
      <c r="X17" s="18">
        <v>30693</v>
      </c>
      <c r="Y17" s="18">
        <v>29782</v>
      </c>
      <c r="Z17" s="18">
        <v>32758</v>
      </c>
      <c r="AA17" s="18">
        <v>28171</v>
      </c>
      <c r="AB17" s="18">
        <v>26321</v>
      </c>
      <c r="AC17" s="18">
        <v>33417</v>
      </c>
      <c r="AD17" s="18">
        <v>33654</v>
      </c>
      <c r="AE17" s="18">
        <v>28452</v>
      </c>
      <c r="AF17" s="18">
        <v>32128</v>
      </c>
      <c r="AG17" s="18">
        <v>31025</v>
      </c>
      <c r="AH17" s="18">
        <v>30118</v>
      </c>
      <c r="AI17" s="18">
        <v>28067</v>
      </c>
      <c r="AJ17" s="18">
        <v>31378</v>
      </c>
      <c r="AK17" s="18">
        <v>24276</v>
      </c>
      <c r="AL17" s="18">
        <v>27844</v>
      </c>
      <c r="AM17" s="18">
        <v>21065</v>
      </c>
      <c r="AN17" s="18">
        <v>22808</v>
      </c>
      <c r="AO17" s="17">
        <v>33733</v>
      </c>
    </row>
    <row r="18" spans="1:41" ht="15">
      <c r="A18" s="13"/>
      <c r="B18" s="14"/>
      <c r="C18" s="15" t="s">
        <v>8</v>
      </c>
      <c r="D18" s="16"/>
      <c r="E18" s="17">
        <v>58978</v>
      </c>
      <c r="F18" s="18">
        <v>57650</v>
      </c>
      <c r="G18" s="18">
        <v>67145</v>
      </c>
      <c r="H18" s="18">
        <v>50575</v>
      </c>
      <c r="I18" s="18">
        <v>39942</v>
      </c>
      <c r="J18" s="18">
        <v>50663</v>
      </c>
      <c r="K18" s="18">
        <v>27309</v>
      </c>
      <c r="L18" s="18">
        <v>33144</v>
      </c>
      <c r="M18" s="18">
        <v>29018</v>
      </c>
      <c r="N18" s="18">
        <v>52925</v>
      </c>
      <c r="O18" s="18">
        <v>60514</v>
      </c>
      <c r="P18" s="19">
        <v>71419</v>
      </c>
      <c r="Q18" s="17">
        <v>80235</v>
      </c>
      <c r="R18" s="18">
        <v>70009</v>
      </c>
      <c r="S18" s="18">
        <v>69810</v>
      </c>
      <c r="T18" s="18">
        <v>44329</v>
      </c>
      <c r="U18" s="18">
        <v>36997</v>
      </c>
      <c r="V18" s="18">
        <v>42639</v>
      </c>
      <c r="W18" s="18">
        <v>38749</v>
      </c>
      <c r="X18" s="18">
        <v>39394</v>
      </c>
      <c r="Y18" s="18">
        <v>84933</v>
      </c>
      <c r="Z18" s="18">
        <v>105453</v>
      </c>
      <c r="AA18" s="18">
        <v>120043</v>
      </c>
      <c r="AB18" s="18">
        <v>142317</v>
      </c>
      <c r="AC18" s="18">
        <v>142920</v>
      </c>
      <c r="AD18" s="18">
        <v>131640</v>
      </c>
      <c r="AE18" s="18">
        <v>125560</v>
      </c>
      <c r="AF18" s="18">
        <v>105757</v>
      </c>
      <c r="AG18" s="18">
        <v>106394</v>
      </c>
      <c r="AH18" s="18">
        <v>51623</v>
      </c>
      <c r="AI18" s="18">
        <v>98991</v>
      </c>
      <c r="AJ18" s="18">
        <v>102039</v>
      </c>
      <c r="AK18" s="18">
        <v>97668</v>
      </c>
      <c r="AL18" s="18">
        <v>108445</v>
      </c>
      <c r="AM18" s="18">
        <v>117849</v>
      </c>
      <c r="AN18" s="18">
        <v>125139</v>
      </c>
      <c r="AO18" s="17">
        <v>143647</v>
      </c>
    </row>
    <row r="19" spans="1:41" ht="15">
      <c r="A19" s="13"/>
      <c r="B19" s="14"/>
      <c r="C19" s="15" t="s">
        <v>10</v>
      </c>
      <c r="D19" s="16"/>
      <c r="E19" s="17">
        <v>27217</v>
      </c>
      <c r="F19" s="18">
        <v>23618</v>
      </c>
      <c r="G19" s="18">
        <v>19408</v>
      </c>
      <c r="H19" s="18">
        <v>16876</v>
      </c>
      <c r="I19" s="18">
        <v>16539</v>
      </c>
      <c r="J19" s="18">
        <v>13963</v>
      </c>
      <c r="K19" s="18">
        <v>14523</v>
      </c>
      <c r="L19" s="18">
        <v>15262</v>
      </c>
      <c r="M19" s="18">
        <v>13836</v>
      </c>
      <c r="N19" s="18">
        <v>17246</v>
      </c>
      <c r="O19" s="18">
        <v>17508</v>
      </c>
      <c r="P19" s="19">
        <v>18247</v>
      </c>
      <c r="Q19" s="17">
        <v>24512</v>
      </c>
      <c r="R19" s="18">
        <v>21216</v>
      </c>
      <c r="S19" s="18">
        <v>20925</v>
      </c>
      <c r="T19" s="18">
        <v>15990</v>
      </c>
      <c r="U19" s="18">
        <v>14562</v>
      </c>
      <c r="V19" s="18">
        <v>14394</v>
      </c>
      <c r="W19" s="18">
        <v>12786</v>
      </c>
      <c r="X19" s="18">
        <v>14126</v>
      </c>
      <c r="Y19" s="18">
        <v>13367</v>
      </c>
      <c r="Z19" s="18">
        <v>17085</v>
      </c>
      <c r="AA19" s="18">
        <v>18142</v>
      </c>
      <c r="AB19" s="18">
        <v>18763</v>
      </c>
      <c r="AC19" s="18">
        <v>18628</v>
      </c>
      <c r="AD19" s="18">
        <v>21674</v>
      </c>
      <c r="AE19" s="18">
        <v>19336</v>
      </c>
      <c r="AF19" s="18">
        <v>16511</v>
      </c>
      <c r="AG19" s="18">
        <v>12732</v>
      </c>
      <c r="AH19" s="20">
        <v>14319</v>
      </c>
      <c r="AI19" s="18">
        <v>12310</v>
      </c>
      <c r="AJ19" s="18">
        <v>13535</v>
      </c>
      <c r="AK19" s="18">
        <v>14566</v>
      </c>
      <c r="AL19" s="18">
        <v>15331</v>
      </c>
      <c r="AM19" s="18">
        <v>14964</v>
      </c>
      <c r="AN19" s="18">
        <v>16886</v>
      </c>
      <c r="AO19" s="17">
        <v>22534</v>
      </c>
    </row>
    <row r="20" spans="1:41" ht="15">
      <c r="A20" s="13"/>
      <c r="B20" s="14"/>
      <c r="C20" s="15" t="s">
        <v>9</v>
      </c>
      <c r="D20" s="16"/>
      <c r="E20" s="17">
        <v>86080</v>
      </c>
      <c r="F20" s="18">
        <v>75902</v>
      </c>
      <c r="G20" s="18">
        <v>74240</v>
      </c>
      <c r="H20" s="18">
        <v>68374</v>
      </c>
      <c r="I20" s="18">
        <v>66251</v>
      </c>
      <c r="J20" s="18">
        <v>56535</v>
      </c>
      <c r="K20" s="18">
        <v>61475</v>
      </c>
      <c r="L20" s="18">
        <v>61449</v>
      </c>
      <c r="M20" s="18">
        <v>56003</v>
      </c>
      <c r="N20" s="18">
        <v>69300</v>
      </c>
      <c r="O20" s="18">
        <v>67579</v>
      </c>
      <c r="P20" s="19">
        <v>72719</v>
      </c>
      <c r="Q20" s="17">
        <v>85783</v>
      </c>
      <c r="R20" s="18">
        <v>77788</v>
      </c>
      <c r="S20" s="18">
        <v>77447</v>
      </c>
      <c r="T20" s="18">
        <v>70492</v>
      </c>
      <c r="U20" s="18">
        <v>62962</v>
      </c>
      <c r="V20" s="18">
        <v>58438</v>
      </c>
      <c r="W20" s="18">
        <v>59992</v>
      </c>
      <c r="X20" s="18">
        <v>57163</v>
      </c>
      <c r="Y20" s="18">
        <v>57236</v>
      </c>
      <c r="Z20" s="18">
        <v>68097</v>
      </c>
      <c r="AA20" s="18">
        <v>75364</v>
      </c>
      <c r="AB20" s="18">
        <v>80482</v>
      </c>
      <c r="AC20" s="18">
        <v>88253</v>
      </c>
      <c r="AD20" s="18">
        <v>75433</v>
      </c>
      <c r="AE20" s="18">
        <v>79458</v>
      </c>
      <c r="AF20" s="18">
        <v>72767</v>
      </c>
      <c r="AG20" s="18">
        <v>66440</v>
      </c>
      <c r="AH20" s="18">
        <v>62361</v>
      </c>
      <c r="AI20" s="18">
        <v>58276</v>
      </c>
      <c r="AJ20" s="18">
        <v>62224</v>
      </c>
      <c r="AK20" s="18">
        <v>62927</v>
      </c>
      <c r="AL20" s="18">
        <v>69673</v>
      </c>
      <c r="AM20" s="18">
        <v>67364</v>
      </c>
      <c r="AN20" s="18">
        <v>72992</v>
      </c>
      <c r="AO20" s="17">
        <v>83974</v>
      </c>
    </row>
    <row r="21" spans="1:41" ht="15">
      <c r="A21" s="13"/>
      <c r="B21" s="14"/>
      <c r="C21" s="15" t="s">
        <v>8</v>
      </c>
      <c r="D21" s="16"/>
      <c r="E21" s="17">
        <v>66309</v>
      </c>
      <c r="F21" s="18">
        <v>63468</v>
      </c>
      <c r="G21" s="18">
        <v>69390</v>
      </c>
      <c r="H21" s="18">
        <v>65438</v>
      </c>
      <c r="I21" s="18">
        <v>59324</v>
      </c>
      <c r="J21" s="18">
        <v>56430</v>
      </c>
      <c r="K21" s="18">
        <v>59789</v>
      </c>
      <c r="L21" s="18">
        <v>58822</v>
      </c>
      <c r="M21" s="18">
        <v>56660</v>
      </c>
      <c r="N21" s="18">
        <v>62407</v>
      </c>
      <c r="O21" s="18">
        <v>63809</v>
      </c>
      <c r="P21" s="19">
        <v>69037</v>
      </c>
      <c r="Q21" s="17">
        <v>71582</v>
      </c>
      <c r="R21" s="18">
        <v>62767</v>
      </c>
      <c r="S21" s="18">
        <v>67069</v>
      </c>
      <c r="T21" s="18">
        <v>60819</v>
      </c>
      <c r="U21" s="18">
        <v>60441</v>
      </c>
      <c r="V21" s="18">
        <v>57467</v>
      </c>
      <c r="W21" s="18">
        <v>60352</v>
      </c>
      <c r="X21" s="18">
        <v>58590</v>
      </c>
      <c r="Y21" s="18">
        <v>57360</v>
      </c>
      <c r="Z21" s="18">
        <v>62355</v>
      </c>
      <c r="AA21" s="18">
        <v>65506</v>
      </c>
      <c r="AB21" s="18">
        <v>68273</v>
      </c>
      <c r="AC21" s="18">
        <v>69785</v>
      </c>
      <c r="AD21" s="18">
        <v>65611</v>
      </c>
      <c r="AE21" s="18">
        <v>67097</v>
      </c>
      <c r="AF21" s="18">
        <v>61139</v>
      </c>
      <c r="AG21" s="18">
        <v>58107</v>
      </c>
      <c r="AH21" s="18">
        <v>52813</v>
      </c>
      <c r="AI21" s="18">
        <v>56136</v>
      </c>
      <c r="AJ21" s="18">
        <v>53801</v>
      </c>
      <c r="AK21" s="18">
        <v>42460</v>
      </c>
      <c r="AL21" s="18">
        <v>31183</v>
      </c>
      <c r="AM21" s="18">
        <v>19401</v>
      </c>
      <c r="AN21" s="18">
        <v>19646</v>
      </c>
      <c r="AO21" s="17">
        <v>33914</v>
      </c>
    </row>
    <row r="22" spans="1:41">
      <c r="A22" s="42"/>
      <c r="B22" s="14"/>
      <c r="C22" s="45" t="s">
        <v>9</v>
      </c>
      <c r="D22" s="48"/>
      <c r="E22" s="51">
        <v>14162</v>
      </c>
      <c r="F22" s="54">
        <v>12549</v>
      </c>
      <c r="G22" s="54">
        <v>12983</v>
      </c>
      <c r="H22" s="54">
        <v>13477</v>
      </c>
      <c r="I22" s="54">
        <v>11263</v>
      </c>
      <c r="J22" s="54">
        <v>10532</v>
      </c>
      <c r="K22" s="54">
        <v>10597</v>
      </c>
      <c r="L22" s="54">
        <v>11212</v>
      </c>
      <c r="M22" s="54">
        <v>10704</v>
      </c>
      <c r="N22" s="54">
        <v>12750</v>
      </c>
      <c r="O22" s="54">
        <v>12421</v>
      </c>
      <c r="P22" s="79">
        <v>12594</v>
      </c>
      <c r="Q22" s="51">
        <v>18313</v>
      </c>
      <c r="R22" s="54">
        <v>16017</v>
      </c>
      <c r="S22" s="54">
        <v>15953</v>
      </c>
      <c r="T22" s="54">
        <v>13203</v>
      </c>
      <c r="U22" s="54">
        <v>14199</v>
      </c>
      <c r="V22" s="54">
        <v>13284</v>
      </c>
      <c r="W22" s="54">
        <v>12837</v>
      </c>
      <c r="X22" s="54">
        <v>13265</v>
      </c>
      <c r="Y22" s="54">
        <v>14288</v>
      </c>
      <c r="Z22" s="54">
        <v>15007</v>
      </c>
      <c r="AA22" s="54">
        <v>14919</v>
      </c>
      <c r="AB22" s="54">
        <v>13869</v>
      </c>
      <c r="AC22" s="54">
        <v>15864</v>
      </c>
      <c r="AD22" s="54">
        <v>17136</v>
      </c>
      <c r="AE22" s="54">
        <v>17277</v>
      </c>
      <c r="AF22" s="54">
        <v>14517</v>
      </c>
      <c r="AG22" s="54">
        <v>10715</v>
      </c>
      <c r="AH22" s="54">
        <v>13052</v>
      </c>
      <c r="AI22" s="54">
        <v>13378</v>
      </c>
      <c r="AJ22" s="54">
        <v>14568</v>
      </c>
      <c r="AK22" s="54">
        <v>15832</v>
      </c>
      <c r="AL22" s="54">
        <v>20038</v>
      </c>
      <c r="AM22" s="54">
        <v>19516</v>
      </c>
      <c r="AN22" s="54">
        <v>17254</v>
      </c>
      <c r="AO22" s="51">
        <v>18340</v>
      </c>
    </row>
    <row r="23" spans="1:41">
      <c r="A23" s="43"/>
      <c r="B23" s="14"/>
      <c r="C23" s="46"/>
      <c r="D23" s="49"/>
      <c r="E23" s="52"/>
      <c r="F23" s="55"/>
      <c r="G23" s="55"/>
      <c r="H23" s="55"/>
      <c r="I23" s="55"/>
      <c r="J23" s="55"/>
      <c r="K23" s="55" t="e">
        <v>#N/A</v>
      </c>
      <c r="L23" s="55" t="e">
        <v>#N/A</v>
      </c>
      <c r="M23" s="55" t="e">
        <v>#N/A</v>
      </c>
      <c r="N23" s="55" t="e">
        <v>#N/A</v>
      </c>
      <c r="O23" s="55" t="e">
        <v>#N/A</v>
      </c>
      <c r="P23" s="80" t="e">
        <v>#N/A</v>
      </c>
      <c r="Q23" s="52" t="e">
        <v>#N/A</v>
      </c>
      <c r="R23" s="55" t="e">
        <v>#N/A</v>
      </c>
      <c r="S23" s="55" t="e">
        <v>#N/A</v>
      </c>
      <c r="T23" s="55" t="e">
        <v>#N/A</v>
      </c>
      <c r="U23" s="55" t="e">
        <v>#N/A</v>
      </c>
      <c r="V23" s="55" t="e">
        <v>#N/A</v>
      </c>
      <c r="W23" s="55" t="e">
        <v>#N/A</v>
      </c>
      <c r="X23" s="55" t="e">
        <v>#N/A</v>
      </c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2"/>
    </row>
    <row r="24" spans="1:41">
      <c r="A24" s="44"/>
      <c r="B24" s="14"/>
      <c r="C24" s="47"/>
      <c r="D24" s="50"/>
      <c r="E24" s="53"/>
      <c r="F24" s="56"/>
      <c r="G24" s="56"/>
      <c r="H24" s="56"/>
      <c r="I24" s="56"/>
      <c r="J24" s="56"/>
      <c r="K24" s="56" t="e">
        <v>#N/A</v>
      </c>
      <c r="L24" s="56" t="e">
        <v>#N/A</v>
      </c>
      <c r="M24" s="56" t="e">
        <v>#N/A</v>
      </c>
      <c r="N24" s="56" t="e">
        <v>#N/A</v>
      </c>
      <c r="O24" s="56" t="e">
        <v>#N/A</v>
      </c>
      <c r="P24" s="81" t="e">
        <v>#N/A</v>
      </c>
      <c r="Q24" s="53" t="e">
        <v>#N/A</v>
      </c>
      <c r="R24" s="56" t="e">
        <v>#N/A</v>
      </c>
      <c r="S24" s="56" t="e">
        <v>#N/A</v>
      </c>
      <c r="T24" s="56" t="e">
        <v>#N/A</v>
      </c>
      <c r="U24" s="56" t="e">
        <v>#N/A</v>
      </c>
      <c r="V24" s="56" t="e">
        <v>#N/A</v>
      </c>
      <c r="W24" s="56" t="e">
        <v>#N/A</v>
      </c>
      <c r="X24" s="56" t="e">
        <v>#N/A</v>
      </c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3"/>
    </row>
    <row r="25" spans="1:41" ht="15">
      <c r="A25" s="21"/>
      <c r="B25" s="22"/>
      <c r="C25" s="15" t="s">
        <v>10</v>
      </c>
      <c r="D25" s="16"/>
      <c r="E25" s="17">
        <v>161109</v>
      </c>
      <c r="F25" s="18">
        <v>125750</v>
      </c>
      <c r="G25" s="18">
        <v>143208</v>
      </c>
      <c r="H25" s="18">
        <v>172839</v>
      </c>
      <c r="I25" s="18">
        <v>113163</v>
      </c>
      <c r="J25" s="18">
        <v>138228</v>
      </c>
      <c r="K25" s="18">
        <v>190830</v>
      </c>
      <c r="L25" s="18">
        <v>169303</v>
      </c>
      <c r="M25" s="18">
        <v>158884</v>
      </c>
      <c r="N25" s="18">
        <v>158112</v>
      </c>
      <c r="O25" s="18">
        <v>155348</v>
      </c>
      <c r="P25" s="19">
        <v>201256</v>
      </c>
      <c r="Q25" s="17">
        <v>191091</v>
      </c>
      <c r="R25" s="18">
        <v>205148</v>
      </c>
      <c r="S25" s="18">
        <v>147434</v>
      </c>
      <c r="T25" s="18">
        <v>125785</v>
      </c>
      <c r="U25" s="18">
        <v>103584</v>
      </c>
      <c r="V25" s="18">
        <v>167039</v>
      </c>
      <c r="W25" s="18">
        <v>112463</v>
      </c>
      <c r="X25" s="18">
        <v>105364</v>
      </c>
      <c r="Y25" s="18">
        <v>161213</v>
      </c>
      <c r="Z25" s="18">
        <v>204056</v>
      </c>
      <c r="AA25" s="18">
        <v>193297</v>
      </c>
      <c r="AB25" s="18">
        <v>204736</v>
      </c>
      <c r="AC25" s="18">
        <v>199052</v>
      </c>
      <c r="AD25" s="18">
        <v>157775</v>
      </c>
      <c r="AE25" s="18">
        <v>183946</v>
      </c>
      <c r="AF25" s="18">
        <v>204234</v>
      </c>
      <c r="AG25" s="18">
        <v>226639</v>
      </c>
      <c r="AH25" s="18">
        <v>162093</v>
      </c>
      <c r="AI25" s="18">
        <v>203409</v>
      </c>
      <c r="AJ25" s="18">
        <v>257315</v>
      </c>
      <c r="AK25" s="18">
        <v>127740</v>
      </c>
      <c r="AL25" s="18">
        <v>125585</v>
      </c>
      <c r="AM25" s="18">
        <v>117159</v>
      </c>
      <c r="AN25" s="18">
        <v>155418</v>
      </c>
      <c r="AO25" s="17">
        <v>242967</v>
      </c>
    </row>
    <row r="26" spans="1:41" ht="15">
      <c r="A26" s="13"/>
      <c r="B26" s="14"/>
      <c r="C26" s="15" t="s">
        <v>9</v>
      </c>
      <c r="D26" s="16"/>
      <c r="E26" s="17">
        <v>306122</v>
      </c>
      <c r="F26" s="18">
        <v>255758</v>
      </c>
      <c r="G26" s="18">
        <v>307849</v>
      </c>
      <c r="H26" s="18">
        <v>268401</v>
      </c>
      <c r="I26" s="18">
        <v>282351</v>
      </c>
      <c r="J26" s="18">
        <v>269584</v>
      </c>
      <c r="K26" s="18">
        <v>271821</v>
      </c>
      <c r="L26" s="18">
        <v>262465</v>
      </c>
      <c r="M26" s="18">
        <v>253856</v>
      </c>
      <c r="N26" s="18">
        <v>233660</v>
      </c>
      <c r="O26" s="18">
        <v>221084</v>
      </c>
      <c r="P26" s="19">
        <v>192825</v>
      </c>
      <c r="Q26" s="17">
        <v>294566</v>
      </c>
      <c r="R26" s="18">
        <v>279938</v>
      </c>
      <c r="S26" s="18">
        <v>317619</v>
      </c>
      <c r="T26" s="18">
        <v>279422</v>
      </c>
      <c r="U26" s="18">
        <v>266772</v>
      </c>
      <c r="V26" s="18">
        <v>253012</v>
      </c>
      <c r="W26" s="18">
        <v>265433</v>
      </c>
      <c r="X26" s="18">
        <v>256179</v>
      </c>
      <c r="Y26" s="18">
        <v>280544</v>
      </c>
      <c r="Z26" s="18">
        <v>239697</v>
      </c>
      <c r="AA26" s="18">
        <v>263177</v>
      </c>
      <c r="AB26" s="18">
        <v>246015</v>
      </c>
      <c r="AC26" s="18">
        <v>308116</v>
      </c>
      <c r="AD26" s="18">
        <v>276996</v>
      </c>
      <c r="AE26" s="18">
        <v>301482</v>
      </c>
      <c r="AF26" s="18">
        <v>283070</v>
      </c>
      <c r="AG26" s="18">
        <v>249717</v>
      </c>
      <c r="AH26" s="18">
        <v>252280</v>
      </c>
      <c r="AI26" s="18">
        <v>278821</v>
      </c>
      <c r="AJ26" s="18">
        <v>293168</v>
      </c>
      <c r="AK26" s="18">
        <v>282248</v>
      </c>
      <c r="AL26" s="18">
        <v>296429</v>
      </c>
      <c r="AM26" s="18">
        <v>272355</v>
      </c>
      <c r="AN26" s="18">
        <v>198793</v>
      </c>
      <c r="AO26" s="17">
        <v>307557</v>
      </c>
    </row>
    <row r="27" spans="1:41" ht="15.75" thickBot="1">
      <c r="A27" s="23"/>
      <c r="B27" s="24"/>
      <c r="C27" s="25" t="s">
        <v>8</v>
      </c>
      <c r="D27" s="26"/>
      <c r="E27" s="27">
        <v>58417</v>
      </c>
      <c r="F27" s="28">
        <v>47511</v>
      </c>
      <c r="G27" s="28">
        <v>55005</v>
      </c>
      <c r="H27" s="28">
        <v>51177</v>
      </c>
      <c r="I27" s="28">
        <v>48469</v>
      </c>
      <c r="J27" s="28">
        <v>47581</v>
      </c>
      <c r="K27" s="28">
        <v>49791</v>
      </c>
      <c r="L27" s="28">
        <v>55310</v>
      </c>
      <c r="M27" s="28">
        <v>53455</v>
      </c>
      <c r="N27" s="28">
        <v>52772</v>
      </c>
      <c r="O27" s="28">
        <v>52419</v>
      </c>
      <c r="P27" s="29">
        <v>51565</v>
      </c>
      <c r="Q27" s="27">
        <v>67328</v>
      </c>
      <c r="R27" s="28">
        <v>52965</v>
      </c>
      <c r="S27" s="28">
        <v>57535</v>
      </c>
      <c r="T27" s="28">
        <v>51361</v>
      </c>
      <c r="U27" s="28">
        <v>55365</v>
      </c>
      <c r="V27" s="28">
        <v>54974</v>
      </c>
      <c r="W27" s="18">
        <v>61157</v>
      </c>
      <c r="X27" s="28">
        <v>66050</v>
      </c>
      <c r="Y27" s="28">
        <v>60380</v>
      </c>
      <c r="Z27" s="28">
        <v>63783</v>
      </c>
      <c r="AA27" s="28">
        <v>62717</v>
      </c>
      <c r="AB27" s="28">
        <v>62856</v>
      </c>
      <c r="AC27" s="28">
        <v>73611</v>
      </c>
      <c r="AD27" s="28">
        <v>63676</v>
      </c>
      <c r="AE27" s="28">
        <v>65559</v>
      </c>
      <c r="AF27" s="28">
        <v>62113</v>
      </c>
      <c r="AG27" s="28">
        <v>66642</v>
      </c>
      <c r="AH27" s="28">
        <v>66840</v>
      </c>
      <c r="AI27" s="28">
        <v>64176</v>
      </c>
      <c r="AJ27" s="28">
        <v>71503</v>
      </c>
      <c r="AK27" s="28">
        <v>63771</v>
      </c>
      <c r="AL27" s="28">
        <v>73326</v>
      </c>
      <c r="AM27" s="28">
        <v>78867</v>
      </c>
      <c r="AN27" s="28">
        <v>81158</v>
      </c>
      <c r="AO27" s="27">
        <v>86198</v>
      </c>
    </row>
    <row r="28" spans="1:41">
      <c r="A28" s="2"/>
      <c r="C28" s="2"/>
      <c r="D28" s="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>
      <c r="A29" s="2"/>
      <c r="C29" s="2"/>
      <c r="D29" s="3"/>
    </row>
    <row r="30" spans="1:41">
      <c r="A30" s="2"/>
      <c r="C30" s="2"/>
      <c r="D30" s="3"/>
    </row>
    <row r="31" spans="1:41" ht="13.5" thickBot="1">
      <c r="A31" s="2"/>
      <c r="C31" s="2"/>
      <c r="D31" s="3"/>
    </row>
    <row r="32" spans="1:41" ht="18.75" customHeight="1">
      <c r="A32" s="57" t="s">
        <v>2</v>
      </c>
      <c r="B32" s="60" t="s">
        <v>3</v>
      </c>
      <c r="C32" s="63" t="s">
        <v>4</v>
      </c>
      <c r="D32" s="66" t="s">
        <v>5</v>
      </c>
      <c r="E32" s="91" t="s">
        <v>11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</row>
    <row r="33" spans="1:41" ht="16.5" customHeight="1">
      <c r="A33" s="58"/>
      <c r="B33" s="61"/>
      <c r="C33" s="64"/>
      <c r="D33" s="67"/>
      <c r="E33" s="92" t="s">
        <v>7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</row>
    <row r="34" spans="1:41" ht="18.75">
      <c r="A34" s="58"/>
      <c r="B34" s="61"/>
      <c r="C34" s="64"/>
      <c r="D34" s="68"/>
      <c r="E34" s="76">
        <v>2013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76">
        <f>Q7</f>
        <v>2014</v>
      </c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8"/>
      <c r="AC34" s="76">
        <f>AC7</f>
        <v>2015</v>
      </c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8"/>
      <c r="AO34" s="30">
        <v>2016</v>
      </c>
    </row>
    <row r="35" spans="1:41" ht="12.75" customHeight="1">
      <c r="A35" s="59"/>
      <c r="B35" s="62"/>
      <c r="C35" s="65"/>
      <c r="D35" s="69"/>
      <c r="E35" s="10">
        <v>1</v>
      </c>
      <c r="F35" s="11">
        <v>2</v>
      </c>
      <c r="G35" s="11">
        <v>3</v>
      </c>
      <c r="H35" s="11">
        <v>4</v>
      </c>
      <c r="I35" s="11">
        <v>5</v>
      </c>
      <c r="J35" s="11">
        <v>6</v>
      </c>
      <c r="K35" s="11">
        <v>7</v>
      </c>
      <c r="L35" s="11">
        <v>8</v>
      </c>
      <c r="M35" s="11">
        <v>9</v>
      </c>
      <c r="N35" s="11">
        <v>10</v>
      </c>
      <c r="O35" s="11">
        <v>11</v>
      </c>
      <c r="P35" s="12">
        <v>12</v>
      </c>
      <c r="Q35" s="10">
        <v>1</v>
      </c>
      <c r="R35" s="11">
        <v>2</v>
      </c>
      <c r="S35" s="11">
        <v>3</v>
      </c>
      <c r="T35" s="11">
        <v>4</v>
      </c>
      <c r="U35" s="11">
        <v>5</v>
      </c>
      <c r="V35" s="11">
        <v>6</v>
      </c>
      <c r="W35" s="11">
        <v>7</v>
      </c>
      <c r="X35" s="11">
        <v>8</v>
      </c>
      <c r="Y35" s="11">
        <v>9</v>
      </c>
      <c r="Z35" s="11">
        <v>10</v>
      </c>
      <c r="AA35" s="11">
        <v>11</v>
      </c>
      <c r="AB35" s="12">
        <v>12</v>
      </c>
      <c r="AC35" s="10">
        <v>1</v>
      </c>
      <c r="AD35" s="11">
        <v>2</v>
      </c>
      <c r="AE35" s="11">
        <v>3</v>
      </c>
      <c r="AF35" s="11">
        <v>4</v>
      </c>
      <c r="AG35" s="11">
        <v>5</v>
      </c>
      <c r="AH35" s="11">
        <v>6</v>
      </c>
      <c r="AI35" s="11">
        <v>7</v>
      </c>
      <c r="AJ35" s="11">
        <v>8</v>
      </c>
      <c r="AK35" s="11">
        <v>9</v>
      </c>
      <c r="AL35" s="11">
        <v>10</v>
      </c>
      <c r="AM35" s="11">
        <v>11</v>
      </c>
      <c r="AN35" s="12">
        <v>12</v>
      </c>
      <c r="AO35" s="10">
        <v>1</v>
      </c>
    </row>
    <row r="36" spans="1:41" ht="15">
      <c r="A36" s="13"/>
      <c r="B36" s="14"/>
      <c r="C36" s="15" t="s">
        <v>8</v>
      </c>
      <c r="D36" s="31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7"/>
      <c r="Q36" s="35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7"/>
      <c r="AC36" s="35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5"/>
    </row>
    <row r="37" spans="1:41" ht="15">
      <c r="A37" s="13"/>
      <c r="B37" s="14"/>
      <c r="C37" s="15" t="s">
        <v>8</v>
      </c>
      <c r="D37" s="31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7"/>
      <c r="Q37" s="35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7"/>
      <c r="AC37" s="35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5"/>
    </row>
    <row r="38" spans="1:41" ht="15">
      <c r="A38" s="13"/>
      <c r="B38" s="14"/>
      <c r="C38" s="15" t="s">
        <v>8</v>
      </c>
      <c r="D38" s="31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35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7"/>
      <c r="AC38" s="35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5"/>
    </row>
    <row r="39" spans="1:41" ht="15">
      <c r="A39" s="13"/>
      <c r="B39" s="14"/>
      <c r="C39" s="15" t="s">
        <v>8</v>
      </c>
      <c r="D39" s="31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  <c r="Q39" s="35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7"/>
      <c r="AC39" s="35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5"/>
    </row>
    <row r="40" spans="1:41" ht="45" customHeight="1">
      <c r="A40" s="13"/>
      <c r="B40" s="14"/>
      <c r="C40" s="15" t="s">
        <v>8</v>
      </c>
      <c r="D40" s="31"/>
      <c r="E40" s="35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7"/>
      <c r="Q40" s="35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7"/>
      <c r="AC40" s="35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5"/>
    </row>
    <row r="41" spans="1:41" ht="15">
      <c r="A41" s="21"/>
      <c r="B41" s="22"/>
      <c r="C41" s="15" t="s">
        <v>9</v>
      </c>
      <c r="D41" s="31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  <c r="Q41" s="35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7"/>
      <c r="AC41" s="35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5"/>
    </row>
    <row r="42" spans="1:41" ht="15">
      <c r="A42" s="21"/>
      <c r="B42" s="22"/>
      <c r="C42" s="15" t="s">
        <v>10</v>
      </c>
      <c r="D42" s="31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7"/>
      <c r="Q42" s="35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7"/>
      <c r="AC42" s="35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5"/>
    </row>
    <row r="43" spans="1:41" ht="15">
      <c r="A43" s="21"/>
      <c r="B43" s="22"/>
      <c r="C43" s="15" t="s">
        <v>10</v>
      </c>
      <c r="D43" s="31"/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7"/>
      <c r="AC43" s="35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5"/>
    </row>
    <row r="44" spans="1:41" ht="15">
      <c r="A44" s="13"/>
      <c r="B44" s="14"/>
      <c r="C44" s="15" t="s">
        <v>8</v>
      </c>
      <c r="D44" s="31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7"/>
      <c r="Q44" s="35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35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5"/>
    </row>
    <row r="45" spans="1:41" ht="15">
      <c r="A45" s="13"/>
      <c r="B45" s="14"/>
      <c r="C45" s="15" t="s">
        <v>8</v>
      </c>
      <c r="D45" s="31"/>
      <c r="E45" s="35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7"/>
      <c r="Q45" s="35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7"/>
      <c r="AC45" s="35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5"/>
    </row>
    <row r="46" spans="1:41" ht="15">
      <c r="A46" s="13"/>
      <c r="B46" s="14"/>
      <c r="C46" s="15" t="s">
        <v>10</v>
      </c>
      <c r="D46" s="31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7"/>
      <c r="Q46" s="35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7"/>
      <c r="AC46" s="35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5"/>
    </row>
    <row r="47" spans="1:41" ht="15">
      <c r="A47" s="13"/>
      <c r="B47" s="14"/>
      <c r="C47" s="15" t="s">
        <v>9</v>
      </c>
      <c r="D47" s="31"/>
      <c r="E47" s="35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7"/>
      <c r="Q47" s="35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7"/>
      <c r="AC47" s="35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5"/>
    </row>
    <row r="48" spans="1:41" ht="15">
      <c r="A48" s="13"/>
      <c r="B48" s="14"/>
      <c r="C48" s="15" t="s">
        <v>8</v>
      </c>
      <c r="D48" s="31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35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7"/>
      <c r="AC48" s="35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5"/>
    </row>
    <row r="49" spans="1:41" ht="12.75" customHeight="1">
      <c r="A49" s="42"/>
      <c r="B49" s="14"/>
      <c r="C49" s="45" t="s">
        <v>9</v>
      </c>
      <c r="D49" s="82"/>
      <c r="E49" s="85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93"/>
      <c r="Q49" s="85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93"/>
      <c r="AC49" s="85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5"/>
    </row>
    <row r="50" spans="1:41" ht="12.75" customHeight="1">
      <c r="A50" s="43"/>
      <c r="B50" s="14"/>
      <c r="C50" s="46"/>
      <c r="D50" s="83"/>
      <c r="E50" s="86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4"/>
      <c r="Q50" s="86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4"/>
      <c r="AC50" s="86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6"/>
    </row>
    <row r="51" spans="1:41" ht="12.75" customHeight="1">
      <c r="A51" s="44"/>
      <c r="B51" s="14"/>
      <c r="C51" s="47"/>
      <c r="D51" s="84"/>
      <c r="E51" s="87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5"/>
      <c r="Q51" s="87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5"/>
      <c r="AC51" s="87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87"/>
    </row>
    <row r="52" spans="1:41" ht="45" customHeight="1">
      <c r="A52" s="21"/>
      <c r="B52" s="22"/>
      <c r="C52" s="15" t="s">
        <v>10</v>
      </c>
      <c r="D52" s="31"/>
      <c r="E52" s="35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7"/>
      <c r="Q52" s="35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7"/>
      <c r="AC52" s="35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5"/>
    </row>
    <row r="53" spans="1:41" ht="15">
      <c r="A53" s="13"/>
      <c r="B53" s="14"/>
      <c r="C53" s="15" t="s">
        <v>9</v>
      </c>
      <c r="D53" s="31"/>
      <c r="E53" s="35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7"/>
      <c r="Q53" s="35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7"/>
      <c r="AC53" s="35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5"/>
    </row>
    <row r="54" spans="1:41" ht="15.75" thickBot="1">
      <c r="A54" s="23"/>
      <c r="B54" s="24"/>
      <c r="C54" s="25" t="s">
        <v>8</v>
      </c>
      <c r="D54" s="32"/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40"/>
      <c r="Q54" s="38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40"/>
      <c r="AC54" s="38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8"/>
    </row>
    <row r="55" spans="1:41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7" spans="1:41">
      <c r="J57" s="5"/>
      <c r="P57" s="5"/>
      <c r="V57" s="5"/>
      <c r="AB57" s="5"/>
      <c r="AH57" s="5"/>
      <c r="AN57" s="5"/>
    </row>
    <row r="58" spans="1:41" ht="13.5" thickBot="1"/>
    <row r="59" spans="1:41" ht="18.75" customHeight="1">
      <c r="A59" s="57" t="s">
        <v>2</v>
      </c>
      <c r="B59" s="60" t="s">
        <v>3</v>
      </c>
      <c r="C59" s="63" t="s">
        <v>4</v>
      </c>
      <c r="D59" s="66" t="s">
        <v>5</v>
      </c>
      <c r="E59" s="91" t="s">
        <v>12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</row>
    <row r="60" spans="1:41" ht="16.5" customHeight="1">
      <c r="A60" s="58"/>
      <c r="B60" s="61"/>
      <c r="C60" s="64"/>
      <c r="D60" s="67"/>
      <c r="E60" s="92" t="s">
        <v>7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</row>
    <row r="61" spans="1:41" ht="18.75">
      <c r="A61" s="58"/>
      <c r="B61" s="61"/>
      <c r="C61" s="64"/>
      <c r="D61" s="68"/>
      <c r="E61" s="76">
        <v>2013</v>
      </c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8"/>
      <c r="Q61" s="76">
        <f>Q34</f>
        <v>2014</v>
      </c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8"/>
      <c r="AC61" s="76">
        <f>AC34</f>
        <v>2015</v>
      </c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8"/>
      <c r="AO61" s="30">
        <v>2016</v>
      </c>
    </row>
    <row r="62" spans="1:41" ht="12.75" customHeight="1">
      <c r="A62" s="59"/>
      <c r="B62" s="62"/>
      <c r="C62" s="65"/>
      <c r="D62" s="69"/>
      <c r="E62" s="10">
        <v>1</v>
      </c>
      <c r="F62" s="11">
        <v>2</v>
      </c>
      <c r="G62" s="11">
        <v>3</v>
      </c>
      <c r="H62" s="11">
        <v>4</v>
      </c>
      <c r="I62" s="11">
        <v>5</v>
      </c>
      <c r="J62" s="11">
        <v>6</v>
      </c>
      <c r="K62" s="11">
        <v>7</v>
      </c>
      <c r="L62" s="11">
        <v>8</v>
      </c>
      <c r="M62" s="11">
        <v>9</v>
      </c>
      <c r="N62" s="11">
        <v>10</v>
      </c>
      <c r="O62" s="11">
        <v>11</v>
      </c>
      <c r="P62" s="12">
        <v>12</v>
      </c>
      <c r="Q62" s="10">
        <v>1</v>
      </c>
      <c r="R62" s="11">
        <v>2</v>
      </c>
      <c r="S62" s="11">
        <v>3</v>
      </c>
      <c r="T62" s="11">
        <v>4</v>
      </c>
      <c r="U62" s="11">
        <v>5</v>
      </c>
      <c r="V62" s="11">
        <v>6</v>
      </c>
      <c r="W62" s="11">
        <v>7</v>
      </c>
      <c r="X62" s="11">
        <v>8</v>
      </c>
      <c r="Y62" s="11">
        <v>9</v>
      </c>
      <c r="Z62" s="11">
        <v>10</v>
      </c>
      <c r="AA62" s="11">
        <v>11</v>
      </c>
      <c r="AB62" s="12">
        <v>12</v>
      </c>
      <c r="AC62" s="10">
        <v>1</v>
      </c>
      <c r="AD62" s="11">
        <v>2</v>
      </c>
      <c r="AE62" s="11">
        <v>3</v>
      </c>
      <c r="AF62" s="11">
        <v>4</v>
      </c>
      <c r="AG62" s="11">
        <v>5</v>
      </c>
      <c r="AH62" s="11">
        <v>6</v>
      </c>
      <c r="AI62" s="11">
        <v>7</v>
      </c>
      <c r="AJ62" s="11">
        <v>8</v>
      </c>
      <c r="AK62" s="11">
        <v>9</v>
      </c>
      <c r="AL62" s="11">
        <v>10</v>
      </c>
      <c r="AM62" s="11">
        <v>11</v>
      </c>
      <c r="AN62" s="12">
        <v>12</v>
      </c>
      <c r="AO62" s="10">
        <v>1</v>
      </c>
    </row>
    <row r="63" spans="1:41" ht="60">
      <c r="A63" s="13"/>
      <c r="B63" s="14"/>
      <c r="C63" s="15"/>
      <c r="D63" s="34" t="s">
        <v>14</v>
      </c>
      <c r="E63" s="17">
        <f>(350+50)+IF(E9&gt;=15000,15000*0.79+(E9-15000)*0.53,E9*0.79)</f>
        <v>10780.6</v>
      </c>
      <c r="F63" s="18">
        <f t="shared" ref="F63:AO63" si="0">(350+50)+IF(F9&gt;=15000,15000*0.79+(F9-15000)*0.53,F9*0.79)</f>
        <v>10542.810000000001</v>
      </c>
      <c r="G63" s="18">
        <f t="shared" si="0"/>
        <v>11687.52</v>
      </c>
      <c r="H63" s="18">
        <f t="shared" si="0"/>
        <v>9857.880000000001</v>
      </c>
      <c r="I63" s="18">
        <f t="shared" si="0"/>
        <v>9224.3000000000011</v>
      </c>
      <c r="J63" s="18">
        <f t="shared" si="0"/>
        <v>8732.92</v>
      </c>
      <c r="K63" s="18">
        <f t="shared" si="0"/>
        <v>10696.07</v>
      </c>
      <c r="L63" s="18">
        <f t="shared" si="0"/>
        <v>11226.95</v>
      </c>
      <c r="M63" s="18">
        <f t="shared" si="0"/>
        <v>11294.890000000001</v>
      </c>
      <c r="N63" s="18">
        <f t="shared" si="0"/>
        <v>11944.27</v>
      </c>
      <c r="O63" s="18">
        <f t="shared" si="0"/>
        <v>11283.04</v>
      </c>
      <c r="P63" s="19">
        <f t="shared" si="0"/>
        <v>11952.17</v>
      </c>
      <c r="Q63" s="17">
        <f t="shared" si="0"/>
        <v>11252.230000000001</v>
      </c>
      <c r="R63" s="18">
        <f t="shared" si="0"/>
        <v>9698.3000000000011</v>
      </c>
      <c r="S63" s="18">
        <f t="shared" si="0"/>
        <v>10616.28</v>
      </c>
      <c r="T63" s="18">
        <f t="shared" si="0"/>
        <v>9876.0500000000011</v>
      </c>
      <c r="U63" s="18">
        <f t="shared" si="0"/>
        <v>8532.26</v>
      </c>
      <c r="V63" s="18">
        <f t="shared" si="0"/>
        <v>8455.630000000001</v>
      </c>
      <c r="W63" s="18">
        <f t="shared" si="0"/>
        <v>8163.33</v>
      </c>
      <c r="X63" s="18">
        <f t="shared" si="0"/>
        <v>11822.61</v>
      </c>
      <c r="Y63" s="18">
        <f t="shared" si="0"/>
        <v>10695.28</v>
      </c>
      <c r="Z63" s="18">
        <f t="shared" si="0"/>
        <v>11610.1</v>
      </c>
      <c r="AA63" s="18">
        <f t="shared" si="0"/>
        <v>11287.78</v>
      </c>
      <c r="AB63" s="19">
        <f t="shared" si="0"/>
        <v>11892.130000000001</v>
      </c>
      <c r="AC63" s="17">
        <f t="shared" si="0"/>
        <v>12148.880000000001</v>
      </c>
      <c r="AD63" s="18">
        <f t="shared" si="0"/>
        <v>10851.7</v>
      </c>
      <c r="AE63" s="18">
        <f t="shared" si="0"/>
        <v>12167.84</v>
      </c>
      <c r="AF63" s="18">
        <f t="shared" si="0"/>
        <v>11918.99</v>
      </c>
      <c r="AG63" s="18">
        <f t="shared" si="0"/>
        <v>9275.65</v>
      </c>
      <c r="AH63" s="18">
        <f t="shared" si="0"/>
        <v>9627.99</v>
      </c>
      <c r="AI63" s="18">
        <f t="shared" si="0"/>
        <v>9265.380000000001</v>
      </c>
      <c r="AJ63" s="18">
        <f t="shared" si="0"/>
        <v>11312.27</v>
      </c>
      <c r="AK63" s="18">
        <f t="shared" si="0"/>
        <v>10860.390000000001</v>
      </c>
      <c r="AL63" s="18">
        <f t="shared" si="0"/>
        <v>10665.26</v>
      </c>
      <c r="AM63" s="18">
        <f t="shared" si="0"/>
        <v>9143.7200000000012</v>
      </c>
      <c r="AN63" s="19">
        <f t="shared" si="0"/>
        <v>10079.870000000001</v>
      </c>
      <c r="AO63" s="17">
        <f t="shared" si="0"/>
        <v>11339.130000000001</v>
      </c>
    </row>
    <row r="64" spans="1:41" ht="15">
      <c r="A64" s="13"/>
      <c r="B64" s="14"/>
      <c r="C64" s="15"/>
      <c r="D64" s="34" t="s">
        <v>13</v>
      </c>
      <c r="E64" s="17">
        <f t="shared" ref="E64:AO70" si="1">(350+50)+IF(E10&gt;=15000,15000*0.79+(E10-15000)*0.53,E10*0.79)</f>
        <v>16236.130000000001</v>
      </c>
      <c r="F64" s="18">
        <f t="shared" si="1"/>
        <v>15387.07</v>
      </c>
      <c r="G64" s="18">
        <f t="shared" si="1"/>
        <v>15947.810000000001</v>
      </c>
      <c r="H64" s="18">
        <f t="shared" si="1"/>
        <v>16321.99</v>
      </c>
      <c r="I64" s="18">
        <f t="shared" si="1"/>
        <v>15051.05</v>
      </c>
      <c r="J64" s="18">
        <f t="shared" si="1"/>
        <v>14295.27</v>
      </c>
      <c r="K64" s="18">
        <f t="shared" si="1"/>
        <v>15587.94</v>
      </c>
      <c r="L64" s="18">
        <f t="shared" si="1"/>
        <v>15045.75</v>
      </c>
      <c r="M64" s="18">
        <f t="shared" si="1"/>
        <v>14578.82</v>
      </c>
      <c r="N64" s="18">
        <f t="shared" si="1"/>
        <v>16178.36</v>
      </c>
      <c r="O64" s="18">
        <f t="shared" si="1"/>
        <v>15054.76</v>
      </c>
      <c r="P64" s="19">
        <f t="shared" si="1"/>
        <v>14829.51</v>
      </c>
      <c r="Q64" s="17">
        <f t="shared" si="1"/>
        <v>16140.2</v>
      </c>
      <c r="R64" s="18">
        <f t="shared" si="1"/>
        <v>14345.09</v>
      </c>
      <c r="S64" s="18">
        <f t="shared" si="1"/>
        <v>14918.55</v>
      </c>
      <c r="T64" s="18">
        <f t="shared" si="1"/>
        <v>14589.95</v>
      </c>
      <c r="U64" s="18">
        <f t="shared" si="1"/>
        <v>14948.23</v>
      </c>
      <c r="V64" s="18">
        <f t="shared" si="1"/>
        <v>14326.54</v>
      </c>
      <c r="W64" s="18">
        <f t="shared" si="1"/>
        <v>15029.32</v>
      </c>
      <c r="X64" s="18">
        <f t="shared" si="1"/>
        <v>15142.21</v>
      </c>
      <c r="Y64" s="18">
        <f t="shared" si="1"/>
        <v>15384.95</v>
      </c>
      <c r="Z64" s="18">
        <f t="shared" si="1"/>
        <v>16763.48</v>
      </c>
      <c r="AA64" s="18">
        <f t="shared" si="1"/>
        <v>16321.46</v>
      </c>
      <c r="AB64" s="19">
        <f t="shared" si="1"/>
        <v>15740.05</v>
      </c>
      <c r="AC64" s="17">
        <f t="shared" si="1"/>
        <v>16760.3</v>
      </c>
      <c r="AD64" s="18">
        <f t="shared" si="1"/>
        <v>15339.9</v>
      </c>
      <c r="AE64" s="18">
        <f t="shared" si="1"/>
        <v>15799.41</v>
      </c>
      <c r="AF64" s="18">
        <f t="shared" si="1"/>
        <v>16169.880000000001</v>
      </c>
      <c r="AG64" s="18">
        <f t="shared" si="1"/>
        <v>16376.05</v>
      </c>
      <c r="AH64" s="18">
        <f t="shared" si="1"/>
        <v>15266.23</v>
      </c>
      <c r="AI64" s="18">
        <f t="shared" si="1"/>
        <v>15499.96</v>
      </c>
      <c r="AJ64" s="18">
        <f t="shared" si="1"/>
        <v>15912.83</v>
      </c>
      <c r="AK64" s="18">
        <f t="shared" si="1"/>
        <v>15591.12</v>
      </c>
      <c r="AL64" s="18">
        <f t="shared" si="1"/>
        <v>16382.41</v>
      </c>
      <c r="AM64" s="18">
        <f t="shared" si="1"/>
        <v>16070.77</v>
      </c>
      <c r="AN64" s="19">
        <f t="shared" si="1"/>
        <v>15699.24</v>
      </c>
      <c r="AO64" s="17">
        <f t="shared" si="1"/>
        <v>15582.11</v>
      </c>
    </row>
    <row r="65" spans="1:41" ht="15">
      <c r="A65" s="13"/>
      <c r="B65" s="14"/>
      <c r="C65" s="15"/>
      <c r="D65" s="34" t="s">
        <v>13</v>
      </c>
      <c r="E65" s="17">
        <f t="shared" si="1"/>
        <v>13993.17</v>
      </c>
      <c r="F65" s="18">
        <f t="shared" si="1"/>
        <v>12320.49</v>
      </c>
      <c r="G65" s="18">
        <f t="shared" si="1"/>
        <v>13313.71</v>
      </c>
      <c r="H65" s="18">
        <f t="shared" si="1"/>
        <v>10009.560000000001</v>
      </c>
      <c r="I65" s="18">
        <f t="shared" si="1"/>
        <v>8416.130000000001</v>
      </c>
      <c r="J65" s="18">
        <f t="shared" si="1"/>
        <v>8119.09</v>
      </c>
      <c r="K65" s="18">
        <f t="shared" si="1"/>
        <v>8041.67</v>
      </c>
      <c r="L65" s="18">
        <f t="shared" si="1"/>
        <v>7560.56</v>
      </c>
      <c r="M65" s="18">
        <f t="shared" si="1"/>
        <v>8064.58</v>
      </c>
      <c r="N65" s="18">
        <f t="shared" si="1"/>
        <v>9259.85</v>
      </c>
      <c r="O65" s="18">
        <f t="shared" si="1"/>
        <v>11162.17</v>
      </c>
      <c r="P65" s="19">
        <f t="shared" si="1"/>
        <v>10089.35</v>
      </c>
      <c r="Q65" s="17">
        <f t="shared" si="1"/>
        <v>14687.470000000001</v>
      </c>
      <c r="R65" s="18">
        <f t="shared" si="1"/>
        <v>13304.17</v>
      </c>
      <c r="S65" s="18">
        <f t="shared" si="1"/>
        <v>11871.59</v>
      </c>
      <c r="T65" s="18">
        <f t="shared" si="1"/>
        <v>9511.07</v>
      </c>
      <c r="U65" s="18">
        <f t="shared" si="1"/>
        <v>8078.8</v>
      </c>
      <c r="V65" s="18">
        <f t="shared" si="1"/>
        <v>8009.2800000000007</v>
      </c>
      <c r="W65" s="18">
        <f t="shared" si="1"/>
        <v>6746.0700000000006</v>
      </c>
      <c r="X65" s="18">
        <f t="shared" si="1"/>
        <v>9842.8700000000008</v>
      </c>
      <c r="Y65" s="18">
        <f t="shared" si="1"/>
        <v>9620.880000000001</v>
      </c>
      <c r="Z65" s="18">
        <f t="shared" si="1"/>
        <v>8879.07</v>
      </c>
      <c r="AA65" s="18">
        <f t="shared" si="1"/>
        <v>12360.24</v>
      </c>
      <c r="AB65" s="19">
        <f t="shared" si="1"/>
        <v>10215.75</v>
      </c>
      <c r="AC65" s="17">
        <f t="shared" si="1"/>
        <v>13169.55</v>
      </c>
      <c r="AD65" s="18">
        <f t="shared" si="1"/>
        <v>14154.82</v>
      </c>
      <c r="AE65" s="18">
        <f t="shared" si="1"/>
        <v>11550.060000000001</v>
      </c>
      <c r="AF65" s="18">
        <f t="shared" si="1"/>
        <v>9917.92</v>
      </c>
      <c r="AG65" s="18">
        <f t="shared" si="1"/>
        <v>9898.17</v>
      </c>
      <c r="AH65" s="18">
        <f t="shared" si="1"/>
        <v>8847.4700000000012</v>
      </c>
      <c r="AI65" s="18">
        <f t="shared" si="1"/>
        <v>8733.7100000000009</v>
      </c>
      <c r="AJ65" s="18">
        <f t="shared" si="1"/>
        <v>8760.57</v>
      </c>
      <c r="AK65" s="18">
        <f t="shared" si="1"/>
        <v>6788.7300000000005</v>
      </c>
      <c r="AL65" s="18">
        <f t="shared" si="1"/>
        <v>6960.9500000000007</v>
      </c>
      <c r="AM65" s="18">
        <f t="shared" si="1"/>
        <v>6869.31</v>
      </c>
      <c r="AN65" s="19">
        <f t="shared" si="1"/>
        <v>5437.83</v>
      </c>
      <c r="AO65" s="17">
        <f t="shared" si="1"/>
        <v>11648.02</v>
      </c>
    </row>
    <row r="66" spans="1:41" ht="15">
      <c r="A66" s="13"/>
      <c r="B66" s="14"/>
      <c r="C66" s="15"/>
      <c r="D66" s="34" t="s">
        <v>13</v>
      </c>
      <c r="E66" s="17">
        <f t="shared" si="1"/>
        <v>9547.41</v>
      </c>
      <c r="F66" s="18">
        <f t="shared" si="1"/>
        <v>9243.26</v>
      </c>
      <c r="G66" s="18">
        <f t="shared" si="1"/>
        <v>10728.460000000001</v>
      </c>
      <c r="H66" s="18">
        <f t="shared" si="1"/>
        <v>9797.0500000000011</v>
      </c>
      <c r="I66" s="18">
        <f t="shared" si="1"/>
        <v>8317.380000000001</v>
      </c>
      <c r="J66" s="18">
        <f t="shared" si="1"/>
        <v>7746.21</v>
      </c>
      <c r="K66" s="18">
        <f t="shared" si="1"/>
        <v>8244.7000000000007</v>
      </c>
      <c r="L66" s="18">
        <f t="shared" si="1"/>
        <v>9399.68</v>
      </c>
      <c r="M66" s="18">
        <f t="shared" si="1"/>
        <v>9162.68</v>
      </c>
      <c r="N66" s="18">
        <f t="shared" si="1"/>
        <v>10451.17</v>
      </c>
      <c r="O66" s="18">
        <f t="shared" si="1"/>
        <v>10823.26</v>
      </c>
      <c r="P66" s="19">
        <f t="shared" si="1"/>
        <v>11423.66</v>
      </c>
      <c r="Q66" s="17">
        <f t="shared" si="1"/>
        <v>12433.91</v>
      </c>
      <c r="R66" s="18">
        <f t="shared" si="1"/>
        <v>10866.710000000001</v>
      </c>
      <c r="S66" s="18">
        <f t="shared" si="1"/>
        <v>11571.390000000001</v>
      </c>
      <c r="T66" s="18">
        <f t="shared" si="1"/>
        <v>11459.210000000001</v>
      </c>
      <c r="U66" s="18">
        <f t="shared" si="1"/>
        <v>8202.0400000000009</v>
      </c>
      <c r="V66" s="18">
        <f t="shared" si="1"/>
        <v>7664.05</v>
      </c>
      <c r="W66" s="18">
        <f t="shared" si="1"/>
        <v>8935.9500000000007</v>
      </c>
      <c r="X66" s="18">
        <f t="shared" si="1"/>
        <v>9420.2200000000012</v>
      </c>
      <c r="Y66" s="18">
        <f t="shared" si="1"/>
        <v>9528.4500000000007</v>
      </c>
      <c r="Z66" s="18">
        <f t="shared" si="1"/>
        <v>9338.0600000000013</v>
      </c>
      <c r="AA66" s="18">
        <f t="shared" si="1"/>
        <v>11434.720000000001</v>
      </c>
      <c r="AB66" s="19">
        <f t="shared" si="1"/>
        <v>11332.810000000001</v>
      </c>
      <c r="AC66" s="17">
        <f t="shared" si="1"/>
        <v>12027.220000000001</v>
      </c>
      <c r="AD66" s="18">
        <f t="shared" si="1"/>
        <v>11267.24</v>
      </c>
      <c r="AE66" s="18">
        <f t="shared" si="1"/>
        <v>9902.1200000000008</v>
      </c>
      <c r="AF66" s="18">
        <f t="shared" si="1"/>
        <v>10347.68</v>
      </c>
      <c r="AG66" s="18">
        <f t="shared" si="1"/>
        <v>7362.27</v>
      </c>
      <c r="AH66" s="18">
        <f t="shared" si="1"/>
        <v>7148.97</v>
      </c>
      <c r="AI66" s="18">
        <f t="shared" si="1"/>
        <v>8197.2999999999993</v>
      </c>
      <c r="AJ66" s="18">
        <f t="shared" si="1"/>
        <v>8676.0400000000009</v>
      </c>
      <c r="AK66" s="18">
        <f t="shared" si="1"/>
        <v>8205.9900000000016</v>
      </c>
      <c r="AL66" s="18">
        <f t="shared" si="1"/>
        <v>9500.8000000000011</v>
      </c>
      <c r="AM66" s="18">
        <f t="shared" si="1"/>
        <v>8905.1400000000012</v>
      </c>
      <c r="AN66" s="19">
        <f t="shared" si="1"/>
        <v>8482.4900000000016</v>
      </c>
      <c r="AO66" s="17">
        <f t="shared" si="1"/>
        <v>10286.060000000001</v>
      </c>
    </row>
    <row r="67" spans="1:41" ht="15">
      <c r="A67" s="13"/>
      <c r="B67" s="14"/>
      <c r="C67" s="15"/>
      <c r="D67" s="34" t="s">
        <v>13</v>
      </c>
      <c r="E67" s="17">
        <f t="shared" si="1"/>
        <v>147192.24000000002</v>
      </c>
      <c r="F67" s="18">
        <f t="shared" si="1"/>
        <v>137149.79999999999</v>
      </c>
      <c r="G67" s="18">
        <f t="shared" si="1"/>
        <v>149604.27000000002</v>
      </c>
      <c r="H67" s="18">
        <f t="shared" si="1"/>
        <v>138629.56</v>
      </c>
      <c r="I67" s="18">
        <f t="shared" si="1"/>
        <v>144878.26</v>
      </c>
      <c r="J67" s="18">
        <f t="shared" si="1"/>
        <v>127096.23000000001</v>
      </c>
      <c r="K67" s="18">
        <f t="shared" si="1"/>
        <v>141939.41</v>
      </c>
      <c r="L67" s="18">
        <f t="shared" si="1"/>
        <v>151619.86000000002</v>
      </c>
      <c r="M67" s="18">
        <f t="shared" si="1"/>
        <v>135643.01</v>
      </c>
      <c r="N67" s="18">
        <f t="shared" si="1"/>
        <v>145038.32</v>
      </c>
      <c r="O67" s="18">
        <f t="shared" si="1"/>
        <v>139059.92000000001</v>
      </c>
      <c r="P67" s="19">
        <f t="shared" si="1"/>
        <v>143043.40000000002</v>
      </c>
      <c r="Q67" s="17">
        <f t="shared" si="1"/>
        <v>151405.74000000002</v>
      </c>
      <c r="R67" s="18">
        <f t="shared" si="1"/>
        <v>142034.28000000003</v>
      </c>
      <c r="S67" s="18">
        <f t="shared" si="1"/>
        <v>156280.15</v>
      </c>
      <c r="T67" s="18">
        <f t="shared" si="1"/>
        <v>137525.57</v>
      </c>
      <c r="U67" s="18">
        <f t="shared" si="1"/>
        <v>142865.32</v>
      </c>
      <c r="V67" s="18">
        <f t="shared" si="1"/>
        <v>148783.30000000002</v>
      </c>
      <c r="W67" s="18">
        <f t="shared" si="1"/>
        <v>154824.77000000002</v>
      </c>
      <c r="X67" s="18">
        <f t="shared" si="1"/>
        <v>148790.72</v>
      </c>
      <c r="Y67" s="18">
        <f t="shared" si="1"/>
        <v>150081.27000000002</v>
      </c>
      <c r="Z67" s="18">
        <f t="shared" si="1"/>
        <v>145399.78</v>
      </c>
      <c r="AA67" s="18">
        <f t="shared" si="1"/>
        <v>151136.5</v>
      </c>
      <c r="AB67" s="19">
        <f t="shared" si="1"/>
        <v>146272.16</v>
      </c>
      <c r="AC67" s="17">
        <f t="shared" si="1"/>
        <v>114790.69</v>
      </c>
      <c r="AD67" s="18">
        <f t="shared" si="1"/>
        <v>123714.3</v>
      </c>
      <c r="AE67" s="18">
        <f t="shared" si="1"/>
        <v>147506</v>
      </c>
      <c r="AF67" s="18">
        <f t="shared" si="1"/>
        <v>131618.72</v>
      </c>
      <c r="AG67" s="18">
        <f t="shared" si="1"/>
        <v>144137.32</v>
      </c>
      <c r="AH67" s="18">
        <f t="shared" si="1"/>
        <v>144274.59</v>
      </c>
      <c r="AI67" s="18">
        <f t="shared" si="1"/>
        <v>148475.37</v>
      </c>
      <c r="AJ67" s="18">
        <f t="shared" si="1"/>
        <v>143583.47</v>
      </c>
      <c r="AK67" s="18">
        <f t="shared" si="1"/>
        <v>148213.02000000002</v>
      </c>
      <c r="AL67" s="18">
        <f t="shared" si="1"/>
        <v>144482.88</v>
      </c>
      <c r="AM67" s="18">
        <f t="shared" si="1"/>
        <v>150099.82</v>
      </c>
      <c r="AN67" s="19">
        <f t="shared" si="1"/>
        <v>144685.34</v>
      </c>
      <c r="AO67" s="17">
        <f t="shared" si="1"/>
        <v>159417.22</v>
      </c>
    </row>
    <row r="68" spans="1:41" ht="15">
      <c r="A68" s="21"/>
      <c r="B68" s="22"/>
      <c r="C68" s="15"/>
      <c r="D68" s="34" t="s">
        <v>13</v>
      </c>
      <c r="E68" s="17">
        <f t="shared" si="1"/>
        <v>10702.390000000001</v>
      </c>
      <c r="F68" s="18">
        <f t="shared" si="1"/>
        <v>10468.550000000001</v>
      </c>
      <c r="G68" s="18">
        <f t="shared" si="1"/>
        <v>11683.57</v>
      </c>
      <c r="H68" s="18">
        <f t="shared" si="1"/>
        <v>8592.3000000000011</v>
      </c>
      <c r="I68" s="18">
        <f t="shared" si="1"/>
        <v>7508.42</v>
      </c>
      <c r="J68" s="18">
        <f t="shared" si="1"/>
        <v>7010.72</v>
      </c>
      <c r="K68" s="18">
        <f t="shared" si="1"/>
        <v>7834.6900000000005</v>
      </c>
      <c r="L68" s="18">
        <f t="shared" si="1"/>
        <v>7003.6100000000006</v>
      </c>
      <c r="M68" s="18">
        <f t="shared" si="1"/>
        <v>6175.6900000000005</v>
      </c>
      <c r="N68" s="18">
        <f t="shared" si="1"/>
        <v>7907.37</v>
      </c>
      <c r="O68" s="18">
        <f t="shared" si="1"/>
        <v>9375.98</v>
      </c>
      <c r="P68" s="19">
        <f t="shared" si="1"/>
        <v>8804.81</v>
      </c>
      <c r="Q68" s="17">
        <f t="shared" si="1"/>
        <v>12388.33</v>
      </c>
      <c r="R68" s="18">
        <f t="shared" si="1"/>
        <v>11223</v>
      </c>
      <c r="S68" s="18">
        <f t="shared" si="1"/>
        <v>10542.810000000001</v>
      </c>
      <c r="T68" s="18">
        <f t="shared" si="1"/>
        <v>8351.35</v>
      </c>
      <c r="U68" s="18">
        <f t="shared" si="1"/>
        <v>8292.89</v>
      </c>
      <c r="V68" s="18">
        <f t="shared" si="1"/>
        <v>8846.68</v>
      </c>
      <c r="W68" s="18">
        <f t="shared" si="1"/>
        <v>7720.14</v>
      </c>
      <c r="X68" s="18">
        <f t="shared" si="1"/>
        <v>7802.3</v>
      </c>
      <c r="Y68" s="18">
        <f t="shared" si="1"/>
        <v>8048.7800000000007</v>
      </c>
      <c r="Z68" s="18">
        <f t="shared" si="1"/>
        <v>8126.2000000000007</v>
      </c>
      <c r="AA68" s="18">
        <f t="shared" si="1"/>
        <v>10191.26</v>
      </c>
      <c r="AB68" s="19">
        <f t="shared" si="1"/>
        <v>9230.6200000000008</v>
      </c>
      <c r="AC68" s="17">
        <f t="shared" si="1"/>
        <v>13466.880000000001</v>
      </c>
      <c r="AD68" s="18">
        <f t="shared" si="1"/>
        <v>14083.27</v>
      </c>
      <c r="AE68" s="18">
        <f t="shared" si="1"/>
        <v>10700.810000000001</v>
      </c>
      <c r="AF68" s="18">
        <f t="shared" si="1"/>
        <v>9076.57</v>
      </c>
      <c r="AG68" s="18">
        <f t="shared" si="1"/>
        <v>8296.84</v>
      </c>
      <c r="AH68" s="18">
        <f t="shared" si="1"/>
        <v>8533.84</v>
      </c>
      <c r="AI68" s="18">
        <f t="shared" si="1"/>
        <v>8325.2800000000007</v>
      </c>
      <c r="AJ68" s="18">
        <f t="shared" si="1"/>
        <v>7396.2400000000007</v>
      </c>
      <c r="AK68" s="18">
        <f t="shared" si="1"/>
        <v>7573.2000000000007</v>
      </c>
      <c r="AL68" s="18">
        <f t="shared" si="1"/>
        <v>7283.27</v>
      </c>
      <c r="AM68" s="18">
        <f t="shared" si="1"/>
        <v>8296.84</v>
      </c>
      <c r="AN68" s="19">
        <f t="shared" si="1"/>
        <v>9353.86</v>
      </c>
      <c r="AO68" s="17">
        <f t="shared" si="1"/>
        <v>14058.36</v>
      </c>
    </row>
    <row r="69" spans="1:41" ht="15">
      <c r="A69" s="21"/>
      <c r="B69" s="22"/>
      <c r="C69" s="15"/>
      <c r="D69" s="34" t="s">
        <v>13</v>
      </c>
      <c r="E69" s="17">
        <f t="shared" si="1"/>
        <v>9232.2000000000007</v>
      </c>
      <c r="F69" s="18">
        <f t="shared" si="1"/>
        <v>8080.38</v>
      </c>
      <c r="G69" s="18">
        <f t="shared" si="1"/>
        <v>10007.98</v>
      </c>
      <c r="H69" s="18">
        <f t="shared" si="1"/>
        <v>6654.43</v>
      </c>
      <c r="I69" s="18">
        <f t="shared" si="1"/>
        <v>6714.47</v>
      </c>
      <c r="J69" s="18">
        <f t="shared" si="1"/>
        <v>5756.2</v>
      </c>
      <c r="K69" s="18">
        <f t="shared" si="1"/>
        <v>3992.13</v>
      </c>
      <c r="L69" s="18">
        <f t="shared" si="1"/>
        <v>5711.17</v>
      </c>
      <c r="M69" s="18">
        <f t="shared" si="1"/>
        <v>3742.4900000000002</v>
      </c>
      <c r="N69" s="18">
        <f t="shared" si="1"/>
        <v>7298.2800000000007</v>
      </c>
      <c r="O69" s="18">
        <f t="shared" si="1"/>
        <v>8620.74</v>
      </c>
      <c r="P69" s="19">
        <f t="shared" si="1"/>
        <v>8523.57</v>
      </c>
      <c r="Q69" s="17">
        <f t="shared" si="1"/>
        <v>12016.95</v>
      </c>
      <c r="R69" s="18">
        <f t="shared" si="1"/>
        <v>8469.85</v>
      </c>
      <c r="S69" s="18">
        <f t="shared" si="1"/>
        <v>8401.1200000000008</v>
      </c>
      <c r="T69" s="18">
        <f t="shared" si="1"/>
        <v>5523.1500000000005</v>
      </c>
      <c r="U69" s="18">
        <f t="shared" si="1"/>
        <v>3601.8700000000003</v>
      </c>
      <c r="V69" s="18">
        <f t="shared" si="1"/>
        <v>3138.1400000000003</v>
      </c>
      <c r="W69" s="18">
        <f t="shared" si="1"/>
        <v>3557.63</v>
      </c>
      <c r="X69" s="18">
        <f t="shared" si="1"/>
        <v>3630.31</v>
      </c>
      <c r="Y69" s="18">
        <f t="shared" si="1"/>
        <v>3077.31</v>
      </c>
      <c r="Z69" s="18">
        <f t="shared" si="1"/>
        <v>4799.51</v>
      </c>
      <c r="AA69" s="18">
        <f t="shared" si="1"/>
        <v>7389.13</v>
      </c>
      <c r="AB69" s="19">
        <f t="shared" si="1"/>
        <v>5773.58</v>
      </c>
      <c r="AC69" s="17">
        <f t="shared" si="1"/>
        <v>8228.9000000000015</v>
      </c>
      <c r="AD69" s="18">
        <f t="shared" si="1"/>
        <v>9699.09</v>
      </c>
      <c r="AE69" s="18">
        <f t="shared" si="1"/>
        <v>6780.83</v>
      </c>
      <c r="AF69" s="18">
        <f t="shared" si="1"/>
        <v>4732.3600000000006</v>
      </c>
      <c r="AG69" s="18">
        <f t="shared" si="1"/>
        <v>4509.58</v>
      </c>
      <c r="AH69" s="18">
        <f t="shared" si="1"/>
        <v>4637.5600000000004</v>
      </c>
      <c r="AI69" s="18">
        <f t="shared" si="1"/>
        <v>1122.06</v>
      </c>
      <c r="AJ69" s="18">
        <f t="shared" si="1"/>
        <v>1184.47</v>
      </c>
      <c r="AK69" s="18">
        <f t="shared" si="1"/>
        <v>3162.63</v>
      </c>
      <c r="AL69" s="18">
        <f t="shared" si="1"/>
        <v>5163.7</v>
      </c>
      <c r="AM69" s="18">
        <f t="shared" si="1"/>
        <v>6064.3</v>
      </c>
      <c r="AN69" s="19">
        <f t="shared" si="1"/>
        <v>5778.3200000000006</v>
      </c>
      <c r="AO69" s="17">
        <f t="shared" si="1"/>
        <v>8175.18</v>
      </c>
    </row>
    <row r="70" spans="1:41" ht="15">
      <c r="A70" s="21"/>
      <c r="B70" s="22"/>
      <c r="C70" s="15"/>
      <c r="D70" s="34" t="s">
        <v>13</v>
      </c>
      <c r="E70" s="17">
        <f t="shared" si="1"/>
        <v>68966.89</v>
      </c>
      <c r="F70" s="18">
        <f t="shared" si="1"/>
        <v>64779.360000000001</v>
      </c>
      <c r="G70" s="18">
        <f t="shared" si="1"/>
        <v>61613.670000000006</v>
      </c>
      <c r="H70" s="18">
        <f t="shared" si="1"/>
        <v>62611.130000000005</v>
      </c>
      <c r="I70" s="18">
        <f t="shared" si="1"/>
        <v>52367.29</v>
      </c>
      <c r="J70" s="18">
        <f t="shared" si="1"/>
        <v>56553.23</v>
      </c>
      <c r="K70" s="18">
        <f t="shared" si="1"/>
        <v>61498.130000000005</v>
      </c>
      <c r="L70" s="18">
        <f t="shared" si="1"/>
        <v>59641.01</v>
      </c>
      <c r="M70" s="18">
        <f t="shared" si="1"/>
        <v>42048.72</v>
      </c>
      <c r="N70" s="18">
        <f t="shared" si="1"/>
        <v>55239.89</v>
      </c>
      <c r="O70" s="18">
        <f t="shared" si="1"/>
        <v>45642.12</v>
      </c>
      <c r="P70" s="19">
        <f t="shared" si="1"/>
        <v>63972.170000000006</v>
      </c>
      <c r="Q70" s="17">
        <f t="shared" si="1"/>
        <v>74228.200000000012</v>
      </c>
      <c r="R70" s="18">
        <f t="shared" si="1"/>
        <v>71884.540000000008</v>
      </c>
      <c r="S70" s="18">
        <f t="shared" si="1"/>
        <v>70952.27</v>
      </c>
      <c r="T70" s="18">
        <f t="shared" si="1"/>
        <v>65720.639999999999</v>
      </c>
      <c r="U70" s="18">
        <f t="shared" si="1"/>
        <v>61651.3</v>
      </c>
      <c r="V70" s="18">
        <f t="shared" si="1"/>
        <v>62220.520000000004</v>
      </c>
      <c r="W70" s="18">
        <f t="shared" si="1"/>
        <v>62831.61</v>
      </c>
      <c r="X70" s="18">
        <f t="shared" si="1"/>
        <v>51988.340000000004</v>
      </c>
      <c r="Y70" s="18">
        <f t="shared" si="1"/>
        <v>35563.11</v>
      </c>
      <c r="Z70" s="18">
        <f t="shared" si="1"/>
        <v>58715.630000000005</v>
      </c>
      <c r="AA70" s="18">
        <f t="shared" si="1"/>
        <v>55550.47</v>
      </c>
      <c r="AB70" s="19">
        <f t="shared" si="1"/>
        <v>61736.630000000005</v>
      </c>
      <c r="AC70" s="17">
        <f t="shared" si="1"/>
        <v>71220.450000000012</v>
      </c>
      <c r="AD70" s="18">
        <f t="shared" si="1"/>
        <v>70882.31</v>
      </c>
      <c r="AE70" s="18">
        <f t="shared" si="1"/>
        <v>69373.929999999993</v>
      </c>
      <c r="AF70" s="18">
        <f t="shared" si="1"/>
        <v>67548.61</v>
      </c>
      <c r="AG70" s="18">
        <f t="shared" si="1"/>
        <v>66377.31</v>
      </c>
      <c r="AH70" s="18">
        <f t="shared" si="1"/>
        <v>62981.600000000006</v>
      </c>
      <c r="AI70" s="18">
        <f t="shared" si="1"/>
        <v>60420.11</v>
      </c>
      <c r="AJ70" s="18">
        <f t="shared" si="1"/>
        <v>57893.07</v>
      </c>
      <c r="AK70" s="18">
        <f t="shared" si="1"/>
        <v>47937.55</v>
      </c>
      <c r="AL70" s="18">
        <f t="shared" ref="AL70:AO70" si="2">(350+50)+IF(AL16&gt;=15000,15000*0.79+(AL16-15000)*0.53,AL16*0.79)</f>
        <v>34760.160000000003</v>
      </c>
      <c r="AM70" s="18">
        <f t="shared" si="2"/>
        <v>42520.95</v>
      </c>
      <c r="AN70" s="19">
        <f t="shared" si="2"/>
        <v>66170.61</v>
      </c>
      <c r="AO70" s="17">
        <f t="shared" si="2"/>
        <v>71432.450000000012</v>
      </c>
    </row>
    <row r="71" spans="1:41" ht="15">
      <c r="A71" s="13"/>
      <c r="B71" s="14"/>
      <c r="C71" s="15"/>
      <c r="D71" s="34" t="s">
        <v>13</v>
      </c>
      <c r="E71" s="17">
        <f t="shared" ref="E71:AO77" si="3">(350+50)+IF(E17&gt;=15000,15000*0.79+(E17-15000)*0.53,E17*0.79)</f>
        <v>27769.99</v>
      </c>
      <c r="F71" s="18">
        <f t="shared" si="3"/>
        <v>17822.419999999998</v>
      </c>
      <c r="G71" s="18">
        <f t="shared" si="3"/>
        <v>24082.78</v>
      </c>
      <c r="H71" s="18">
        <f t="shared" si="3"/>
        <v>21770.39</v>
      </c>
      <c r="I71" s="18">
        <f t="shared" si="3"/>
        <v>21677.64</v>
      </c>
      <c r="J71" s="18">
        <f t="shared" si="3"/>
        <v>20894.300000000003</v>
      </c>
      <c r="K71" s="18">
        <f t="shared" si="3"/>
        <v>21210.18</v>
      </c>
      <c r="L71" s="18">
        <f t="shared" si="3"/>
        <v>22043.870000000003</v>
      </c>
      <c r="M71" s="18">
        <f t="shared" si="3"/>
        <v>19500.93</v>
      </c>
      <c r="N71" s="18">
        <f t="shared" si="3"/>
        <v>24288.95</v>
      </c>
      <c r="O71" s="18">
        <f t="shared" si="3"/>
        <v>21279.08</v>
      </c>
      <c r="P71" s="19">
        <f t="shared" si="3"/>
        <v>22058.18</v>
      </c>
      <c r="Q71" s="17">
        <f t="shared" si="3"/>
        <v>26401</v>
      </c>
      <c r="R71" s="18">
        <f t="shared" si="3"/>
        <v>24415.09</v>
      </c>
      <c r="S71" s="18">
        <f t="shared" si="3"/>
        <v>19809.39</v>
      </c>
      <c r="T71" s="18">
        <f t="shared" si="3"/>
        <v>23430.35</v>
      </c>
      <c r="U71" s="18">
        <f t="shared" si="3"/>
        <v>22056.59</v>
      </c>
      <c r="V71" s="18">
        <f t="shared" si="3"/>
        <v>22079.38</v>
      </c>
      <c r="W71" s="18">
        <f t="shared" si="3"/>
        <v>20007.61</v>
      </c>
      <c r="X71" s="18">
        <f t="shared" si="3"/>
        <v>20567.29</v>
      </c>
      <c r="Y71" s="18">
        <f t="shared" si="3"/>
        <v>20084.46</v>
      </c>
      <c r="Z71" s="18">
        <f t="shared" si="3"/>
        <v>21661.739999999998</v>
      </c>
      <c r="AA71" s="18">
        <f t="shared" si="3"/>
        <v>19230.63</v>
      </c>
      <c r="AB71" s="19">
        <f t="shared" si="3"/>
        <v>18250.13</v>
      </c>
      <c r="AC71" s="17">
        <f t="shared" si="3"/>
        <v>22011.010000000002</v>
      </c>
      <c r="AD71" s="18">
        <f t="shared" si="3"/>
        <v>22136.620000000003</v>
      </c>
      <c r="AE71" s="18">
        <f t="shared" si="3"/>
        <v>19379.560000000001</v>
      </c>
      <c r="AF71" s="18">
        <f t="shared" si="3"/>
        <v>21327.84</v>
      </c>
      <c r="AG71" s="18">
        <f t="shared" si="3"/>
        <v>20743.25</v>
      </c>
      <c r="AH71" s="18">
        <f t="shared" si="3"/>
        <v>20262.54</v>
      </c>
      <c r="AI71" s="18">
        <f t="shared" si="3"/>
        <v>19175.510000000002</v>
      </c>
      <c r="AJ71" s="18">
        <f t="shared" si="3"/>
        <v>20930.34</v>
      </c>
      <c r="AK71" s="18">
        <f t="shared" si="3"/>
        <v>17166.28</v>
      </c>
      <c r="AL71" s="18">
        <f t="shared" si="3"/>
        <v>19057.32</v>
      </c>
      <c r="AM71" s="18">
        <f t="shared" si="3"/>
        <v>15464.45</v>
      </c>
      <c r="AN71" s="19">
        <f t="shared" si="3"/>
        <v>16388.239999999998</v>
      </c>
      <c r="AO71" s="17">
        <f t="shared" si="3"/>
        <v>22178.489999999998</v>
      </c>
    </row>
    <row r="72" spans="1:41" ht="15">
      <c r="A72" s="13"/>
      <c r="B72" s="14"/>
      <c r="C72" s="15"/>
      <c r="D72" s="34" t="s">
        <v>13</v>
      </c>
      <c r="E72" s="17">
        <f t="shared" si="3"/>
        <v>35558.339999999997</v>
      </c>
      <c r="F72" s="18">
        <f t="shared" si="3"/>
        <v>34854.5</v>
      </c>
      <c r="G72" s="18">
        <f t="shared" si="3"/>
        <v>39886.850000000006</v>
      </c>
      <c r="H72" s="18">
        <f t="shared" si="3"/>
        <v>31104.75</v>
      </c>
      <c r="I72" s="18">
        <f t="shared" si="3"/>
        <v>25469.260000000002</v>
      </c>
      <c r="J72" s="18">
        <f t="shared" si="3"/>
        <v>31151.39</v>
      </c>
      <c r="K72" s="18">
        <f t="shared" si="3"/>
        <v>18773.77</v>
      </c>
      <c r="L72" s="18">
        <f t="shared" si="3"/>
        <v>21866.32</v>
      </c>
      <c r="M72" s="18">
        <f t="shared" si="3"/>
        <v>19679.54</v>
      </c>
      <c r="N72" s="18">
        <f t="shared" si="3"/>
        <v>32350.25</v>
      </c>
      <c r="O72" s="18">
        <f t="shared" si="3"/>
        <v>36372.42</v>
      </c>
      <c r="P72" s="19">
        <f t="shared" si="3"/>
        <v>42152.07</v>
      </c>
      <c r="Q72" s="17">
        <f t="shared" si="3"/>
        <v>46824.55</v>
      </c>
      <c r="R72" s="18">
        <f t="shared" si="3"/>
        <v>41404.770000000004</v>
      </c>
      <c r="S72" s="18">
        <f t="shared" si="3"/>
        <v>41299.300000000003</v>
      </c>
      <c r="T72" s="18">
        <f t="shared" si="3"/>
        <v>27794.370000000003</v>
      </c>
      <c r="U72" s="18">
        <f t="shared" si="3"/>
        <v>23908.41</v>
      </c>
      <c r="V72" s="18">
        <f t="shared" si="3"/>
        <v>26898.67</v>
      </c>
      <c r="W72" s="18">
        <f t="shared" si="3"/>
        <v>24836.97</v>
      </c>
      <c r="X72" s="18">
        <f t="shared" si="3"/>
        <v>25178.82</v>
      </c>
      <c r="Y72" s="18">
        <f t="shared" si="3"/>
        <v>49314.490000000005</v>
      </c>
      <c r="Z72" s="18">
        <f t="shared" si="3"/>
        <v>60190.090000000004</v>
      </c>
      <c r="AA72" s="18">
        <f t="shared" si="3"/>
        <v>67922.790000000008</v>
      </c>
      <c r="AB72" s="19">
        <f t="shared" si="3"/>
        <v>79728.010000000009</v>
      </c>
      <c r="AC72" s="17">
        <f t="shared" si="3"/>
        <v>80047.600000000006</v>
      </c>
      <c r="AD72" s="18">
        <f t="shared" si="3"/>
        <v>74069.200000000012</v>
      </c>
      <c r="AE72" s="18">
        <f t="shared" si="3"/>
        <v>70846.8</v>
      </c>
      <c r="AF72" s="18">
        <f t="shared" si="3"/>
        <v>60351.21</v>
      </c>
      <c r="AG72" s="18">
        <f t="shared" si="3"/>
        <v>60688.82</v>
      </c>
      <c r="AH72" s="18">
        <f t="shared" si="3"/>
        <v>31660.190000000002</v>
      </c>
      <c r="AI72" s="18">
        <f t="shared" si="3"/>
        <v>56765.23</v>
      </c>
      <c r="AJ72" s="18">
        <f t="shared" si="3"/>
        <v>58380.670000000006</v>
      </c>
      <c r="AK72" s="18">
        <f t="shared" si="3"/>
        <v>56064.04</v>
      </c>
      <c r="AL72" s="18">
        <f t="shared" si="3"/>
        <v>61775.850000000006</v>
      </c>
      <c r="AM72" s="18">
        <f t="shared" si="3"/>
        <v>66759.97</v>
      </c>
      <c r="AN72" s="19">
        <f t="shared" si="3"/>
        <v>70623.670000000013</v>
      </c>
      <c r="AO72" s="17">
        <f t="shared" si="3"/>
        <v>80432.91</v>
      </c>
    </row>
    <row r="73" spans="1:41" ht="15">
      <c r="A73" s="13"/>
      <c r="B73" s="14"/>
      <c r="C73" s="15"/>
      <c r="D73" s="34" t="s">
        <v>13</v>
      </c>
      <c r="E73" s="17">
        <f t="shared" si="3"/>
        <v>18725.010000000002</v>
      </c>
      <c r="F73" s="18">
        <f t="shared" si="3"/>
        <v>16817.54</v>
      </c>
      <c r="G73" s="18">
        <f t="shared" si="3"/>
        <v>14586.24</v>
      </c>
      <c r="H73" s="18">
        <f t="shared" si="3"/>
        <v>13244.28</v>
      </c>
      <c r="I73" s="18">
        <f t="shared" si="3"/>
        <v>13065.67</v>
      </c>
      <c r="J73" s="18">
        <f t="shared" si="3"/>
        <v>11430.77</v>
      </c>
      <c r="K73" s="18">
        <f t="shared" si="3"/>
        <v>11873.17</v>
      </c>
      <c r="L73" s="18">
        <f t="shared" si="3"/>
        <v>12388.86</v>
      </c>
      <c r="M73" s="18">
        <f t="shared" si="3"/>
        <v>11330.44</v>
      </c>
      <c r="N73" s="18">
        <f t="shared" si="3"/>
        <v>13440.380000000001</v>
      </c>
      <c r="O73" s="18">
        <f t="shared" si="3"/>
        <v>13579.24</v>
      </c>
      <c r="P73" s="19">
        <f t="shared" si="3"/>
        <v>13970.91</v>
      </c>
      <c r="Q73" s="17">
        <f t="shared" si="3"/>
        <v>17291.36</v>
      </c>
      <c r="R73" s="18">
        <f t="shared" si="3"/>
        <v>15544.48</v>
      </c>
      <c r="S73" s="18">
        <f t="shared" si="3"/>
        <v>15390.25</v>
      </c>
      <c r="T73" s="18">
        <f t="shared" si="3"/>
        <v>12774.7</v>
      </c>
      <c r="U73" s="18">
        <f t="shared" si="3"/>
        <v>11903.980000000001</v>
      </c>
      <c r="V73" s="18">
        <f t="shared" si="3"/>
        <v>11771.26</v>
      </c>
      <c r="W73" s="18">
        <f t="shared" si="3"/>
        <v>10500.94</v>
      </c>
      <c r="X73" s="18">
        <f t="shared" si="3"/>
        <v>11559.54</v>
      </c>
      <c r="Y73" s="18">
        <f t="shared" si="3"/>
        <v>10959.93</v>
      </c>
      <c r="Z73" s="18">
        <f t="shared" si="3"/>
        <v>13355.05</v>
      </c>
      <c r="AA73" s="18">
        <f t="shared" si="3"/>
        <v>13915.26</v>
      </c>
      <c r="AB73" s="19">
        <f t="shared" si="3"/>
        <v>14244.39</v>
      </c>
      <c r="AC73" s="17">
        <f t="shared" si="3"/>
        <v>14172.84</v>
      </c>
      <c r="AD73" s="18">
        <f t="shared" si="3"/>
        <v>15787.220000000001</v>
      </c>
      <c r="AE73" s="18">
        <f t="shared" si="3"/>
        <v>14548.08</v>
      </c>
      <c r="AF73" s="18">
        <f t="shared" si="3"/>
        <v>13050.83</v>
      </c>
      <c r="AG73" s="18">
        <f t="shared" si="3"/>
        <v>10458.280000000001</v>
      </c>
      <c r="AH73" s="18">
        <f t="shared" si="3"/>
        <v>11712.01</v>
      </c>
      <c r="AI73" s="18">
        <f t="shared" si="3"/>
        <v>10124.9</v>
      </c>
      <c r="AJ73" s="18">
        <f t="shared" si="3"/>
        <v>11092.65</v>
      </c>
      <c r="AK73" s="18">
        <f t="shared" si="3"/>
        <v>11907.140000000001</v>
      </c>
      <c r="AL73" s="18">
        <f t="shared" si="3"/>
        <v>12425.43</v>
      </c>
      <c r="AM73" s="18">
        <f t="shared" si="3"/>
        <v>12221.560000000001</v>
      </c>
      <c r="AN73" s="19">
        <f t="shared" si="3"/>
        <v>13249.58</v>
      </c>
      <c r="AO73" s="17">
        <f t="shared" si="3"/>
        <v>16243.02</v>
      </c>
    </row>
    <row r="74" spans="1:41" ht="15">
      <c r="A74" s="13"/>
      <c r="B74" s="14"/>
      <c r="C74" s="15"/>
      <c r="D74" s="34" t="s">
        <v>13</v>
      </c>
      <c r="E74" s="17">
        <f t="shared" si="3"/>
        <v>49922.400000000001</v>
      </c>
      <c r="F74" s="18">
        <f t="shared" si="3"/>
        <v>44528.06</v>
      </c>
      <c r="G74" s="18">
        <f t="shared" si="3"/>
        <v>43647.199999999997</v>
      </c>
      <c r="H74" s="18">
        <f t="shared" si="3"/>
        <v>40538.22</v>
      </c>
      <c r="I74" s="18">
        <f t="shared" si="3"/>
        <v>39413.03</v>
      </c>
      <c r="J74" s="18">
        <f t="shared" si="3"/>
        <v>34263.550000000003</v>
      </c>
      <c r="K74" s="18">
        <f t="shared" si="3"/>
        <v>36881.75</v>
      </c>
      <c r="L74" s="18">
        <f t="shared" si="3"/>
        <v>36867.97</v>
      </c>
      <c r="M74" s="18">
        <f t="shared" si="3"/>
        <v>33981.589999999997</v>
      </c>
      <c r="N74" s="18">
        <f t="shared" si="3"/>
        <v>41029</v>
      </c>
      <c r="O74" s="18">
        <f t="shared" si="3"/>
        <v>40116.870000000003</v>
      </c>
      <c r="P74" s="19">
        <f t="shared" si="3"/>
        <v>42841.070000000007</v>
      </c>
      <c r="Q74" s="17">
        <f t="shared" si="3"/>
        <v>49764.990000000005</v>
      </c>
      <c r="R74" s="18">
        <f t="shared" si="3"/>
        <v>45527.64</v>
      </c>
      <c r="S74" s="18">
        <f t="shared" si="3"/>
        <v>45346.91</v>
      </c>
      <c r="T74" s="18">
        <f t="shared" si="3"/>
        <v>41660.76</v>
      </c>
      <c r="U74" s="18">
        <f t="shared" si="3"/>
        <v>37669.86</v>
      </c>
      <c r="V74" s="18">
        <f t="shared" si="3"/>
        <v>35272.14</v>
      </c>
      <c r="W74" s="18">
        <f t="shared" si="3"/>
        <v>36095.760000000002</v>
      </c>
      <c r="X74" s="18">
        <f t="shared" si="3"/>
        <v>34596.39</v>
      </c>
      <c r="Y74" s="18">
        <f t="shared" si="3"/>
        <v>34635.08</v>
      </c>
      <c r="Z74" s="18">
        <f t="shared" si="3"/>
        <v>40391.410000000003</v>
      </c>
      <c r="AA74" s="18">
        <f t="shared" si="3"/>
        <v>44242.92</v>
      </c>
      <c r="AB74" s="19">
        <f t="shared" si="3"/>
        <v>46955.46</v>
      </c>
      <c r="AC74" s="17">
        <f t="shared" si="3"/>
        <v>51074.090000000004</v>
      </c>
      <c r="AD74" s="18">
        <f t="shared" si="3"/>
        <v>44279.490000000005</v>
      </c>
      <c r="AE74" s="18">
        <f t="shared" si="3"/>
        <v>46412.740000000005</v>
      </c>
      <c r="AF74" s="18">
        <f t="shared" si="3"/>
        <v>42866.51</v>
      </c>
      <c r="AG74" s="18">
        <f t="shared" si="3"/>
        <v>39513.199999999997</v>
      </c>
      <c r="AH74" s="18">
        <f t="shared" si="3"/>
        <v>37351.33</v>
      </c>
      <c r="AI74" s="18">
        <f t="shared" si="3"/>
        <v>35186.28</v>
      </c>
      <c r="AJ74" s="18">
        <f t="shared" si="3"/>
        <v>37278.720000000001</v>
      </c>
      <c r="AK74" s="18">
        <f t="shared" si="3"/>
        <v>37651.31</v>
      </c>
      <c r="AL74" s="18">
        <f t="shared" si="3"/>
        <v>41226.69</v>
      </c>
      <c r="AM74" s="18">
        <f t="shared" si="3"/>
        <v>40002.92</v>
      </c>
      <c r="AN74" s="19">
        <f t="shared" si="3"/>
        <v>42985.760000000002</v>
      </c>
      <c r="AO74" s="17">
        <f t="shared" si="3"/>
        <v>48806.22</v>
      </c>
    </row>
    <row r="75" spans="1:41" ht="15">
      <c r="A75" s="13"/>
      <c r="B75" s="14"/>
      <c r="C75" s="15"/>
      <c r="D75" s="34" t="s">
        <v>13</v>
      </c>
      <c r="E75" s="17">
        <f t="shared" si="3"/>
        <v>39443.770000000004</v>
      </c>
      <c r="F75" s="18">
        <f t="shared" si="3"/>
        <v>37938.04</v>
      </c>
      <c r="G75" s="18">
        <f t="shared" si="3"/>
        <v>41076.699999999997</v>
      </c>
      <c r="H75" s="18">
        <f t="shared" si="3"/>
        <v>38982.14</v>
      </c>
      <c r="I75" s="18">
        <f t="shared" si="3"/>
        <v>35741.72</v>
      </c>
      <c r="J75" s="18">
        <f t="shared" si="3"/>
        <v>34207.9</v>
      </c>
      <c r="K75" s="18">
        <f t="shared" si="3"/>
        <v>35988.17</v>
      </c>
      <c r="L75" s="18">
        <f t="shared" si="3"/>
        <v>35475.660000000003</v>
      </c>
      <c r="M75" s="18">
        <f t="shared" si="3"/>
        <v>34329.800000000003</v>
      </c>
      <c r="N75" s="18">
        <f t="shared" si="3"/>
        <v>37375.710000000006</v>
      </c>
      <c r="O75" s="18">
        <f t="shared" si="3"/>
        <v>38118.770000000004</v>
      </c>
      <c r="P75" s="19">
        <f t="shared" si="3"/>
        <v>40889.61</v>
      </c>
      <c r="Q75" s="17">
        <f t="shared" si="3"/>
        <v>42238.460000000006</v>
      </c>
      <c r="R75" s="18">
        <f t="shared" si="3"/>
        <v>37566.51</v>
      </c>
      <c r="S75" s="18">
        <f t="shared" si="3"/>
        <v>39846.57</v>
      </c>
      <c r="T75" s="18">
        <f t="shared" si="3"/>
        <v>36534.07</v>
      </c>
      <c r="U75" s="18">
        <f t="shared" si="3"/>
        <v>36333.729999999996</v>
      </c>
      <c r="V75" s="18">
        <f t="shared" si="3"/>
        <v>34757.51</v>
      </c>
      <c r="W75" s="18">
        <f t="shared" si="3"/>
        <v>36286.559999999998</v>
      </c>
      <c r="X75" s="18">
        <f t="shared" si="3"/>
        <v>35352.699999999997</v>
      </c>
      <c r="Y75" s="18">
        <f t="shared" si="3"/>
        <v>34700.800000000003</v>
      </c>
      <c r="Z75" s="18">
        <f t="shared" si="3"/>
        <v>37348.15</v>
      </c>
      <c r="AA75" s="18">
        <f t="shared" si="3"/>
        <v>39018.18</v>
      </c>
      <c r="AB75" s="19">
        <f t="shared" si="3"/>
        <v>40484.69</v>
      </c>
      <c r="AC75" s="17">
        <f t="shared" si="3"/>
        <v>41286.050000000003</v>
      </c>
      <c r="AD75" s="18">
        <f t="shared" si="3"/>
        <v>39073.83</v>
      </c>
      <c r="AE75" s="18">
        <f t="shared" si="3"/>
        <v>39861.410000000003</v>
      </c>
      <c r="AF75" s="18">
        <f t="shared" si="3"/>
        <v>36703.67</v>
      </c>
      <c r="AG75" s="18">
        <f t="shared" si="3"/>
        <v>35096.710000000006</v>
      </c>
      <c r="AH75" s="18">
        <f t="shared" si="3"/>
        <v>32290.89</v>
      </c>
      <c r="AI75" s="18">
        <f t="shared" si="3"/>
        <v>34052.080000000002</v>
      </c>
      <c r="AJ75" s="18">
        <f t="shared" si="3"/>
        <v>32814.53</v>
      </c>
      <c r="AK75" s="18">
        <f t="shared" si="3"/>
        <v>26803.800000000003</v>
      </c>
      <c r="AL75" s="18">
        <f t="shared" si="3"/>
        <v>20826.989999999998</v>
      </c>
      <c r="AM75" s="18">
        <f t="shared" si="3"/>
        <v>14582.53</v>
      </c>
      <c r="AN75" s="19">
        <f t="shared" si="3"/>
        <v>14712.380000000001</v>
      </c>
      <c r="AO75" s="17">
        <f t="shared" si="3"/>
        <v>22274.42</v>
      </c>
    </row>
    <row r="76" spans="1:41" ht="12.75" customHeight="1">
      <c r="A76" s="42"/>
      <c r="B76" s="14"/>
      <c r="C76" s="45"/>
      <c r="D76" s="34" t="s">
        <v>13</v>
      </c>
      <c r="E76" s="51">
        <f t="shared" si="3"/>
        <v>11587.980000000001</v>
      </c>
      <c r="F76" s="54">
        <f t="shared" si="3"/>
        <v>10313.710000000001</v>
      </c>
      <c r="G76" s="54">
        <f t="shared" si="3"/>
        <v>10656.57</v>
      </c>
      <c r="H76" s="54">
        <f t="shared" si="3"/>
        <v>11046.83</v>
      </c>
      <c r="I76" s="54">
        <f t="shared" si="3"/>
        <v>9297.77</v>
      </c>
      <c r="J76" s="54">
        <f t="shared" si="3"/>
        <v>8720.2800000000007</v>
      </c>
      <c r="K76" s="54">
        <f t="shared" si="3"/>
        <v>8771.630000000001</v>
      </c>
      <c r="L76" s="54">
        <f t="shared" si="3"/>
        <v>9257.48</v>
      </c>
      <c r="M76" s="54">
        <f t="shared" si="3"/>
        <v>8856.16</v>
      </c>
      <c r="N76" s="54">
        <f t="shared" si="3"/>
        <v>10472.5</v>
      </c>
      <c r="O76" s="54">
        <f t="shared" si="3"/>
        <v>10212.59</v>
      </c>
      <c r="P76" s="79">
        <f t="shared" si="3"/>
        <v>10349.26</v>
      </c>
      <c r="Q76" s="51">
        <f t="shared" si="3"/>
        <v>14005.89</v>
      </c>
      <c r="R76" s="54">
        <f t="shared" si="3"/>
        <v>12789.01</v>
      </c>
      <c r="S76" s="54">
        <f t="shared" si="3"/>
        <v>12755.09</v>
      </c>
      <c r="T76" s="54">
        <f t="shared" si="3"/>
        <v>10830.37</v>
      </c>
      <c r="U76" s="54">
        <f t="shared" si="3"/>
        <v>11617.210000000001</v>
      </c>
      <c r="V76" s="54">
        <f t="shared" si="3"/>
        <v>10894.36</v>
      </c>
      <c r="W76" s="54">
        <f t="shared" si="3"/>
        <v>10541.23</v>
      </c>
      <c r="X76" s="54">
        <f t="shared" si="3"/>
        <v>10879.35</v>
      </c>
      <c r="Y76" s="54">
        <f t="shared" si="3"/>
        <v>11687.52</v>
      </c>
      <c r="Z76" s="54">
        <f t="shared" si="3"/>
        <v>12253.71</v>
      </c>
      <c r="AA76" s="54">
        <f t="shared" si="3"/>
        <v>12186.01</v>
      </c>
      <c r="AB76" s="79">
        <f t="shared" si="3"/>
        <v>11356.51</v>
      </c>
      <c r="AC76" s="51">
        <f t="shared" si="3"/>
        <v>12707.92</v>
      </c>
      <c r="AD76" s="54">
        <f t="shared" si="3"/>
        <v>13382.08</v>
      </c>
      <c r="AE76" s="54">
        <f t="shared" si="3"/>
        <v>13456.81</v>
      </c>
      <c r="AF76" s="54">
        <f t="shared" si="3"/>
        <v>11868.43</v>
      </c>
      <c r="AG76" s="54">
        <f t="shared" si="3"/>
        <v>8864.85</v>
      </c>
      <c r="AH76" s="54">
        <f t="shared" si="3"/>
        <v>10711.08</v>
      </c>
      <c r="AI76" s="54">
        <f t="shared" si="3"/>
        <v>10968.62</v>
      </c>
      <c r="AJ76" s="54">
        <f t="shared" si="3"/>
        <v>11908.720000000001</v>
      </c>
      <c r="AK76" s="54">
        <f t="shared" si="3"/>
        <v>12690.96</v>
      </c>
      <c r="AL76" s="54">
        <f t="shared" si="3"/>
        <v>14920.14</v>
      </c>
      <c r="AM76" s="54">
        <f t="shared" si="3"/>
        <v>14643.48</v>
      </c>
      <c r="AN76" s="79">
        <f t="shared" si="3"/>
        <v>13444.62</v>
      </c>
      <c r="AO76" s="51">
        <f t="shared" si="3"/>
        <v>14020.2</v>
      </c>
    </row>
    <row r="77" spans="1:41" ht="12.75" customHeight="1">
      <c r="A77" s="43"/>
      <c r="B77" s="14"/>
      <c r="C77" s="46"/>
      <c r="D77" s="34" t="s">
        <v>13</v>
      </c>
      <c r="E77" s="52">
        <f t="shared" si="3"/>
        <v>400</v>
      </c>
      <c r="F77" s="55">
        <f t="shared" si="3"/>
        <v>400</v>
      </c>
      <c r="G77" s="55">
        <f t="shared" si="3"/>
        <v>400</v>
      </c>
      <c r="H77" s="55">
        <f t="shared" si="3"/>
        <v>400</v>
      </c>
      <c r="I77" s="55">
        <f t="shared" si="3"/>
        <v>400</v>
      </c>
      <c r="J77" s="55">
        <f t="shared" si="3"/>
        <v>400</v>
      </c>
      <c r="K77" s="55" t="e">
        <f t="shared" si="3"/>
        <v>#N/A</v>
      </c>
      <c r="L77" s="55" t="e">
        <f t="shared" si="3"/>
        <v>#N/A</v>
      </c>
      <c r="M77" s="55" t="e">
        <f t="shared" si="3"/>
        <v>#N/A</v>
      </c>
      <c r="N77" s="55" t="e">
        <f t="shared" si="3"/>
        <v>#N/A</v>
      </c>
      <c r="O77" s="55" t="e">
        <f t="shared" si="3"/>
        <v>#N/A</v>
      </c>
      <c r="P77" s="80" t="e">
        <f t="shared" si="3"/>
        <v>#N/A</v>
      </c>
      <c r="Q77" s="52" t="e">
        <f t="shared" si="3"/>
        <v>#N/A</v>
      </c>
      <c r="R77" s="55" t="e">
        <f t="shared" si="3"/>
        <v>#N/A</v>
      </c>
      <c r="S77" s="55" t="e">
        <f t="shared" si="3"/>
        <v>#N/A</v>
      </c>
      <c r="T77" s="55" t="e">
        <f t="shared" si="3"/>
        <v>#N/A</v>
      </c>
      <c r="U77" s="55" t="e">
        <f t="shared" si="3"/>
        <v>#N/A</v>
      </c>
      <c r="V77" s="55" t="e">
        <f t="shared" si="3"/>
        <v>#N/A</v>
      </c>
      <c r="W77" s="55" t="e">
        <f t="shared" si="3"/>
        <v>#N/A</v>
      </c>
      <c r="X77" s="55" t="e">
        <f t="shared" si="3"/>
        <v>#N/A</v>
      </c>
      <c r="Y77" s="55">
        <f t="shared" si="3"/>
        <v>400</v>
      </c>
      <c r="Z77" s="55">
        <f t="shared" si="3"/>
        <v>400</v>
      </c>
      <c r="AA77" s="55">
        <f t="shared" si="3"/>
        <v>400</v>
      </c>
      <c r="AB77" s="80">
        <f t="shared" si="3"/>
        <v>400</v>
      </c>
      <c r="AC77" s="52">
        <f t="shared" si="3"/>
        <v>400</v>
      </c>
      <c r="AD77" s="55">
        <f t="shared" si="3"/>
        <v>400</v>
      </c>
      <c r="AE77" s="55">
        <f t="shared" si="3"/>
        <v>400</v>
      </c>
      <c r="AF77" s="55">
        <f t="shared" si="3"/>
        <v>400</v>
      </c>
      <c r="AG77" s="55">
        <f t="shared" si="3"/>
        <v>400</v>
      </c>
      <c r="AH77" s="55">
        <f t="shared" si="3"/>
        <v>400</v>
      </c>
      <c r="AI77" s="55">
        <f t="shared" si="3"/>
        <v>400</v>
      </c>
      <c r="AJ77" s="55">
        <f t="shared" si="3"/>
        <v>400</v>
      </c>
      <c r="AK77" s="55">
        <f t="shared" si="3"/>
        <v>400</v>
      </c>
      <c r="AL77" s="55">
        <f t="shared" ref="AL77:AO77" si="4">(350+50)+IF(AL23&gt;=15000,15000*0.79+(AL23-15000)*0.53,AL23*0.79)</f>
        <v>400</v>
      </c>
      <c r="AM77" s="55">
        <f t="shared" si="4"/>
        <v>400</v>
      </c>
      <c r="AN77" s="80">
        <f t="shared" si="4"/>
        <v>400</v>
      </c>
      <c r="AO77" s="52">
        <f t="shared" si="4"/>
        <v>400</v>
      </c>
    </row>
    <row r="78" spans="1:41" ht="12.75" customHeight="1">
      <c r="A78" s="44"/>
      <c r="B78" s="14"/>
      <c r="C78" s="47"/>
      <c r="D78" s="34" t="s">
        <v>13</v>
      </c>
      <c r="E78" s="53">
        <f t="shared" ref="E78:AO81" si="5">(350+50)+IF(E24&gt;=15000,15000*0.79+(E24-15000)*0.53,E24*0.79)</f>
        <v>400</v>
      </c>
      <c r="F78" s="56">
        <f t="shared" si="5"/>
        <v>400</v>
      </c>
      <c r="G78" s="56">
        <f t="shared" si="5"/>
        <v>400</v>
      </c>
      <c r="H78" s="56">
        <f t="shared" si="5"/>
        <v>400</v>
      </c>
      <c r="I78" s="56">
        <f t="shared" si="5"/>
        <v>400</v>
      </c>
      <c r="J78" s="56">
        <f t="shared" si="5"/>
        <v>400</v>
      </c>
      <c r="K78" s="56" t="e">
        <f t="shared" si="5"/>
        <v>#N/A</v>
      </c>
      <c r="L78" s="56" t="e">
        <f t="shared" si="5"/>
        <v>#N/A</v>
      </c>
      <c r="M78" s="56" t="e">
        <f t="shared" si="5"/>
        <v>#N/A</v>
      </c>
      <c r="N78" s="56" t="e">
        <f t="shared" si="5"/>
        <v>#N/A</v>
      </c>
      <c r="O78" s="56" t="e">
        <f t="shared" si="5"/>
        <v>#N/A</v>
      </c>
      <c r="P78" s="81" t="e">
        <f t="shared" si="5"/>
        <v>#N/A</v>
      </c>
      <c r="Q78" s="53" t="e">
        <f t="shared" si="5"/>
        <v>#N/A</v>
      </c>
      <c r="R78" s="56" t="e">
        <f t="shared" si="5"/>
        <v>#N/A</v>
      </c>
      <c r="S78" s="56" t="e">
        <f t="shared" si="5"/>
        <v>#N/A</v>
      </c>
      <c r="T78" s="56" t="e">
        <f t="shared" si="5"/>
        <v>#N/A</v>
      </c>
      <c r="U78" s="56" t="e">
        <f t="shared" si="5"/>
        <v>#N/A</v>
      </c>
      <c r="V78" s="56" t="e">
        <f t="shared" si="5"/>
        <v>#N/A</v>
      </c>
      <c r="W78" s="56" t="e">
        <f t="shared" si="5"/>
        <v>#N/A</v>
      </c>
      <c r="X78" s="56" t="e">
        <f t="shared" si="5"/>
        <v>#N/A</v>
      </c>
      <c r="Y78" s="56">
        <f t="shared" si="5"/>
        <v>400</v>
      </c>
      <c r="Z78" s="56">
        <f t="shared" si="5"/>
        <v>400</v>
      </c>
      <c r="AA78" s="56">
        <f t="shared" si="5"/>
        <v>400</v>
      </c>
      <c r="AB78" s="81">
        <f t="shared" si="5"/>
        <v>400</v>
      </c>
      <c r="AC78" s="53">
        <f t="shared" si="5"/>
        <v>400</v>
      </c>
      <c r="AD78" s="56">
        <f t="shared" si="5"/>
        <v>400</v>
      </c>
      <c r="AE78" s="56">
        <f t="shared" si="5"/>
        <v>400</v>
      </c>
      <c r="AF78" s="56">
        <f t="shared" si="5"/>
        <v>400</v>
      </c>
      <c r="AG78" s="56">
        <f t="shared" si="5"/>
        <v>400</v>
      </c>
      <c r="AH78" s="56">
        <f t="shared" si="5"/>
        <v>400</v>
      </c>
      <c r="AI78" s="56">
        <f t="shared" si="5"/>
        <v>400</v>
      </c>
      <c r="AJ78" s="56">
        <f t="shared" si="5"/>
        <v>400</v>
      </c>
      <c r="AK78" s="56">
        <f t="shared" si="5"/>
        <v>400</v>
      </c>
      <c r="AL78" s="56">
        <f t="shared" si="5"/>
        <v>400</v>
      </c>
      <c r="AM78" s="56">
        <f t="shared" si="5"/>
        <v>400</v>
      </c>
      <c r="AN78" s="81">
        <f t="shared" si="5"/>
        <v>400</v>
      </c>
      <c r="AO78" s="53">
        <f t="shared" si="5"/>
        <v>400</v>
      </c>
    </row>
    <row r="79" spans="1:41" ht="15">
      <c r="A79" s="21"/>
      <c r="B79" s="22"/>
      <c r="C79" s="15"/>
      <c r="D79" s="34" t="s">
        <v>13</v>
      </c>
      <c r="E79" s="17">
        <f t="shared" si="5"/>
        <v>89687.77</v>
      </c>
      <c r="F79" s="18">
        <f t="shared" si="5"/>
        <v>70947.5</v>
      </c>
      <c r="G79" s="18">
        <f t="shared" si="5"/>
        <v>80200.240000000005</v>
      </c>
      <c r="H79" s="18">
        <f t="shared" si="5"/>
        <v>95904.67</v>
      </c>
      <c r="I79" s="18">
        <f t="shared" si="5"/>
        <v>64276.39</v>
      </c>
      <c r="J79" s="18">
        <f t="shared" si="5"/>
        <v>77560.84</v>
      </c>
      <c r="K79" s="18">
        <f t="shared" si="5"/>
        <v>105439.90000000001</v>
      </c>
      <c r="L79" s="18">
        <f t="shared" si="5"/>
        <v>94030.590000000011</v>
      </c>
      <c r="M79" s="18">
        <f t="shared" si="5"/>
        <v>88508.52</v>
      </c>
      <c r="N79" s="18">
        <f t="shared" si="5"/>
        <v>88099.36</v>
      </c>
      <c r="O79" s="18">
        <f t="shared" si="5"/>
        <v>86634.44</v>
      </c>
      <c r="P79" s="19">
        <f t="shared" si="5"/>
        <v>110965.68000000001</v>
      </c>
      <c r="Q79" s="17">
        <f t="shared" si="5"/>
        <v>105578.23000000001</v>
      </c>
      <c r="R79" s="18">
        <f t="shared" si="5"/>
        <v>113028.44</v>
      </c>
      <c r="S79" s="18">
        <f t="shared" si="5"/>
        <v>82440.02</v>
      </c>
      <c r="T79" s="18">
        <f t="shared" si="5"/>
        <v>70966.05</v>
      </c>
      <c r="U79" s="18">
        <f t="shared" si="5"/>
        <v>59199.520000000004</v>
      </c>
      <c r="V79" s="18">
        <f t="shared" si="5"/>
        <v>92830.67</v>
      </c>
      <c r="W79" s="18">
        <f t="shared" si="5"/>
        <v>63905.39</v>
      </c>
      <c r="X79" s="18">
        <f t="shared" si="5"/>
        <v>60142.920000000006</v>
      </c>
      <c r="Y79" s="18">
        <f t="shared" si="5"/>
        <v>89742.89</v>
      </c>
      <c r="Z79" s="18">
        <f t="shared" si="5"/>
        <v>112449.68000000001</v>
      </c>
      <c r="AA79" s="18">
        <f t="shared" si="5"/>
        <v>106747.41</v>
      </c>
      <c r="AB79" s="19">
        <f t="shared" si="5"/>
        <v>112810.08</v>
      </c>
      <c r="AC79" s="17">
        <f t="shared" si="5"/>
        <v>109797.56</v>
      </c>
      <c r="AD79" s="18">
        <f t="shared" si="5"/>
        <v>87920.75</v>
      </c>
      <c r="AE79" s="18">
        <f t="shared" si="5"/>
        <v>101791.38</v>
      </c>
      <c r="AF79" s="18">
        <f t="shared" si="5"/>
        <v>112544.02</v>
      </c>
      <c r="AG79" s="18">
        <f t="shared" si="5"/>
        <v>124418.67000000001</v>
      </c>
      <c r="AH79" s="18">
        <f t="shared" si="5"/>
        <v>90209.290000000008</v>
      </c>
      <c r="AI79" s="18">
        <f t="shared" si="5"/>
        <v>112106.77</v>
      </c>
      <c r="AJ79" s="18">
        <f t="shared" si="5"/>
        <v>140676.95000000001</v>
      </c>
      <c r="AK79" s="18">
        <f t="shared" si="5"/>
        <v>72002.200000000012</v>
      </c>
      <c r="AL79" s="18">
        <f t="shared" si="5"/>
        <v>70860.05</v>
      </c>
      <c r="AM79" s="18">
        <f t="shared" si="5"/>
        <v>66394.27</v>
      </c>
      <c r="AN79" s="19">
        <f t="shared" si="5"/>
        <v>86671.540000000008</v>
      </c>
      <c r="AO79" s="17">
        <f t="shared" si="5"/>
        <v>133072.51</v>
      </c>
    </row>
    <row r="80" spans="1:41" ht="15">
      <c r="A80" s="13"/>
      <c r="B80" s="14"/>
      <c r="C80" s="15"/>
      <c r="D80" s="34" t="s">
        <v>13</v>
      </c>
      <c r="E80" s="17">
        <f t="shared" si="5"/>
        <v>166544.66</v>
      </c>
      <c r="F80" s="18">
        <f t="shared" si="5"/>
        <v>139851.74</v>
      </c>
      <c r="G80" s="18">
        <f t="shared" si="5"/>
        <v>167459.97</v>
      </c>
      <c r="H80" s="18">
        <f t="shared" si="5"/>
        <v>146552.53</v>
      </c>
      <c r="I80" s="18">
        <f t="shared" si="5"/>
        <v>153946.03</v>
      </c>
      <c r="J80" s="18">
        <f t="shared" si="5"/>
        <v>147179.52000000002</v>
      </c>
      <c r="K80" s="18">
        <f t="shared" si="5"/>
        <v>148365.13</v>
      </c>
      <c r="L80" s="18">
        <f t="shared" si="5"/>
        <v>143406.45000000001</v>
      </c>
      <c r="M80" s="18">
        <f t="shared" si="5"/>
        <v>138843.68</v>
      </c>
      <c r="N80" s="18">
        <f t="shared" si="5"/>
        <v>128139.8</v>
      </c>
      <c r="O80" s="18">
        <f t="shared" si="5"/>
        <v>121474.52</v>
      </c>
      <c r="P80" s="19">
        <f t="shared" si="5"/>
        <v>106497.25</v>
      </c>
      <c r="Q80" s="17">
        <f t="shared" si="5"/>
        <v>160419.98000000001</v>
      </c>
      <c r="R80" s="18">
        <f t="shared" si="5"/>
        <v>152667.14000000001</v>
      </c>
      <c r="S80" s="18">
        <f t="shared" si="5"/>
        <v>172638.07</v>
      </c>
      <c r="T80" s="18">
        <f t="shared" si="5"/>
        <v>152393.66</v>
      </c>
      <c r="U80" s="18">
        <f t="shared" si="5"/>
        <v>145689.16</v>
      </c>
      <c r="V80" s="18">
        <f t="shared" si="5"/>
        <v>138396.35999999999</v>
      </c>
      <c r="W80" s="18">
        <f t="shared" si="5"/>
        <v>144979.49000000002</v>
      </c>
      <c r="X80" s="18">
        <f t="shared" si="5"/>
        <v>140074.87</v>
      </c>
      <c r="Y80" s="18">
        <f t="shared" si="5"/>
        <v>152988.32</v>
      </c>
      <c r="Z80" s="18">
        <f t="shared" si="5"/>
        <v>131339.41</v>
      </c>
      <c r="AA80" s="18">
        <f t="shared" si="5"/>
        <v>143783.81</v>
      </c>
      <c r="AB80" s="19">
        <f t="shared" si="5"/>
        <v>134687.95000000001</v>
      </c>
      <c r="AC80" s="17">
        <f t="shared" si="5"/>
        <v>167601.48000000001</v>
      </c>
      <c r="AD80" s="18">
        <f t="shared" si="5"/>
        <v>151107.88</v>
      </c>
      <c r="AE80" s="18">
        <f t="shared" si="5"/>
        <v>164085.46000000002</v>
      </c>
      <c r="AF80" s="18">
        <f t="shared" si="5"/>
        <v>154327.1</v>
      </c>
      <c r="AG80" s="18">
        <f t="shared" si="5"/>
        <v>136650.01</v>
      </c>
      <c r="AH80" s="18">
        <f t="shared" si="5"/>
        <v>138008.40000000002</v>
      </c>
      <c r="AI80" s="18">
        <f t="shared" si="5"/>
        <v>152075.13</v>
      </c>
      <c r="AJ80" s="18">
        <f t="shared" si="5"/>
        <v>159679.04000000001</v>
      </c>
      <c r="AK80" s="18">
        <f t="shared" si="5"/>
        <v>153891.44</v>
      </c>
      <c r="AL80" s="18">
        <f t="shared" si="5"/>
        <v>161407.37</v>
      </c>
      <c r="AM80" s="18">
        <f t="shared" si="5"/>
        <v>148648.15</v>
      </c>
      <c r="AN80" s="19">
        <f t="shared" si="5"/>
        <v>109660.29000000001</v>
      </c>
      <c r="AO80" s="17">
        <f t="shared" si="5"/>
        <v>167305.21000000002</v>
      </c>
    </row>
    <row r="81" spans="1:41" ht="15.75" thickBot="1">
      <c r="A81" s="23"/>
      <c r="B81" s="24"/>
      <c r="C81" s="25"/>
      <c r="D81" s="34" t="s">
        <v>13</v>
      </c>
      <c r="E81" s="27">
        <f t="shared" si="5"/>
        <v>35261.01</v>
      </c>
      <c r="F81" s="28">
        <f t="shared" si="5"/>
        <v>29480.83</v>
      </c>
      <c r="G81" s="28">
        <f t="shared" si="5"/>
        <v>33452.65</v>
      </c>
      <c r="H81" s="28">
        <f t="shared" si="5"/>
        <v>31423.81</v>
      </c>
      <c r="I81" s="28">
        <f t="shared" si="5"/>
        <v>29988.57</v>
      </c>
      <c r="J81" s="28">
        <f t="shared" si="5"/>
        <v>29517.93</v>
      </c>
      <c r="K81" s="28">
        <f t="shared" si="5"/>
        <v>30689.23</v>
      </c>
      <c r="L81" s="28">
        <f t="shared" si="5"/>
        <v>33614.300000000003</v>
      </c>
      <c r="M81" s="28">
        <f t="shared" si="5"/>
        <v>32631.15</v>
      </c>
      <c r="N81" s="28">
        <f t="shared" si="5"/>
        <v>32269.16</v>
      </c>
      <c r="O81" s="28">
        <f t="shared" si="5"/>
        <v>32082.07</v>
      </c>
      <c r="P81" s="29">
        <f t="shared" si="5"/>
        <v>31629.45</v>
      </c>
      <c r="Q81" s="27">
        <f t="shared" si="5"/>
        <v>39983.839999999997</v>
      </c>
      <c r="R81" s="28">
        <f t="shared" si="5"/>
        <v>32371.45</v>
      </c>
      <c r="S81" s="28">
        <f t="shared" si="5"/>
        <v>34793.550000000003</v>
      </c>
      <c r="T81" s="28">
        <f t="shared" si="5"/>
        <v>31521.33</v>
      </c>
      <c r="U81" s="28">
        <f t="shared" si="5"/>
        <v>33643.449999999997</v>
      </c>
      <c r="V81" s="28">
        <f t="shared" si="5"/>
        <v>33436.22</v>
      </c>
      <c r="W81" s="28">
        <f t="shared" si="5"/>
        <v>36713.210000000006</v>
      </c>
      <c r="X81" s="28">
        <f t="shared" si="5"/>
        <v>39306.5</v>
      </c>
      <c r="Y81" s="28">
        <f t="shared" si="5"/>
        <v>36301.4</v>
      </c>
      <c r="Z81" s="28">
        <f t="shared" si="5"/>
        <v>38104.990000000005</v>
      </c>
      <c r="AA81" s="28">
        <f t="shared" si="5"/>
        <v>37540.01</v>
      </c>
      <c r="AB81" s="29">
        <f t="shared" si="5"/>
        <v>37613.68</v>
      </c>
      <c r="AC81" s="27">
        <f t="shared" si="5"/>
        <v>43313.83</v>
      </c>
      <c r="AD81" s="28">
        <f t="shared" si="5"/>
        <v>38048.28</v>
      </c>
      <c r="AE81" s="28">
        <f t="shared" si="5"/>
        <v>39046.270000000004</v>
      </c>
      <c r="AF81" s="28">
        <f t="shared" si="5"/>
        <v>37219.89</v>
      </c>
      <c r="AG81" s="28">
        <f t="shared" si="5"/>
        <v>39620.26</v>
      </c>
      <c r="AH81" s="28">
        <f t="shared" si="5"/>
        <v>39725.199999999997</v>
      </c>
      <c r="AI81" s="28">
        <f t="shared" si="5"/>
        <v>38313.279999999999</v>
      </c>
      <c r="AJ81" s="28">
        <f t="shared" si="5"/>
        <v>42196.59</v>
      </c>
      <c r="AK81" s="28">
        <f t="shared" si="5"/>
        <v>38098.630000000005</v>
      </c>
      <c r="AL81" s="28">
        <f t="shared" si="5"/>
        <v>43162.78</v>
      </c>
      <c r="AM81" s="28">
        <f t="shared" si="5"/>
        <v>46099.51</v>
      </c>
      <c r="AN81" s="29">
        <f t="shared" si="5"/>
        <v>47313.740000000005</v>
      </c>
      <c r="AO81" s="27">
        <f t="shared" si="5"/>
        <v>49984.94</v>
      </c>
    </row>
    <row r="82" spans="1:41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1:41">
      <c r="J83" s="5"/>
      <c r="V83" s="5"/>
      <c r="AH83" s="5"/>
    </row>
  </sheetData>
  <mergeCells count="146">
    <mergeCell ref="Q61:AB61"/>
    <mergeCell ref="AC61:AN61"/>
    <mergeCell ref="AJ49:AJ51"/>
    <mergeCell ref="AK49:AK51"/>
    <mergeCell ref="W76:W78"/>
    <mergeCell ref="X76:X78"/>
    <mergeCell ref="Y76:Y78"/>
    <mergeCell ref="Z76:Z78"/>
    <mergeCell ref="AA76:AA78"/>
    <mergeCell ref="AB76:AB78"/>
    <mergeCell ref="AO76:AO78"/>
    <mergeCell ref="AI76:AI78"/>
    <mergeCell ref="AJ76:AJ78"/>
    <mergeCell ref="AK76:AK78"/>
    <mergeCell ref="AL76:AL78"/>
    <mergeCell ref="AM76:AM78"/>
    <mergeCell ref="AN76:AN78"/>
    <mergeCell ref="AC76:AC78"/>
    <mergeCell ref="AD76:AD78"/>
    <mergeCell ref="AE76:AE78"/>
    <mergeCell ref="AF76:AF78"/>
    <mergeCell ref="AM49:AM51"/>
    <mergeCell ref="AN49:AN51"/>
    <mergeCell ref="AO49:AO51"/>
    <mergeCell ref="AN22:AN24"/>
    <mergeCell ref="AO22:AO24"/>
    <mergeCell ref="AG76:AG78"/>
    <mergeCell ref="AH76:AH78"/>
    <mergeCell ref="S76:S78"/>
    <mergeCell ref="T76:T78"/>
    <mergeCell ref="U76:U78"/>
    <mergeCell ref="V76:V78"/>
    <mergeCell ref="K76:K78"/>
    <mergeCell ref="L76:L78"/>
    <mergeCell ref="M76:M78"/>
    <mergeCell ref="N76:N78"/>
    <mergeCell ref="O76:O78"/>
    <mergeCell ref="P76:P78"/>
    <mergeCell ref="AF49:AF51"/>
    <mergeCell ref="I49:I51"/>
    <mergeCell ref="J49:J51"/>
    <mergeCell ref="K49:K51"/>
    <mergeCell ref="L49:L51"/>
    <mergeCell ref="M49:M51"/>
    <mergeCell ref="N49:N51"/>
    <mergeCell ref="A76:A78"/>
    <mergeCell ref="C76:C78"/>
    <mergeCell ref="E76:E78"/>
    <mergeCell ref="F76:F78"/>
    <mergeCell ref="G76:G78"/>
    <mergeCell ref="H76:H78"/>
    <mergeCell ref="I76:I78"/>
    <mergeCell ref="J76:J78"/>
    <mergeCell ref="A59:A62"/>
    <mergeCell ref="B59:B62"/>
    <mergeCell ref="C59:C62"/>
    <mergeCell ref="D59:D62"/>
    <mergeCell ref="E59:AO59"/>
    <mergeCell ref="E60:AO60"/>
    <mergeCell ref="E61:P61"/>
    <mergeCell ref="Q76:Q78"/>
    <mergeCell ref="R76:R78"/>
    <mergeCell ref="E34:P34"/>
    <mergeCell ref="Q34:AB34"/>
    <mergeCell ref="AC34:AN34"/>
    <mergeCell ref="U49:U51"/>
    <mergeCell ref="V49:V51"/>
    <mergeCell ref="W49:W51"/>
    <mergeCell ref="X49:X51"/>
    <mergeCell ref="Y49:Y51"/>
    <mergeCell ref="Z49:Z51"/>
    <mergeCell ref="O49:O51"/>
    <mergeCell ref="P49:P51"/>
    <mergeCell ref="Q49:Q51"/>
    <mergeCell ref="R49:R51"/>
    <mergeCell ref="S49:S51"/>
    <mergeCell ref="T49:T51"/>
    <mergeCell ref="AG49:AG51"/>
    <mergeCell ref="AH49:AH51"/>
    <mergeCell ref="AI49:AI51"/>
    <mergeCell ref="AL49:AL51"/>
    <mergeCell ref="AA49:AA51"/>
    <mergeCell ref="AB49:AB51"/>
    <mergeCell ref="AC49:AC51"/>
    <mergeCell ref="AD49:AD51"/>
    <mergeCell ref="AE49:AE51"/>
    <mergeCell ref="A49:A51"/>
    <mergeCell ref="C49:C51"/>
    <mergeCell ref="D49:D51"/>
    <mergeCell ref="E49:E51"/>
    <mergeCell ref="F49:F51"/>
    <mergeCell ref="G49:G51"/>
    <mergeCell ref="H49:H51"/>
    <mergeCell ref="AL22:AL24"/>
    <mergeCell ref="AM22:AM24"/>
    <mergeCell ref="A32:A35"/>
    <mergeCell ref="B32:B35"/>
    <mergeCell ref="C32:C35"/>
    <mergeCell ref="D32:D35"/>
    <mergeCell ref="E32:AO32"/>
    <mergeCell ref="E33:AO33"/>
    <mergeCell ref="AF22:AF24"/>
    <mergeCell ref="AG22:AG24"/>
    <mergeCell ref="AH22:AH24"/>
    <mergeCell ref="AI22:AI24"/>
    <mergeCell ref="AJ22:AJ24"/>
    <mergeCell ref="AK22:AK24"/>
    <mergeCell ref="Z22:Z24"/>
    <mergeCell ref="AA22:AA24"/>
    <mergeCell ref="AB22:AB24"/>
    <mergeCell ref="K22:K24"/>
    <mergeCell ref="L22:L24"/>
    <mergeCell ref="M22:M24"/>
    <mergeCell ref="AC22:AC24"/>
    <mergeCell ref="AD22:AD24"/>
    <mergeCell ref="AE22:AE24"/>
    <mergeCell ref="T22:T24"/>
    <mergeCell ref="U22:U24"/>
    <mergeCell ref="V22:V24"/>
    <mergeCell ref="W22:W24"/>
    <mergeCell ref="X22:X24"/>
    <mergeCell ref="Y22:Y24"/>
    <mergeCell ref="A22:A24"/>
    <mergeCell ref="C22:C24"/>
    <mergeCell ref="D22:D24"/>
    <mergeCell ref="E22:E24"/>
    <mergeCell ref="F22:F24"/>
    <mergeCell ref="G22:G24"/>
    <mergeCell ref="A5:A8"/>
    <mergeCell ref="B5:B8"/>
    <mergeCell ref="C5:C8"/>
    <mergeCell ref="D5:D8"/>
    <mergeCell ref="E5:AO5"/>
    <mergeCell ref="E6:AO6"/>
    <mergeCell ref="E7:P7"/>
    <mergeCell ref="Q7:AB7"/>
    <mergeCell ref="AC7:AN7"/>
    <mergeCell ref="N22:N24"/>
    <mergeCell ref="O22:O24"/>
    <mergeCell ref="P22:P24"/>
    <mergeCell ref="Q22:Q24"/>
    <mergeCell ref="R22:R24"/>
    <mergeCell ref="S22:S24"/>
    <mergeCell ref="H22:H24"/>
    <mergeCell ref="I22:I24"/>
    <mergeCell ref="J22:J24"/>
  </mergeCells>
  <printOptions horizontalCentered="1"/>
  <pageMargins left="0.7" right="0.7" top="0.75" bottom="0.75" header="0.3" footer="0.3"/>
  <pageSetup scale="60" orientation="landscape" r:id="rId1"/>
  <headerFooter>
    <oddHeader>&amp;R&amp;12CASE NO. 2015-00343
ATTACHMENT 4
TO AG DR NO. 1-46</oddHeader>
  </headerFooter>
  <rowBreaks count="2" manualBreakCount="2">
    <brk id="29" max="16383" man="1"/>
    <brk id="56" max="44" man="1"/>
  </rowBreaks>
  <colBreaks count="2" manualBreakCount="2">
    <brk id="16" max="83" man="1"/>
    <brk id="2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1</vt:lpstr>
      <vt:lpstr>'ATTACHMENT 1'!Print_Area</vt:lpstr>
      <vt:lpstr>'ATTACHMENT 1'!Print_Titles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 Roach</dc:creator>
  <cp:lastModifiedBy>Eric  Wilen</cp:lastModifiedBy>
  <cp:lastPrinted>2016-03-03T17:12:24Z</cp:lastPrinted>
  <dcterms:created xsi:type="dcterms:W3CDTF">2016-03-01T21:43:46Z</dcterms:created>
  <dcterms:modified xsi:type="dcterms:W3CDTF">2016-03-03T17:12:40Z</dcterms:modified>
</cp:coreProperties>
</file>