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rectories for Daily Backup\JDG Consulting\Projects\09-065-000 Kenergy\09-065-016\09-065-016\Staff Data Requests\PSC Third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8" i="1"/>
  <c r="C11" i="1"/>
</calcChain>
</file>

<file path=xl/sharedStrings.xml><?xml version="1.0" encoding="utf-8"?>
<sst xmlns="http://schemas.openxmlformats.org/spreadsheetml/2006/main" count="20" uniqueCount="20">
  <si>
    <t>Kenergy Corporation</t>
  </si>
  <si>
    <t xml:space="preserve">Calculation of Rate of Return </t>
  </si>
  <si>
    <t>Line</t>
  </si>
  <si>
    <t>No.</t>
  </si>
  <si>
    <t>Item</t>
  </si>
  <si>
    <t>Amount</t>
  </si>
  <si>
    <t>(a)</t>
  </si>
  <si>
    <t>(b)</t>
  </si>
  <si>
    <t>Net Utility Plant</t>
  </si>
  <si>
    <t>Operating Margins - Proposed Rates</t>
  </si>
  <si>
    <t>Interest Expense on LTD - Proforma</t>
  </si>
  <si>
    <t>Proforma Return</t>
  </si>
  <si>
    <t>Prepayments</t>
  </si>
  <si>
    <t>Materials and Supplies</t>
  </si>
  <si>
    <t>Allowance for Working Capital</t>
  </si>
  <si>
    <t>Customer Advances</t>
  </si>
  <si>
    <t>Net Rate Base</t>
  </si>
  <si>
    <t>Less: Property Tax Reclassification</t>
  </si>
  <si>
    <t>Adjusted Net Rate Base</t>
  </si>
  <si>
    <t>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</si>
</sst>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1" applyNumberFormat="1" applyFont="1"/>
    <xf numFmtId="165" fontId="4" fillId="0" borderId="0" xfId="1" applyNumberFormat="1" applyFont="1"/>
    <xf numFmtId="165" fontId="2" fillId="0" borderId="0" xfId="0" applyNumberFormat="1" applyFont="1"/>
    <xf numFmtId="10" fontId="2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4" workbookViewId="0">
      <selection activeCell="A22" sqref="A9:A22"/>
    </sheetView>
  </sheetViews>
  <sheetFormatPr defaultRowHeight="15" x14ac:dyDescent="0.25"/>
  <cols>
    <col min="2" max="2" width="42.140625" customWidth="1"/>
    <col min="3" max="3" width="16.28515625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x14ac:dyDescent="0.25">
      <c r="A6" s="5" t="s">
        <v>3</v>
      </c>
      <c r="B6" s="5" t="s">
        <v>4</v>
      </c>
      <c r="C6" s="5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x14ac:dyDescent="0.25">
      <c r="A7" s="1"/>
      <c r="B7" s="3" t="s">
        <v>6</v>
      </c>
      <c r="C7" s="3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x14ac:dyDescent="0.25">
      <c r="A9" s="3">
        <v>1</v>
      </c>
      <c r="B9" s="1" t="s">
        <v>9</v>
      </c>
      <c r="C9" s="6">
        <v>2916136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7.25" x14ac:dyDescent="0.4">
      <c r="A10" s="3">
        <v>2</v>
      </c>
      <c r="B10" s="1" t="s">
        <v>10</v>
      </c>
      <c r="C10" s="7">
        <v>5145692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3">
        <v>3</v>
      </c>
      <c r="B11" s="1" t="s">
        <v>11</v>
      </c>
      <c r="C11" s="8">
        <f>C10+C9</f>
        <v>8061828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x14ac:dyDescent="0.25">
      <c r="A13" s="3">
        <v>4</v>
      </c>
      <c r="B13" s="1" t="s">
        <v>8</v>
      </c>
      <c r="C13" s="6">
        <v>201012930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x14ac:dyDescent="0.25">
      <c r="A14" s="3">
        <v>5</v>
      </c>
      <c r="B14" s="1" t="s">
        <v>13</v>
      </c>
      <c r="C14" s="6">
        <v>1963550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25">
      <c r="A15" s="3">
        <v>6</v>
      </c>
      <c r="B15" s="1" t="s">
        <v>12</v>
      </c>
      <c r="C15" s="6">
        <v>886575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25">
      <c r="A16" s="3">
        <v>7</v>
      </c>
      <c r="B16" s="1" t="s">
        <v>14</v>
      </c>
      <c r="C16" s="6">
        <v>2654050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7.25" x14ac:dyDescent="0.4">
      <c r="A17" s="3">
        <v>8</v>
      </c>
      <c r="B17" s="1" t="s">
        <v>15</v>
      </c>
      <c r="C17" s="7">
        <v>-2528970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3">
        <v>9</v>
      </c>
      <c r="B18" s="1" t="s">
        <v>16</v>
      </c>
      <c r="C18" s="6">
        <f>SUM(C13:C17)</f>
        <v>203988135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7.25" x14ac:dyDescent="0.4">
      <c r="A19" s="3">
        <v>10</v>
      </c>
      <c r="B19" s="1" t="s">
        <v>17</v>
      </c>
      <c r="C19" s="7">
        <v>-228328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3">
        <v>11</v>
      </c>
      <c r="B20" s="1" t="s">
        <v>18</v>
      </c>
      <c r="C20" s="6">
        <f>C18+C19</f>
        <v>203759807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3"/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3">
        <v>12</v>
      </c>
      <c r="B22" s="1" t="s">
        <v>19</v>
      </c>
      <c r="C22" s="9">
        <f>C11/C20</f>
        <v>3.9565349607933224E-2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Miranda</dc:creator>
  <cp:lastModifiedBy>Chris Miranda</cp:lastModifiedBy>
  <dcterms:created xsi:type="dcterms:W3CDTF">2016-01-28T16:04:06Z</dcterms:created>
  <dcterms:modified xsi:type="dcterms:W3CDTF">2016-01-28T16:13:36Z</dcterms:modified>
</cp:coreProperties>
</file>