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928.600" sheetId="1" r:id="rId1"/>
  </sheets>
  <definedNames>
    <definedName name="_xlnm.Print_Area" localSheetId="0">'928.600'!$C$1:$K$44</definedName>
  </definedNames>
  <calcPr calcId="145621"/>
</workbook>
</file>

<file path=xl/calcChain.xml><?xml version="1.0" encoding="utf-8"?>
<calcChain xmlns="http://schemas.openxmlformats.org/spreadsheetml/2006/main">
  <c r="F44" i="1" l="1"/>
  <c r="G43" i="1"/>
  <c r="F43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10" i="1"/>
</calcChain>
</file>

<file path=xl/sharedStrings.xml><?xml version="1.0" encoding="utf-8"?>
<sst xmlns="http://schemas.openxmlformats.org/spreadsheetml/2006/main" count="338" uniqueCount="87">
  <si>
    <t>Acct</t>
  </si>
  <si>
    <t>Account Desc</t>
  </si>
  <si>
    <t>Date</t>
  </si>
  <si>
    <t>Reference</t>
  </si>
  <si>
    <t>Debit</t>
  </si>
  <si>
    <t>Credit</t>
  </si>
  <si>
    <t>Dept</t>
  </si>
  <si>
    <t>Activity</t>
  </si>
  <si>
    <t>Vendor</t>
  </si>
  <si>
    <t>Vendor Name</t>
  </si>
  <si>
    <t>Invoice</t>
  </si>
  <si>
    <t>Last Check/Tran</t>
  </si>
  <si>
    <t>Pymts Applied</t>
  </si>
  <si>
    <t>Purchase Order</t>
  </si>
  <si>
    <t>PO Desc</t>
  </si>
  <si>
    <t>Journal Desc</t>
  </si>
  <si>
    <t>Jrnl Cd</t>
  </si>
  <si>
    <t>Journal</t>
  </si>
  <si>
    <t>Line</t>
  </si>
  <si>
    <t>User Name</t>
  </si>
  <si>
    <t>Module</t>
  </si>
  <si>
    <t>Journal Activity</t>
  </si>
  <si>
    <t>Period</t>
  </si>
  <si>
    <t>Extended Reference</t>
  </si>
  <si>
    <t>2013 FLOW THRU CASE-SEBREE SMELTER</t>
  </si>
  <si>
    <t>reverse oh's accrued for dec payroll acc</t>
  </si>
  <si>
    <t>70 - ADMINISTRATIVE SERVICES</t>
  </si>
  <si>
    <t>731 - EXCESS LIABILITY INS</t>
  </si>
  <si>
    <t>Reverse Oh's for Dec Payroll Acc (56)</t>
  </si>
  <si>
    <t>6 - PAYROLL LABOR &amp; OVERHEADS</t>
  </si>
  <si>
    <t>jtaul</t>
  </si>
  <si>
    <t>General Ledger</t>
  </si>
  <si>
    <t>Journal Entry</t>
  </si>
  <si>
    <t>725 - PENS/RETIREMENT EXP</t>
  </si>
  <si>
    <t>730 - FICA/MED TAX EXP</t>
  </si>
  <si>
    <t>724 - WORKERS COMP INS</t>
  </si>
  <si>
    <t>allocate cash portion of federated estim</t>
  </si>
  <si>
    <t>Allocate Est Federated Cash Cap Cr (93)</t>
  </si>
  <si>
    <t>vacation accrual</t>
  </si>
  <si>
    <t>20 - ACCOUNTING ADMINISTRATIVE</t>
  </si>
  <si>
    <t>703 - VACATION PAY</t>
  </si>
  <si>
    <t>Vacation Accrual  (81)</t>
  </si>
  <si>
    <t>adjust pension writeoff</t>
  </si>
  <si>
    <t>Adjust Pension Writeoff  (71)</t>
  </si>
  <si>
    <t>adjust wkcp writeoff</t>
  </si>
  <si>
    <t>ADJUST WKCP WRITEOFF (76)</t>
  </si>
  <si>
    <t>accrue oh's for dec payroll accrual</t>
  </si>
  <si>
    <t>Accure Oh's for Dec Payroll Accrual (75)</t>
  </si>
  <si>
    <t>ADJUST PLPD/LIAB TO ACTUAL 12/31/2014</t>
  </si>
  <si>
    <t>732 - PL/PD/EXC LIAB INS</t>
  </si>
  <si>
    <t>ADJUST PLPD/LIAB TO ACTUAL (72)</t>
  </si>
  <si>
    <t>tphelps</t>
  </si>
  <si>
    <t>ADJUST MEDICAL CLEARING TO 0</t>
  </si>
  <si>
    <t>720 - MEDICAL INSURANCE</t>
  </si>
  <si>
    <t>ADJUST MEDICAL CLEARING TO 0(70)</t>
  </si>
  <si>
    <t>Spread of W/C Retention Check</t>
  </si>
  <si>
    <t>Secondary Distribution</t>
  </si>
  <si>
    <t>ccornelius</t>
  </si>
  <si>
    <t>Payroll/Labor</t>
  </si>
  <si>
    <t>HOLIDAY CLEARING</t>
  </si>
  <si>
    <t>705 - HOLIDAY PAY</t>
  </si>
  <si>
    <t>Labor Distribution</t>
  </si>
  <si>
    <t>700 - DIRECT LABOR-ADMIN</t>
  </si>
  <si>
    <t>Period-End Labor</t>
  </si>
  <si>
    <t>721 - DENTAL INSURANCE</t>
  </si>
  <si>
    <t>723 - DISABILITY INSURANCE</t>
  </si>
  <si>
    <t>ER FICA Tax Spread</t>
  </si>
  <si>
    <t>ER MED Tax Spread</t>
  </si>
  <si>
    <t>FICA on employee incentive</t>
  </si>
  <si>
    <t>Reverse A/P Emp Incentive/FICA (61)</t>
  </si>
  <si>
    <t>4 - ACCOUNTS PAYABLE</t>
  </si>
  <si>
    <t>employee incentive</t>
  </si>
  <si>
    <t>740 - EMPLOYEE INCENTIVE P</t>
  </si>
  <si>
    <t>A/P FICA on Employee Incentive  (102)</t>
  </si>
  <si>
    <t>A/P Employee Incentive  (102)</t>
  </si>
  <si>
    <t>Row</t>
  </si>
  <si>
    <t>KENERGY CORP.</t>
  </si>
  <si>
    <t>2015 RATE APPLICATION PSC REQUEST NO. 1</t>
  </si>
  <si>
    <t>ITEM 33</t>
  </si>
  <si>
    <t>PROFESSIONAL SERVICES</t>
  </si>
  <si>
    <t>(a)</t>
  </si>
  <si>
    <t>(b)</t>
  </si>
  <si>
    <t>(c)</t>
  </si>
  <si>
    <t>(d)</t>
  </si>
  <si>
    <t>(e)</t>
  </si>
  <si>
    <t>(f)</t>
  </si>
  <si>
    <t>ACCOUNT 928.600     Sebree Smelter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</si>
</sst>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0" xfId="0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topLeftCell="C1" workbookViewId="0">
      <selection activeCell="C1" sqref="C1:K44"/>
    </sheetView>
  </sheetViews>
  <sheetFormatPr defaultRowHeight="14.4" x14ac:dyDescent="0.3"/>
  <cols>
    <col min="1" max="2" width="0" hidden="1" customWidth="1"/>
    <col min="4" max="4" width="10.5546875" bestFit="1" customWidth="1"/>
    <col min="5" max="5" width="36.6640625" bestFit="1" customWidth="1"/>
    <col min="8" max="8" width="27.33203125" hidden="1" customWidth="1"/>
    <col min="9" max="9" width="23.109375" hidden="1" customWidth="1"/>
    <col min="10" max="10" width="0" hidden="1" customWidth="1"/>
    <col min="11" max="11" width="12.21875" bestFit="1" customWidth="1"/>
    <col min="12" max="27" width="0" hidden="1" customWidth="1"/>
  </cols>
  <sheetData>
    <row r="1" spans="1:25" x14ac:dyDescent="0.3">
      <c r="C1" s="6" t="s">
        <v>76</v>
      </c>
    </row>
    <row r="2" spans="1:25" x14ac:dyDescent="0.3">
      <c r="C2" s="6" t="s">
        <v>77</v>
      </c>
    </row>
    <row r="3" spans="1:25" x14ac:dyDescent="0.3">
      <c r="C3" s="6" t="s">
        <v>78</v>
      </c>
    </row>
    <row r="4" spans="1:25" x14ac:dyDescent="0.3">
      <c r="C4" s="6" t="s">
        <v>79</v>
      </c>
    </row>
    <row r="6" spans="1:25" x14ac:dyDescent="0.3">
      <c r="D6" s="6" t="s">
        <v>86</v>
      </c>
    </row>
    <row r="7" spans="1:25" x14ac:dyDescent="0.3">
      <c r="C7" s="4" t="s">
        <v>80</v>
      </c>
      <c r="D7" s="4" t="s">
        <v>81</v>
      </c>
      <c r="E7" s="4" t="s">
        <v>82</v>
      </c>
      <c r="F7" s="4" t="s">
        <v>83</v>
      </c>
      <c r="G7" s="4" t="s">
        <v>84</v>
      </c>
      <c r="H7" s="4" t="s">
        <v>80</v>
      </c>
      <c r="I7" s="4" t="s">
        <v>80</v>
      </c>
      <c r="J7" s="4" t="s">
        <v>80</v>
      </c>
      <c r="K7" s="4" t="s">
        <v>85</v>
      </c>
    </row>
    <row r="8" spans="1:25" x14ac:dyDescent="0.3">
      <c r="A8" t="s">
        <v>0</v>
      </c>
      <c r="B8" t="s">
        <v>1</v>
      </c>
      <c r="C8" s="3" t="s">
        <v>75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t="s">
        <v>10</v>
      </c>
      <c r="M8" t="s">
        <v>11</v>
      </c>
      <c r="N8" t="s">
        <v>12</v>
      </c>
      <c r="O8" t="s">
        <v>13</v>
      </c>
      <c r="P8" t="s">
        <v>14</v>
      </c>
      <c r="Q8" t="s">
        <v>15</v>
      </c>
      <c r="R8" t="s">
        <v>16</v>
      </c>
      <c r="S8" t="s">
        <v>17</v>
      </c>
      <c r="T8" t="s">
        <v>18</v>
      </c>
      <c r="U8" t="s">
        <v>19</v>
      </c>
      <c r="V8" t="s">
        <v>20</v>
      </c>
      <c r="W8" t="s">
        <v>21</v>
      </c>
      <c r="X8" t="s">
        <v>22</v>
      </c>
      <c r="Y8" t="s">
        <v>23</v>
      </c>
    </row>
    <row r="9" spans="1:25" x14ac:dyDescent="0.3">
      <c r="A9">
        <v>928.6</v>
      </c>
      <c r="B9" t="s">
        <v>24</v>
      </c>
      <c r="C9">
        <v>1</v>
      </c>
      <c r="D9" s="1">
        <v>42035</v>
      </c>
      <c r="E9" t="s">
        <v>25</v>
      </c>
      <c r="F9">
        <v>0</v>
      </c>
      <c r="G9">
        <v>0.44</v>
      </c>
      <c r="H9" t="s">
        <v>26</v>
      </c>
      <c r="I9" t="s">
        <v>27</v>
      </c>
      <c r="M9">
        <v>0</v>
      </c>
      <c r="N9">
        <v>1</v>
      </c>
      <c r="Q9" t="s">
        <v>28</v>
      </c>
      <c r="R9" t="s">
        <v>29</v>
      </c>
      <c r="S9">
        <v>1261509</v>
      </c>
      <c r="T9">
        <v>31</v>
      </c>
      <c r="U9" t="s">
        <v>30</v>
      </c>
      <c r="V9" t="s">
        <v>31</v>
      </c>
      <c r="W9" t="s">
        <v>32</v>
      </c>
      <c r="X9" s="2">
        <v>42005</v>
      </c>
    </row>
    <row r="10" spans="1:25" x14ac:dyDescent="0.3">
      <c r="A10">
        <v>928.6</v>
      </c>
      <c r="B10" t="s">
        <v>24</v>
      </c>
      <c r="C10">
        <f>C9+1</f>
        <v>2</v>
      </c>
      <c r="D10" s="1">
        <v>42035</v>
      </c>
      <c r="E10" t="s">
        <v>25</v>
      </c>
      <c r="F10">
        <v>0</v>
      </c>
      <c r="G10">
        <v>0.62</v>
      </c>
      <c r="H10" t="s">
        <v>26</v>
      </c>
      <c r="I10" t="s">
        <v>33</v>
      </c>
      <c r="M10">
        <v>0</v>
      </c>
      <c r="N10">
        <v>1</v>
      </c>
      <c r="Q10" t="s">
        <v>28</v>
      </c>
      <c r="R10" t="s">
        <v>29</v>
      </c>
      <c r="S10">
        <v>1261508</v>
      </c>
      <c r="T10">
        <v>31</v>
      </c>
      <c r="U10" t="s">
        <v>30</v>
      </c>
      <c r="V10" t="s">
        <v>31</v>
      </c>
      <c r="W10" t="s">
        <v>32</v>
      </c>
      <c r="X10" s="2">
        <v>42005</v>
      </c>
    </row>
    <row r="11" spans="1:25" x14ac:dyDescent="0.3">
      <c r="A11">
        <v>928.6</v>
      </c>
      <c r="B11" t="s">
        <v>24</v>
      </c>
      <c r="C11">
        <f t="shared" ref="C11:C44" si="0">C10+1</f>
        <v>3</v>
      </c>
      <c r="D11" s="1">
        <v>42035</v>
      </c>
      <c r="E11" t="s">
        <v>25</v>
      </c>
      <c r="F11">
        <v>0</v>
      </c>
      <c r="G11">
        <v>1.66</v>
      </c>
      <c r="H11" t="s">
        <v>26</v>
      </c>
      <c r="I11" t="s">
        <v>34</v>
      </c>
      <c r="M11">
        <v>0</v>
      </c>
      <c r="N11">
        <v>1</v>
      </c>
      <c r="Q11" t="s">
        <v>28</v>
      </c>
      <c r="R11" t="s">
        <v>29</v>
      </c>
      <c r="S11">
        <v>1261507</v>
      </c>
      <c r="T11">
        <v>31</v>
      </c>
      <c r="U11" t="s">
        <v>30</v>
      </c>
      <c r="V11" t="s">
        <v>31</v>
      </c>
      <c r="W11" t="s">
        <v>32</v>
      </c>
      <c r="X11" s="2">
        <v>42005</v>
      </c>
    </row>
    <row r="12" spans="1:25" x14ac:dyDescent="0.3">
      <c r="A12">
        <v>928.6</v>
      </c>
      <c r="B12" t="s">
        <v>24</v>
      </c>
      <c r="C12">
        <f t="shared" si="0"/>
        <v>4</v>
      </c>
      <c r="D12" s="1">
        <v>42035</v>
      </c>
      <c r="E12" t="s">
        <v>25</v>
      </c>
      <c r="F12">
        <v>0</v>
      </c>
      <c r="G12">
        <v>0.77</v>
      </c>
      <c r="H12" t="s">
        <v>26</v>
      </c>
      <c r="I12" t="s">
        <v>35</v>
      </c>
      <c r="M12">
        <v>0</v>
      </c>
      <c r="N12">
        <v>1</v>
      </c>
      <c r="Q12" t="s">
        <v>28</v>
      </c>
      <c r="R12" t="s">
        <v>29</v>
      </c>
      <c r="S12">
        <v>1261506</v>
      </c>
      <c r="T12">
        <v>31</v>
      </c>
      <c r="U12" t="s">
        <v>30</v>
      </c>
      <c r="V12" t="s">
        <v>31</v>
      </c>
      <c r="W12" t="s">
        <v>32</v>
      </c>
      <c r="X12" s="2">
        <v>42005</v>
      </c>
    </row>
    <row r="13" spans="1:25" x14ac:dyDescent="0.3">
      <c r="A13">
        <v>928.6</v>
      </c>
      <c r="B13" t="s">
        <v>24</v>
      </c>
      <c r="C13">
        <f t="shared" si="0"/>
        <v>5</v>
      </c>
      <c r="D13" s="1">
        <v>42004</v>
      </c>
      <c r="E13" t="s">
        <v>36</v>
      </c>
      <c r="F13">
        <v>0</v>
      </c>
      <c r="G13">
        <v>7.36</v>
      </c>
      <c r="H13" t="s">
        <v>26</v>
      </c>
      <c r="I13" t="s">
        <v>35</v>
      </c>
      <c r="M13">
        <v>0</v>
      </c>
      <c r="N13">
        <v>1</v>
      </c>
      <c r="Q13" t="s">
        <v>37</v>
      </c>
      <c r="R13" t="s">
        <v>29</v>
      </c>
      <c r="S13">
        <v>1260232</v>
      </c>
      <c r="T13">
        <v>33</v>
      </c>
      <c r="U13" t="s">
        <v>30</v>
      </c>
      <c r="V13" t="s">
        <v>31</v>
      </c>
      <c r="W13" t="s">
        <v>32</v>
      </c>
      <c r="X13" s="2">
        <v>41974</v>
      </c>
    </row>
    <row r="14" spans="1:25" x14ac:dyDescent="0.3">
      <c r="A14">
        <v>928.6</v>
      </c>
      <c r="B14" t="s">
        <v>24</v>
      </c>
      <c r="C14">
        <f t="shared" si="0"/>
        <v>6</v>
      </c>
      <c r="D14" s="1">
        <v>42004</v>
      </c>
      <c r="E14" t="s">
        <v>38</v>
      </c>
      <c r="F14">
        <v>24.89</v>
      </c>
      <c r="G14">
        <v>0</v>
      </c>
      <c r="H14" t="s">
        <v>39</v>
      </c>
      <c r="I14" t="s">
        <v>40</v>
      </c>
      <c r="M14">
        <v>0</v>
      </c>
      <c r="N14">
        <v>1</v>
      </c>
      <c r="Q14" t="s">
        <v>41</v>
      </c>
      <c r="R14" t="s">
        <v>29</v>
      </c>
      <c r="S14">
        <v>1260092</v>
      </c>
      <c r="T14">
        <v>136</v>
      </c>
      <c r="U14" t="s">
        <v>30</v>
      </c>
      <c r="V14" t="s">
        <v>31</v>
      </c>
      <c r="W14" t="s">
        <v>32</v>
      </c>
      <c r="X14" s="2">
        <v>41974</v>
      </c>
    </row>
    <row r="15" spans="1:25" x14ac:dyDescent="0.3">
      <c r="A15">
        <v>928.6</v>
      </c>
      <c r="B15" t="s">
        <v>24</v>
      </c>
      <c r="C15">
        <f t="shared" si="0"/>
        <v>7</v>
      </c>
      <c r="D15" s="1">
        <v>42004</v>
      </c>
      <c r="E15" t="s">
        <v>42</v>
      </c>
      <c r="F15">
        <v>0.51</v>
      </c>
      <c r="G15">
        <v>0</v>
      </c>
      <c r="H15" t="s">
        <v>26</v>
      </c>
      <c r="I15" t="s">
        <v>33</v>
      </c>
      <c r="M15">
        <v>0</v>
      </c>
      <c r="N15">
        <v>1</v>
      </c>
      <c r="Q15" t="s">
        <v>43</v>
      </c>
      <c r="R15" t="s">
        <v>29</v>
      </c>
      <c r="S15">
        <v>1260058</v>
      </c>
      <c r="T15">
        <v>35</v>
      </c>
      <c r="U15" t="s">
        <v>30</v>
      </c>
      <c r="V15" t="s">
        <v>31</v>
      </c>
      <c r="W15" t="s">
        <v>32</v>
      </c>
      <c r="X15" s="2">
        <v>41974</v>
      </c>
    </row>
    <row r="16" spans="1:25" x14ac:dyDescent="0.3">
      <c r="A16">
        <v>928.6</v>
      </c>
      <c r="B16" t="s">
        <v>24</v>
      </c>
      <c r="C16">
        <f t="shared" si="0"/>
        <v>8</v>
      </c>
      <c r="D16" s="1">
        <v>42004</v>
      </c>
      <c r="E16" t="s">
        <v>44</v>
      </c>
      <c r="F16">
        <v>0</v>
      </c>
      <c r="G16">
        <v>22.86</v>
      </c>
      <c r="H16" t="s">
        <v>26</v>
      </c>
      <c r="I16" t="s">
        <v>35</v>
      </c>
      <c r="M16">
        <v>0</v>
      </c>
      <c r="N16">
        <v>1</v>
      </c>
      <c r="Q16" t="s">
        <v>45</v>
      </c>
      <c r="R16" t="s">
        <v>29</v>
      </c>
      <c r="S16">
        <v>1259999</v>
      </c>
      <c r="T16">
        <v>35</v>
      </c>
      <c r="U16" t="s">
        <v>30</v>
      </c>
      <c r="V16" t="s">
        <v>31</v>
      </c>
      <c r="W16" t="s">
        <v>32</v>
      </c>
      <c r="X16" s="2">
        <v>41974</v>
      </c>
    </row>
    <row r="17" spans="1:24" x14ac:dyDescent="0.3">
      <c r="A17">
        <v>928.6</v>
      </c>
      <c r="B17" t="s">
        <v>24</v>
      </c>
      <c r="C17">
        <f t="shared" si="0"/>
        <v>9</v>
      </c>
      <c r="D17" s="1">
        <v>42004</v>
      </c>
      <c r="E17" t="s">
        <v>44</v>
      </c>
      <c r="F17">
        <v>22.86</v>
      </c>
      <c r="G17">
        <v>0</v>
      </c>
      <c r="H17" t="s">
        <v>26</v>
      </c>
      <c r="I17" t="s">
        <v>35</v>
      </c>
      <c r="M17">
        <v>0</v>
      </c>
      <c r="N17">
        <v>1</v>
      </c>
      <c r="Q17" t="s">
        <v>45</v>
      </c>
      <c r="R17" t="s">
        <v>29</v>
      </c>
      <c r="S17">
        <v>1259998</v>
      </c>
      <c r="T17">
        <v>35</v>
      </c>
      <c r="U17" t="s">
        <v>30</v>
      </c>
      <c r="V17" t="s">
        <v>31</v>
      </c>
      <c r="W17" t="s">
        <v>32</v>
      </c>
      <c r="X17" s="2">
        <v>41974</v>
      </c>
    </row>
    <row r="18" spans="1:24" x14ac:dyDescent="0.3">
      <c r="A18">
        <v>928.6</v>
      </c>
      <c r="B18" t="s">
        <v>24</v>
      </c>
      <c r="C18">
        <f t="shared" si="0"/>
        <v>10</v>
      </c>
      <c r="D18" s="1">
        <v>42004</v>
      </c>
      <c r="E18" t="s">
        <v>44</v>
      </c>
      <c r="F18">
        <v>0</v>
      </c>
      <c r="G18">
        <v>22.86</v>
      </c>
      <c r="H18" t="s">
        <v>26</v>
      </c>
      <c r="I18" t="s">
        <v>35</v>
      </c>
      <c r="M18">
        <v>0</v>
      </c>
      <c r="N18">
        <v>1</v>
      </c>
      <c r="Q18" t="s">
        <v>45</v>
      </c>
      <c r="R18" t="s">
        <v>29</v>
      </c>
      <c r="S18">
        <v>1259997</v>
      </c>
      <c r="T18">
        <v>35</v>
      </c>
      <c r="U18" t="s">
        <v>30</v>
      </c>
      <c r="V18" t="s">
        <v>31</v>
      </c>
      <c r="W18" t="s">
        <v>32</v>
      </c>
      <c r="X18" s="2">
        <v>41974</v>
      </c>
    </row>
    <row r="19" spans="1:24" x14ac:dyDescent="0.3">
      <c r="A19">
        <v>928.6</v>
      </c>
      <c r="B19" t="s">
        <v>24</v>
      </c>
      <c r="C19">
        <f t="shared" si="0"/>
        <v>11</v>
      </c>
      <c r="D19" s="1">
        <v>42004</v>
      </c>
      <c r="E19" t="s">
        <v>46</v>
      </c>
      <c r="F19">
        <v>1.66</v>
      </c>
      <c r="G19">
        <v>0</v>
      </c>
      <c r="H19" t="s">
        <v>26</v>
      </c>
      <c r="I19" t="s">
        <v>34</v>
      </c>
      <c r="M19">
        <v>0</v>
      </c>
      <c r="N19">
        <v>1</v>
      </c>
      <c r="Q19" t="s">
        <v>47</v>
      </c>
      <c r="R19" t="s">
        <v>29</v>
      </c>
      <c r="S19">
        <v>1259996</v>
      </c>
      <c r="T19">
        <v>31</v>
      </c>
      <c r="U19" t="s">
        <v>30</v>
      </c>
      <c r="V19" t="s">
        <v>31</v>
      </c>
      <c r="W19" t="s">
        <v>32</v>
      </c>
      <c r="X19" s="2">
        <v>41974</v>
      </c>
    </row>
    <row r="20" spans="1:24" x14ac:dyDescent="0.3">
      <c r="A20">
        <v>928.6</v>
      </c>
      <c r="B20" t="s">
        <v>24</v>
      </c>
      <c r="C20">
        <f t="shared" si="0"/>
        <v>12</v>
      </c>
      <c r="D20" s="1">
        <v>42004</v>
      </c>
      <c r="E20" t="s">
        <v>46</v>
      </c>
      <c r="F20">
        <v>0</v>
      </c>
      <c r="G20">
        <v>1.66</v>
      </c>
      <c r="H20" t="s">
        <v>26</v>
      </c>
      <c r="I20" t="s">
        <v>34</v>
      </c>
      <c r="M20">
        <v>0</v>
      </c>
      <c r="N20">
        <v>1</v>
      </c>
      <c r="Q20" t="s">
        <v>47</v>
      </c>
      <c r="R20" t="s">
        <v>29</v>
      </c>
      <c r="S20">
        <v>1259995</v>
      </c>
      <c r="T20">
        <v>31</v>
      </c>
      <c r="U20" t="s">
        <v>30</v>
      </c>
      <c r="V20" t="s">
        <v>31</v>
      </c>
      <c r="W20" t="s">
        <v>32</v>
      </c>
      <c r="X20" s="2">
        <v>41974</v>
      </c>
    </row>
    <row r="21" spans="1:24" x14ac:dyDescent="0.3">
      <c r="A21">
        <v>928.6</v>
      </c>
      <c r="B21" t="s">
        <v>24</v>
      </c>
      <c r="C21">
        <f t="shared" si="0"/>
        <v>13</v>
      </c>
      <c r="D21" s="1">
        <v>42004</v>
      </c>
      <c r="E21" t="s">
        <v>46</v>
      </c>
      <c r="F21">
        <v>0.77</v>
      </c>
      <c r="G21">
        <v>0</v>
      </c>
      <c r="H21" t="s">
        <v>26</v>
      </c>
      <c r="I21" t="s">
        <v>35</v>
      </c>
      <c r="M21">
        <v>0</v>
      </c>
      <c r="N21">
        <v>1</v>
      </c>
      <c r="Q21" t="s">
        <v>47</v>
      </c>
      <c r="R21" t="s">
        <v>29</v>
      </c>
      <c r="S21">
        <v>1259994</v>
      </c>
      <c r="T21">
        <v>31</v>
      </c>
      <c r="U21" t="s">
        <v>30</v>
      </c>
      <c r="V21" t="s">
        <v>31</v>
      </c>
      <c r="W21" t="s">
        <v>32</v>
      </c>
      <c r="X21" s="2">
        <v>41974</v>
      </c>
    </row>
    <row r="22" spans="1:24" x14ac:dyDescent="0.3">
      <c r="A22">
        <v>928.6</v>
      </c>
      <c r="B22" t="s">
        <v>24</v>
      </c>
      <c r="C22">
        <f t="shared" si="0"/>
        <v>14</v>
      </c>
      <c r="D22" s="1">
        <v>42004</v>
      </c>
      <c r="E22" t="s">
        <v>46</v>
      </c>
      <c r="F22">
        <v>0.44</v>
      </c>
      <c r="G22">
        <v>0</v>
      </c>
      <c r="H22" t="s">
        <v>26</v>
      </c>
      <c r="I22" t="s">
        <v>27</v>
      </c>
      <c r="M22">
        <v>0</v>
      </c>
      <c r="N22">
        <v>1</v>
      </c>
      <c r="Q22" t="s">
        <v>47</v>
      </c>
      <c r="R22" t="s">
        <v>29</v>
      </c>
      <c r="S22">
        <v>1259993</v>
      </c>
      <c r="T22">
        <v>31</v>
      </c>
      <c r="U22" t="s">
        <v>30</v>
      </c>
      <c r="V22" t="s">
        <v>31</v>
      </c>
      <c r="W22" t="s">
        <v>32</v>
      </c>
      <c r="X22" s="2">
        <v>41974</v>
      </c>
    </row>
    <row r="23" spans="1:24" x14ac:dyDescent="0.3">
      <c r="A23">
        <v>928.6</v>
      </c>
      <c r="B23" t="s">
        <v>24</v>
      </c>
      <c r="C23">
        <f t="shared" si="0"/>
        <v>15</v>
      </c>
      <c r="D23" s="1">
        <v>42004</v>
      </c>
      <c r="E23" t="s">
        <v>46</v>
      </c>
      <c r="F23">
        <v>1.66</v>
      </c>
      <c r="G23">
        <v>0</v>
      </c>
      <c r="H23" t="s">
        <v>26</v>
      </c>
      <c r="I23" t="s">
        <v>34</v>
      </c>
      <c r="M23">
        <v>0</v>
      </c>
      <c r="N23">
        <v>1</v>
      </c>
      <c r="Q23" t="s">
        <v>47</v>
      </c>
      <c r="R23" t="s">
        <v>29</v>
      </c>
      <c r="S23">
        <v>1259992</v>
      </c>
      <c r="T23">
        <v>31</v>
      </c>
      <c r="U23" t="s">
        <v>30</v>
      </c>
      <c r="V23" t="s">
        <v>31</v>
      </c>
      <c r="W23" t="s">
        <v>32</v>
      </c>
      <c r="X23" s="2">
        <v>41974</v>
      </c>
    </row>
    <row r="24" spans="1:24" x14ac:dyDescent="0.3">
      <c r="A24">
        <v>928.6</v>
      </c>
      <c r="B24" t="s">
        <v>24</v>
      </c>
      <c r="C24">
        <f t="shared" si="0"/>
        <v>16</v>
      </c>
      <c r="D24" s="1">
        <v>42004</v>
      </c>
      <c r="E24" t="s">
        <v>46</v>
      </c>
      <c r="F24">
        <v>0.62</v>
      </c>
      <c r="G24">
        <v>0</v>
      </c>
      <c r="H24" t="s">
        <v>26</v>
      </c>
      <c r="I24" t="s">
        <v>33</v>
      </c>
      <c r="M24">
        <v>0</v>
      </c>
      <c r="N24">
        <v>1</v>
      </c>
      <c r="Q24" t="s">
        <v>47</v>
      </c>
      <c r="R24" t="s">
        <v>29</v>
      </c>
      <c r="S24">
        <v>1259991</v>
      </c>
      <c r="T24">
        <v>31</v>
      </c>
      <c r="U24" t="s">
        <v>30</v>
      </c>
      <c r="V24" t="s">
        <v>31</v>
      </c>
      <c r="W24" t="s">
        <v>32</v>
      </c>
      <c r="X24" s="2">
        <v>41974</v>
      </c>
    </row>
    <row r="25" spans="1:24" x14ac:dyDescent="0.3">
      <c r="A25">
        <v>928.6</v>
      </c>
      <c r="B25" t="s">
        <v>24</v>
      </c>
      <c r="C25">
        <f t="shared" si="0"/>
        <v>17</v>
      </c>
      <c r="D25" s="1">
        <v>42004</v>
      </c>
      <c r="E25" t="s">
        <v>48</v>
      </c>
      <c r="F25">
        <v>0</v>
      </c>
      <c r="G25">
        <v>1.5</v>
      </c>
      <c r="H25" t="s">
        <v>26</v>
      </c>
      <c r="I25" t="s">
        <v>49</v>
      </c>
      <c r="M25">
        <v>0</v>
      </c>
      <c r="N25">
        <v>1</v>
      </c>
      <c r="Q25" t="s">
        <v>50</v>
      </c>
      <c r="R25" t="s">
        <v>29</v>
      </c>
      <c r="S25">
        <v>1259919</v>
      </c>
      <c r="T25">
        <v>35</v>
      </c>
      <c r="U25" t="s">
        <v>51</v>
      </c>
      <c r="V25" t="s">
        <v>31</v>
      </c>
      <c r="W25" t="s">
        <v>32</v>
      </c>
      <c r="X25" s="2">
        <v>41974</v>
      </c>
    </row>
    <row r="26" spans="1:24" x14ac:dyDescent="0.3">
      <c r="A26">
        <v>928.6</v>
      </c>
      <c r="B26" t="s">
        <v>24</v>
      </c>
      <c r="C26">
        <f t="shared" si="0"/>
        <v>18</v>
      </c>
      <c r="D26" s="1">
        <v>42004</v>
      </c>
      <c r="E26" t="s">
        <v>52</v>
      </c>
      <c r="F26">
        <v>0</v>
      </c>
      <c r="G26">
        <v>1.76</v>
      </c>
      <c r="H26" t="s">
        <v>26</v>
      </c>
      <c r="I26" t="s">
        <v>53</v>
      </c>
      <c r="M26">
        <v>0</v>
      </c>
      <c r="N26">
        <v>1</v>
      </c>
      <c r="Q26" t="s">
        <v>54</v>
      </c>
      <c r="R26" t="s">
        <v>29</v>
      </c>
      <c r="S26">
        <v>1259917</v>
      </c>
      <c r="T26">
        <v>35</v>
      </c>
      <c r="U26" t="s">
        <v>51</v>
      </c>
      <c r="V26" t="s">
        <v>31</v>
      </c>
      <c r="W26" t="s">
        <v>32</v>
      </c>
      <c r="X26" s="2">
        <v>41974</v>
      </c>
    </row>
    <row r="27" spans="1:24" x14ac:dyDescent="0.3">
      <c r="A27">
        <v>928.6</v>
      </c>
      <c r="B27" t="s">
        <v>24</v>
      </c>
      <c r="C27">
        <f t="shared" si="0"/>
        <v>19</v>
      </c>
      <c r="D27" s="1">
        <v>42004</v>
      </c>
      <c r="E27" t="s">
        <v>55</v>
      </c>
      <c r="F27">
        <v>0</v>
      </c>
      <c r="G27">
        <v>8.7799999999999994</v>
      </c>
      <c r="H27" t="s">
        <v>26</v>
      </c>
      <c r="I27" t="s">
        <v>35</v>
      </c>
      <c r="M27">
        <v>0</v>
      </c>
      <c r="N27">
        <v>1</v>
      </c>
      <c r="Q27" t="s">
        <v>56</v>
      </c>
      <c r="R27" t="s">
        <v>29</v>
      </c>
      <c r="S27">
        <v>1259704</v>
      </c>
      <c r="T27">
        <v>197</v>
      </c>
      <c r="U27" t="s">
        <v>57</v>
      </c>
      <c r="V27" t="s">
        <v>58</v>
      </c>
      <c r="W27" t="s">
        <v>56</v>
      </c>
      <c r="X27" s="2">
        <v>41974</v>
      </c>
    </row>
    <row r="28" spans="1:24" x14ac:dyDescent="0.3">
      <c r="A28">
        <v>928.6</v>
      </c>
      <c r="B28" t="s">
        <v>24</v>
      </c>
      <c r="C28">
        <f t="shared" si="0"/>
        <v>20</v>
      </c>
      <c r="D28" s="1">
        <v>42004</v>
      </c>
      <c r="E28" t="s">
        <v>59</v>
      </c>
      <c r="F28">
        <v>52.1</v>
      </c>
      <c r="G28">
        <v>0</v>
      </c>
      <c r="H28" t="s">
        <v>39</v>
      </c>
      <c r="I28" t="s">
        <v>60</v>
      </c>
      <c r="M28">
        <v>0</v>
      </c>
      <c r="N28">
        <v>1</v>
      </c>
      <c r="Q28" t="s">
        <v>56</v>
      </c>
      <c r="R28" t="s">
        <v>29</v>
      </c>
      <c r="S28">
        <v>1259704</v>
      </c>
      <c r="T28">
        <v>198</v>
      </c>
      <c r="U28" t="s">
        <v>57</v>
      </c>
      <c r="V28" t="s">
        <v>58</v>
      </c>
      <c r="W28" t="s">
        <v>56</v>
      </c>
      <c r="X28" s="2">
        <v>41974</v>
      </c>
    </row>
    <row r="29" spans="1:24" x14ac:dyDescent="0.3">
      <c r="A29">
        <v>928.6</v>
      </c>
      <c r="B29" t="s">
        <v>24</v>
      </c>
      <c r="C29">
        <f t="shared" si="0"/>
        <v>21</v>
      </c>
      <c r="D29" s="1">
        <v>42004</v>
      </c>
      <c r="E29" t="s">
        <v>61</v>
      </c>
      <c r="F29">
        <v>390.72</v>
      </c>
      <c r="G29">
        <v>0</v>
      </c>
      <c r="H29" t="s">
        <v>39</v>
      </c>
      <c r="I29" t="s">
        <v>62</v>
      </c>
      <c r="M29">
        <v>0</v>
      </c>
      <c r="N29">
        <v>1</v>
      </c>
      <c r="Q29" t="s">
        <v>63</v>
      </c>
      <c r="R29" t="s">
        <v>29</v>
      </c>
      <c r="S29">
        <v>1259685</v>
      </c>
      <c r="T29">
        <v>1598</v>
      </c>
      <c r="U29" t="s">
        <v>57</v>
      </c>
      <c r="V29" t="s">
        <v>58</v>
      </c>
      <c r="W29" t="s">
        <v>63</v>
      </c>
      <c r="X29" s="2">
        <v>41974</v>
      </c>
    </row>
    <row r="30" spans="1:24" x14ac:dyDescent="0.3">
      <c r="A30">
        <v>928.6</v>
      </c>
      <c r="B30" t="s">
        <v>24</v>
      </c>
      <c r="C30">
        <f t="shared" si="0"/>
        <v>22</v>
      </c>
      <c r="D30" s="1">
        <v>42004</v>
      </c>
      <c r="F30">
        <v>50.08</v>
      </c>
      <c r="G30">
        <v>0</v>
      </c>
      <c r="H30" t="s">
        <v>39</v>
      </c>
      <c r="I30" t="s">
        <v>40</v>
      </c>
      <c r="M30">
        <v>0</v>
      </c>
      <c r="N30">
        <v>1</v>
      </c>
      <c r="Q30" t="s">
        <v>63</v>
      </c>
      <c r="R30" t="s">
        <v>29</v>
      </c>
      <c r="S30">
        <v>1259685</v>
      </c>
      <c r="T30">
        <v>1599</v>
      </c>
      <c r="U30" t="s">
        <v>57</v>
      </c>
      <c r="V30" t="s">
        <v>58</v>
      </c>
      <c r="W30" t="s">
        <v>63</v>
      </c>
      <c r="X30" s="2">
        <v>41974</v>
      </c>
    </row>
    <row r="31" spans="1:24" x14ac:dyDescent="0.3">
      <c r="A31">
        <v>928.6</v>
      </c>
      <c r="B31" t="s">
        <v>24</v>
      </c>
      <c r="C31">
        <f t="shared" si="0"/>
        <v>23</v>
      </c>
      <c r="D31" s="1">
        <v>42004</v>
      </c>
      <c r="F31">
        <v>99.78</v>
      </c>
      <c r="G31">
        <v>0</v>
      </c>
      <c r="H31" t="s">
        <v>26</v>
      </c>
      <c r="I31" t="s">
        <v>53</v>
      </c>
      <c r="M31">
        <v>0</v>
      </c>
      <c r="N31">
        <v>1</v>
      </c>
      <c r="Q31" t="s">
        <v>63</v>
      </c>
      <c r="R31" t="s">
        <v>29</v>
      </c>
      <c r="S31">
        <v>1259685</v>
      </c>
      <c r="T31">
        <v>1600</v>
      </c>
      <c r="U31" t="s">
        <v>57</v>
      </c>
      <c r="V31" t="s">
        <v>58</v>
      </c>
      <c r="W31" t="s">
        <v>63</v>
      </c>
      <c r="X31" s="2">
        <v>41974</v>
      </c>
    </row>
    <row r="32" spans="1:24" x14ac:dyDescent="0.3">
      <c r="A32">
        <v>928.6</v>
      </c>
      <c r="B32" t="s">
        <v>24</v>
      </c>
      <c r="C32">
        <f t="shared" si="0"/>
        <v>24</v>
      </c>
      <c r="D32" s="1">
        <v>42004</v>
      </c>
      <c r="F32">
        <v>4.53</v>
      </c>
      <c r="G32">
        <v>0</v>
      </c>
      <c r="H32" t="s">
        <v>26</v>
      </c>
      <c r="I32" t="s">
        <v>64</v>
      </c>
      <c r="M32">
        <v>0</v>
      </c>
      <c r="N32">
        <v>1</v>
      </c>
      <c r="Q32" t="s">
        <v>63</v>
      </c>
      <c r="R32" t="s">
        <v>29</v>
      </c>
      <c r="S32">
        <v>1259685</v>
      </c>
      <c r="T32">
        <v>1601</v>
      </c>
      <c r="U32" t="s">
        <v>57</v>
      </c>
      <c r="V32" t="s">
        <v>58</v>
      </c>
      <c r="W32" t="s">
        <v>63</v>
      </c>
      <c r="X32" s="2">
        <v>41974</v>
      </c>
    </row>
    <row r="33" spans="1:24" x14ac:dyDescent="0.3">
      <c r="A33">
        <v>928.6</v>
      </c>
      <c r="B33" t="s">
        <v>24</v>
      </c>
      <c r="C33">
        <f t="shared" si="0"/>
        <v>25</v>
      </c>
      <c r="D33" s="1">
        <v>42004</v>
      </c>
      <c r="F33">
        <v>3.76</v>
      </c>
      <c r="G33">
        <v>0</v>
      </c>
      <c r="H33" t="s">
        <v>26</v>
      </c>
      <c r="I33" t="s">
        <v>65</v>
      </c>
      <c r="M33">
        <v>0</v>
      </c>
      <c r="N33">
        <v>1</v>
      </c>
      <c r="Q33" t="s">
        <v>63</v>
      </c>
      <c r="R33" t="s">
        <v>29</v>
      </c>
      <c r="S33">
        <v>1259685</v>
      </c>
      <c r="T33">
        <v>1602</v>
      </c>
      <c r="U33" t="s">
        <v>57</v>
      </c>
      <c r="V33" t="s">
        <v>58</v>
      </c>
      <c r="W33" t="s">
        <v>63</v>
      </c>
      <c r="X33" s="2">
        <v>41974</v>
      </c>
    </row>
    <row r="34" spans="1:24" x14ac:dyDescent="0.3">
      <c r="A34">
        <v>928.6</v>
      </c>
      <c r="B34" t="s">
        <v>24</v>
      </c>
      <c r="C34">
        <f t="shared" si="0"/>
        <v>26</v>
      </c>
      <c r="D34" s="1">
        <v>42004</v>
      </c>
      <c r="F34">
        <v>1.84</v>
      </c>
      <c r="G34">
        <v>0</v>
      </c>
      <c r="H34" t="s">
        <v>26</v>
      </c>
      <c r="I34" t="s">
        <v>35</v>
      </c>
      <c r="M34">
        <v>0</v>
      </c>
      <c r="N34">
        <v>1</v>
      </c>
      <c r="Q34" t="s">
        <v>63</v>
      </c>
      <c r="R34" t="s">
        <v>29</v>
      </c>
      <c r="S34">
        <v>1259685</v>
      </c>
      <c r="T34">
        <v>1603</v>
      </c>
      <c r="U34" t="s">
        <v>57</v>
      </c>
      <c r="V34" t="s">
        <v>58</v>
      </c>
      <c r="W34" t="s">
        <v>63</v>
      </c>
      <c r="X34" s="2">
        <v>41974</v>
      </c>
    </row>
    <row r="35" spans="1:24" x14ac:dyDescent="0.3">
      <c r="A35">
        <v>928.6</v>
      </c>
      <c r="B35" t="s">
        <v>24</v>
      </c>
      <c r="C35">
        <f t="shared" si="0"/>
        <v>27</v>
      </c>
      <c r="D35" s="1">
        <v>42004</v>
      </c>
      <c r="F35">
        <v>132.06</v>
      </c>
      <c r="G35">
        <v>0</v>
      </c>
      <c r="H35" t="s">
        <v>26</v>
      </c>
      <c r="I35" t="s">
        <v>33</v>
      </c>
      <c r="M35">
        <v>0</v>
      </c>
      <c r="N35">
        <v>1</v>
      </c>
      <c r="Q35" t="s">
        <v>63</v>
      </c>
      <c r="R35" t="s">
        <v>29</v>
      </c>
      <c r="S35">
        <v>1259685</v>
      </c>
      <c r="T35">
        <v>1604</v>
      </c>
      <c r="U35" t="s">
        <v>57</v>
      </c>
      <c r="V35" t="s">
        <v>58</v>
      </c>
      <c r="W35" t="s">
        <v>63</v>
      </c>
      <c r="X35" s="2">
        <v>41974</v>
      </c>
    </row>
    <row r="36" spans="1:24" x14ac:dyDescent="0.3">
      <c r="A36">
        <v>928.6</v>
      </c>
      <c r="B36" t="s">
        <v>24</v>
      </c>
      <c r="C36">
        <f t="shared" si="0"/>
        <v>28</v>
      </c>
      <c r="D36" s="1">
        <v>42004</v>
      </c>
      <c r="E36" t="s">
        <v>66</v>
      </c>
      <c r="F36">
        <v>48.16</v>
      </c>
      <c r="G36">
        <v>0</v>
      </c>
      <c r="H36" t="s">
        <v>26</v>
      </c>
      <c r="I36" t="s">
        <v>34</v>
      </c>
      <c r="M36">
        <v>0</v>
      </c>
      <c r="N36">
        <v>1</v>
      </c>
      <c r="Q36" t="s">
        <v>63</v>
      </c>
      <c r="R36" t="s">
        <v>29</v>
      </c>
      <c r="S36">
        <v>1259685</v>
      </c>
      <c r="T36">
        <v>1605</v>
      </c>
      <c r="U36" t="s">
        <v>57</v>
      </c>
      <c r="V36" t="s">
        <v>58</v>
      </c>
      <c r="W36" t="s">
        <v>63</v>
      </c>
      <c r="X36" s="2">
        <v>41974</v>
      </c>
    </row>
    <row r="37" spans="1:24" x14ac:dyDescent="0.3">
      <c r="A37">
        <v>928.6</v>
      </c>
      <c r="B37" t="s">
        <v>24</v>
      </c>
      <c r="C37">
        <f t="shared" si="0"/>
        <v>29</v>
      </c>
      <c r="D37" s="1">
        <v>42004</v>
      </c>
      <c r="E37" t="s">
        <v>67</v>
      </c>
      <c r="F37">
        <v>11.27</v>
      </c>
      <c r="G37">
        <v>0</v>
      </c>
      <c r="H37" t="s">
        <v>26</v>
      </c>
      <c r="I37" t="s">
        <v>34</v>
      </c>
      <c r="M37">
        <v>0</v>
      </c>
      <c r="N37">
        <v>1</v>
      </c>
      <c r="Q37" t="s">
        <v>63</v>
      </c>
      <c r="R37" t="s">
        <v>29</v>
      </c>
      <c r="S37">
        <v>1259685</v>
      </c>
      <c r="T37">
        <v>1606</v>
      </c>
      <c r="U37" t="s">
        <v>57</v>
      </c>
      <c r="V37" t="s">
        <v>58</v>
      </c>
      <c r="W37" t="s">
        <v>63</v>
      </c>
      <c r="X37" s="2">
        <v>41974</v>
      </c>
    </row>
    <row r="38" spans="1:24" x14ac:dyDescent="0.3">
      <c r="A38">
        <v>928.6</v>
      </c>
      <c r="B38" t="s">
        <v>24</v>
      </c>
      <c r="C38">
        <f t="shared" si="0"/>
        <v>30</v>
      </c>
      <c r="D38" s="1">
        <v>42004</v>
      </c>
      <c r="F38">
        <v>4.32</v>
      </c>
      <c r="G38">
        <v>0</v>
      </c>
      <c r="H38" t="s">
        <v>26</v>
      </c>
      <c r="I38" t="s">
        <v>49</v>
      </c>
      <c r="M38">
        <v>0</v>
      </c>
      <c r="N38">
        <v>1</v>
      </c>
      <c r="Q38" t="s">
        <v>63</v>
      </c>
      <c r="R38" t="s">
        <v>29</v>
      </c>
      <c r="S38">
        <v>1259685</v>
      </c>
      <c r="T38">
        <v>1607</v>
      </c>
      <c r="U38" t="s">
        <v>57</v>
      </c>
      <c r="V38" t="s">
        <v>58</v>
      </c>
      <c r="W38" t="s">
        <v>63</v>
      </c>
      <c r="X38" s="2">
        <v>41974</v>
      </c>
    </row>
    <row r="39" spans="1:24" x14ac:dyDescent="0.3">
      <c r="A39">
        <v>928.6</v>
      </c>
      <c r="B39" t="s">
        <v>24</v>
      </c>
      <c r="C39">
        <f t="shared" si="0"/>
        <v>31</v>
      </c>
      <c r="D39" s="1">
        <v>42063</v>
      </c>
      <c r="E39" t="s">
        <v>68</v>
      </c>
      <c r="F39">
        <v>0</v>
      </c>
      <c r="G39">
        <v>3.77</v>
      </c>
      <c r="H39" t="s">
        <v>26</v>
      </c>
      <c r="I39" t="s">
        <v>34</v>
      </c>
      <c r="M39">
        <v>0</v>
      </c>
      <c r="N39">
        <v>1</v>
      </c>
      <c r="Q39" t="s">
        <v>69</v>
      </c>
      <c r="R39" t="s">
        <v>70</v>
      </c>
      <c r="S39">
        <v>1263287</v>
      </c>
      <c r="T39">
        <v>32</v>
      </c>
      <c r="U39" t="s">
        <v>30</v>
      </c>
      <c r="V39" t="s">
        <v>31</v>
      </c>
      <c r="W39" t="s">
        <v>32</v>
      </c>
      <c r="X39" s="2">
        <v>42036</v>
      </c>
    </row>
    <row r="40" spans="1:24" x14ac:dyDescent="0.3">
      <c r="A40">
        <v>928.6</v>
      </c>
      <c r="B40" t="s">
        <v>24</v>
      </c>
      <c r="C40">
        <f t="shared" si="0"/>
        <v>32</v>
      </c>
      <c r="D40" s="1">
        <v>42063</v>
      </c>
      <c r="E40" t="s">
        <v>71</v>
      </c>
      <c r="F40">
        <v>0</v>
      </c>
      <c r="G40">
        <v>53.41</v>
      </c>
      <c r="H40" t="s">
        <v>26</v>
      </c>
      <c r="I40" t="s">
        <v>72</v>
      </c>
      <c r="M40">
        <v>0</v>
      </c>
      <c r="N40">
        <v>1</v>
      </c>
      <c r="Q40" t="s">
        <v>69</v>
      </c>
      <c r="R40" t="s">
        <v>70</v>
      </c>
      <c r="S40">
        <v>1263286</v>
      </c>
      <c r="T40">
        <v>32</v>
      </c>
      <c r="U40" t="s">
        <v>30</v>
      </c>
      <c r="V40" t="s">
        <v>31</v>
      </c>
      <c r="W40" t="s">
        <v>32</v>
      </c>
      <c r="X40" s="2">
        <v>42036</v>
      </c>
    </row>
    <row r="41" spans="1:24" x14ac:dyDescent="0.3">
      <c r="A41">
        <v>928.6</v>
      </c>
      <c r="B41" t="s">
        <v>24</v>
      </c>
      <c r="C41">
        <f t="shared" si="0"/>
        <v>33</v>
      </c>
      <c r="D41" s="1">
        <v>42004</v>
      </c>
      <c r="E41" t="s">
        <v>68</v>
      </c>
      <c r="F41">
        <v>3.77</v>
      </c>
      <c r="G41">
        <v>0</v>
      </c>
      <c r="H41" t="s">
        <v>26</v>
      </c>
      <c r="I41" t="s">
        <v>34</v>
      </c>
      <c r="M41">
        <v>0</v>
      </c>
      <c r="N41">
        <v>1</v>
      </c>
      <c r="Q41" t="s">
        <v>73</v>
      </c>
      <c r="R41" t="s">
        <v>70</v>
      </c>
      <c r="S41">
        <v>1260347</v>
      </c>
      <c r="T41">
        <v>32</v>
      </c>
      <c r="U41" t="s">
        <v>30</v>
      </c>
      <c r="V41" t="s">
        <v>31</v>
      </c>
      <c r="W41" t="s">
        <v>32</v>
      </c>
      <c r="X41" s="2">
        <v>41974</v>
      </c>
    </row>
    <row r="42" spans="1:24" x14ac:dyDescent="0.3">
      <c r="A42">
        <v>928.6</v>
      </c>
      <c r="B42" t="s">
        <v>24</v>
      </c>
      <c r="C42">
        <f t="shared" si="0"/>
        <v>34</v>
      </c>
      <c r="D42" s="1">
        <v>42004</v>
      </c>
      <c r="E42" t="s">
        <v>71</v>
      </c>
      <c r="F42" s="5">
        <v>53.41</v>
      </c>
      <c r="G42" s="5">
        <v>0</v>
      </c>
      <c r="H42" t="s">
        <v>26</v>
      </c>
      <c r="I42" t="s">
        <v>72</v>
      </c>
      <c r="M42">
        <v>0</v>
      </c>
      <c r="N42">
        <v>1</v>
      </c>
      <c r="Q42" t="s">
        <v>74</v>
      </c>
      <c r="R42" t="s">
        <v>70</v>
      </c>
      <c r="S42">
        <v>1260346</v>
      </c>
      <c r="T42">
        <v>32</v>
      </c>
      <c r="U42" t="s">
        <v>30</v>
      </c>
      <c r="V42" t="s">
        <v>31</v>
      </c>
      <c r="W42" t="s">
        <v>32</v>
      </c>
      <c r="X42" s="2">
        <v>41974</v>
      </c>
    </row>
    <row r="43" spans="1:24" x14ac:dyDescent="0.3">
      <c r="C43">
        <f t="shared" si="0"/>
        <v>35</v>
      </c>
      <c r="F43">
        <f>SUM(F9:F42)</f>
        <v>909.20999999999992</v>
      </c>
      <c r="G43">
        <f>SUM(G9:G42)</f>
        <v>127.44999999999999</v>
      </c>
    </row>
    <row r="44" spans="1:24" x14ac:dyDescent="0.3">
      <c r="C44">
        <f t="shared" si="0"/>
        <v>36</v>
      </c>
      <c r="F44">
        <f>F43-G43</f>
        <v>781.76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928.600</vt:lpstr>
      <vt:lpstr>'928.600'!Print_Area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cp:lastPrinted>2015-07-31T20:08:29Z</cp:lastPrinted>
  <dcterms:created xsi:type="dcterms:W3CDTF">2015-07-24T16:50:21Z</dcterms:created>
  <dcterms:modified xsi:type="dcterms:W3CDTF">2015-07-31T20:08:58Z</dcterms:modified>
</cp:coreProperties>
</file>