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8472"/>
  </bookViews>
  <sheets>
    <sheet name="923.221 Century Hville" sheetId="1" r:id="rId1"/>
  </sheets>
  <definedNames>
    <definedName name="_xlnm.Print_Area" localSheetId="0">'923.221 Century Hville'!$C$1:$K$48</definedName>
  </definedNames>
  <calcPr calcId="145621"/>
</workbook>
</file>

<file path=xl/calcChain.xml><?xml version="1.0" encoding="utf-8"?>
<calcChain xmlns="http://schemas.openxmlformats.org/spreadsheetml/2006/main">
  <c r="C47" i="1" l="1"/>
  <c r="C48" i="1" s="1"/>
  <c r="F48" i="1"/>
  <c r="G47" i="1"/>
  <c r="F47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</calcChain>
</file>

<file path=xl/sharedStrings.xml><?xml version="1.0" encoding="utf-8"?>
<sst xmlns="http://schemas.openxmlformats.org/spreadsheetml/2006/main" count="404" uniqueCount="89">
  <si>
    <t>Acct</t>
  </si>
  <si>
    <t>Account Desc</t>
  </si>
  <si>
    <t>Date</t>
  </si>
  <si>
    <t>Reference</t>
  </si>
  <si>
    <t>Debit</t>
  </si>
  <si>
    <t>Credit</t>
  </si>
  <si>
    <t>Dept</t>
  </si>
  <si>
    <t>Activity</t>
  </si>
  <si>
    <t>Vendor</t>
  </si>
  <si>
    <t>Vendor Name</t>
  </si>
  <si>
    <t>Invoice</t>
  </si>
  <si>
    <t>Last Check/Tran</t>
  </si>
  <si>
    <t>Pymts Applied</t>
  </si>
  <si>
    <t>Purchase Order</t>
  </si>
  <si>
    <t>PO Desc</t>
  </si>
  <si>
    <t>Journal Desc</t>
  </si>
  <si>
    <t>Jrnl Cd</t>
  </si>
  <si>
    <t>Journal</t>
  </si>
  <si>
    <t>Line</t>
  </si>
  <si>
    <t>User Name</t>
  </si>
  <si>
    <t>Module</t>
  </si>
  <si>
    <t>Journal Activity</t>
  </si>
  <si>
    <t>Period</t>
  </si>
  <si>
    <t>Extended Reference</t>
  </si>
  <si>
    <t>OUTSIDE SERVS-CLASS A H'VILLE SMELT</t>
  </si>
  <si>
    <t>SERVICE AGREEMENT - CENTURY-HAWESVILLE</t>
  </si>
  <si>
    <t>21 - GENERAL ACCOUNTING</t>
  </si>
  <si>
    <t>105 - PROFESSIONAL SRVS.</t>
  </si>
  <si>
    <t>ACES POWER MARKETING</t>
  </si>
  <si>
    <t>4 - ACCOUNTS PAYABLE</t>
  </si>
  <si>
    <t>mward</t>
  </si>
  <si>
    <t>Accounts Payable</t>
  </si>
  <si>
    <t>LEGAL - CENTURY-HAWESVILLE - MAY 2015</t>
  </si>
  <si>
    <t>1 - ADMINISTRATIVE</t>
  </si>
  <si>
    <t>113 - CENTURY HAWESVILLE NEGOTIATIONS</t>
  </si>
  <si>
    <t>DORSEY, KING, GRAY, NORMENT &amp; HOPGOOD</t>
  </si>
  <si>
    <t>LEGAL - CENTURY-HAWESVILLE - MAR 2015</t>
  </si>
  <si>
    <t>SERVICE AGREEMENT (3MO)-CENTURY-HAWESVLL</t>
  </si>
  <si>
    <t>CONSULTING - CENTURY-HAWESVILLE</t>
  </si>
  <si>
    <t>BFE CONSULTING</t>
  </si>
  <si>
    <t>1929-5054-6: OVERNIGHT SHIPPING-CENTURY</t>
  </si>
  <si>
    <t>FEDERAL EXPRESS CORPORATION</t>
  </si>
  <si>
    <t>2-878-62638</t>
  </si>
  <si>
    <t>LEGAL - CENTURY-HAWESVILLE: DEC 2014</t>
  </si>
  <si>
    <t>OVERNIGHT SHIPPING-ORRICK, HERRINGTON...</t>
  </si>
  <si>
    <t>2/871/02294</t>
  </si>
  <si>
    <t>CONSULTING-CENTURY HAWESVILLE</t>
  </si>
  <si>
    <t>CONF CALL - AUG 2014 - MISO</t>
  </si>
  <si>
    <t>LEGAL - CENTURY-HAWESVILLE - NOV 2014</t>
  </si>
  <si>
    <t>CONF CALLS SEP/OCT: CENTURY-HAWESVILLE</t>
  </si>
  <si>
    <t>LEGAL - CENTURY-HAWESVILLE - OCT 2014</t>
  </si>
  <si>
    <t>reverse a/p-legal bills</t>
  </si>
  <si>
    <t>Reverse A/P Legal  (55)</t>
  </si>
  <si>
    <t>jtaul</t>
  </si>
  <si>
    <t>General Ledger</t>
  </si>
  <si>
    <t>Journal Entry</t>
  </si>
  <si>
    <t>LEGAL - CENTURY-HAWESVILLE</t>
  </si>
  <si>
    <t>A/P legal expenses-Sept</t>
  </si>
  <si>
    <t>A/P-Legal Exp (80)</t>
  </si>
  <si>
    <t>LEGAL - CENTURY-HAWESVILLE - AUG 2014</t>
  </si>
  <si>
    <t>LEGAL-CENTURY-HAWESVILLE - JULY 2014</t>
  </si>
  <si>
    <t>MR Invoice</t>
  </si>
  <si>
    <t>30 - ACCOUNTS RECEIVABLE</t>
  </si>
  <si>
    <t>Miscellaneous Receivable</t>
  </si>
  <si>
    <t>allocate outside services</t>
  </si>
  <si>
    <t>0 - Unassigned Department</t>
  </si>
  <si>
    <t>0 - Unassigned Activity</t>
  </si>
  <si>
    <t>Allocate Outside Services  (48)</t>
  </si>
  <si>
    <t>66 - ALLOCATE OUTSIDE SERVICE COSTS</t>
  </si>
  <si>
    <t>Allocate Outstide Services  (48)</t>
  </si>
  <si>
    <t>allcoate outside services</t>
  </si>
  <si>
    <t>Allocate Outside Services (48)</t>
  </si>
  <si>
    <t>allocate outside service exp</t>
  </si>
  <si>
    <t>Allocate Outside Service Costs (48)</t>
  </si>
  <si>
    <t>allocate outside services exp</t>
  </si>
  <si>
    <t>Allocate Outside Services Exp  (48)</t>
  </si>
  <si>
    <t>KENERGY CORP.</t>
  </si>
  <si>
    <t>2015 RATE APPLICATION PSC REQUEST NO. 1</t>
  </si>
  <si>
    <t>ITEM 33</t>
  </si>
  <si>
    <t>PROFESSIONAL SERVICES</t>
  </si>
  <si>
    <t xml:space="preserve">ACCOUNT 923.221 - CENTURY HAWESVILLE </t>
  </si>
  <si>
    <t>Row</t>
  </si>
  <si>
    <t>Costs billed to Century</t>
  </si>
  <si>
    <t>(a)</t>
  </si>
  <si>
    <t>(b)</t>
  </si>
  <si>
    <t>(c)</t>
  </si>
  <si>
    <t>(d)</t>
  </si>
  <si>
    <t>(e)</t>
  </si>
  <si>
    <t>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</si>
</sst>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17" fontId="0" fillId="0" borderId="0" xfId="0" applyNumberFormat="1"/>
    <xf numFmtId="44" fontId="0" fillId="0" borderId="0" xfId="42" applyFont="1"/>
    <xf numFmtId="44" fontId="0" fillId="0" borderId="0" xfId="0" applyNumberFormat="1"/>
    <xf numFmtId="44" fontId="0" fillId="0" borderId="10" xfId="42" applyFont="1" applyBorder="1"/>
    <xf numFmtId="0" fontId="0" fillId="0" borderId="0" xfId="0" quotePrefix="1" applyAlignment="1">
      <alignment horizontal="center"/>
    </xf>
    <xf numFmtId="0" fontId="16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8"/>
  <sheetViews>
    <sheetView tabSelected="1" topLeftCell="C1" workbookViewId="0">
      <selection activeCell="C1" sqref="C1:K48"/>
    </sheetView>
  </sheetViews>
  <sheetFormatPr defaultRowHeight="14.4" x14ac:dyDescent="0.3"/>
  <cols>
    <col min="1" max="1" width="8" hidden="1" customWidth="1"/>
    <col min="2" max="2" width="34" hidden="1" customWidth="1"/>
    <col min="3" max="3" width="6.77734375" customWidth="1"/>
    <col min="4" max="4" width="10.5546875" bestFit="1" customWidth="1"/>
    <col min="5" max="5" width="43.21875" bestFit="1" customWidth="1"/>
    <col min="6" max="6" width="11.109375" customWidth="1"/>
    <col min="7" max="7" width="10.109375" customWidth="1"/>
    <col min="8" max="8" width="24.44140625" hidden="1" customWidth="1"/>
    <col min="9" max="9" width="38.21875" hidden="1" customWidth="1"/>
    <col min="10" max="10" width="6" hidden="1" customWidth="1"/>
    <col min="11" max="11" width="39.21875" bestFit="1" customWidth="1"/>
    <col min="12" max="12" width="12" hidden="1" customWidth="1"/>
    <col min="13" max="13" width="4" hidden="1" customWidth="1"/>
    <col min="14" max="14" width="2" hidden="1" customWidth="1"/>
    <col min="15" max="16" width="0" hidden="1" customWidth="1"/>
    <col min="17" max="17" width="6.88671875" hidden="1" customWidth="1"/>
    <col min="18" max="18" width="20.6640625" hidden="1" customWidth="1"/>
    <col min="19" max="19" width="8" hidden="1" customWidth="1"/>
    <col min="20" max="20" width="3" hidden="1" customWidth="1"/>
    <col min="21" max="21" width="6.6640625" hidden="1" customWidth="1"/>
    <col min="22" max="22" width="15.33203125" hidden="1" customWidth="1"/>
    <col min="23" max="23" width="6.88671875" hidden="1" customWidth="1"/>
    <col min="24" max="24" width="6.33203125" hidden="1" customWidth="1"/>
    <col min="25" max="27" width="0" hidden="1" customWidth="1"/>
  </cols>
  <sheetData>
    <row r="1" spans="1:25" x14ac:dyDescent="0.3">
      <c r="C1" s="7" t="s">
        <v>76</v>
      </c>
    </row>
    <row r="2" spans="1:25" x14ac:dyDescent="0.3">
      <c r="C2" s="7" t="s">
        <v>77</v>
      </c>
    </row>
    <row r="3" spans="1:25" x14ac:dyDescent="0.3">
      <c r="C3" s="7" t="s">
        <v>78</v>
      </c>
    </row>
    <row r="4" spans="1:25" x14ac:dyDescent="0.3">
      <c r="C4" s="7" t="s">
        <v>79</v>
      </c>
    </row>
    <row r="6" spans="1:25" x14ac:dyDescent="0.3">
      <c r="E6" s="7" t="s">
        <v>80</v>
      </c>
      <c r="F6" t="s">
        <v>82</v>
      </c>
    </row>
    <row r="7" spans="1:25" x14ac:dyDescent="0.3">
      <c r="C7" s="6" t="s">
        <v>83</v>
      </c>
      <c r="D7" s="6" t="s">
        <v>84</v>
      </c>
      <c r="E7" s="6" t="s">
        <v>85</v>
      </c>
      <c r="F7" s="6" t="s">
        <v>86</v>
      </c>
      <c r="G7" s="6" t="s">
        <v>87</v>
      </c>
      <c r="H7" s="6" t="s">
        <v>83</v>
      </c>
      <c r="I7" s="6" t="s">
        <v>83</v>
      </c>
      <c r="J7" s="6" t="s">
        <v>83</v>
      </c>
      <c r="K7" s="6" t="s">
        <v>88</v>
      </c>
    </row>
    <row r="8" spans="1:25" x14ac:dyDescent="0.3">
      <c r="A8" t="s">
        <v>0</v>
      </c>
      <c r="B8" t="s">
        <v>1</v>
      </c>
      <c r="C8" t="s">
        <v>81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  <c r="M8" t="s">
        <v>11</v>
      </c>
      <c r="N8" t="s">
        <v>12</v>
      </c>
      <c r="O8" t="s">
        <v>13</v>
      </c>
      <c r="P8" t="s">
        <v>14</v>
      </c>
      <c r="Q8" t="s">
        <v>15</v>
      </c>
      <c r="R8" t="s">
        <v>16</v>
      </c>
      <c r="S8" t="s">
        <v>17</v>
      </c>
      <c r="T8" t="s">
        <v>18</v>
      </c>
      <c r="U8" t="s">
        <v>19</v>
      </c>
      <c r="V8" t="s">
        <v>20</v>
      </c>
      <c r="W8" t="s">
        <v>21</v>
      </c>
      <c r="X8" t="s">
        <v>22</v>
      </c>
      <c r="Y8" t="s">
        <v>23</v>
      </c>
    </row>
    <row r="9" spans="1:25" x14ac:dyDescent="0.3">
      <c r="A9">
        <v>923.221</v>
      </c>
      <c r="B9" t="s">
        <v>24</v>
      </c>
      <c r="C9">
        <v>1</v>
      </c>
      <c r="D9" s="1">
        <v>42181</v>
      </c>
      <c r="E9" t="s">
        <v>25</v>
      </c>
      <c r="F9" s="3">
        <v>365</v>
      </c>
      <c r="G9" s="3">
        <v>0</v>
      </c>
      <c r="H9" t="s">
        <v>26</v>
      </c>
      <c r="I9" t="s">
        <v>27</v>
      </c>
      <c r="J9">
        <v>10166</v>
      </c>
      <c r="K9" t="s">
        <v>28</v>
      </c>
      <c r="L9">
        <v>20150623082334</v>
      </c>
      <c r="M9">
        <v>901</v>
      </c>
      <c r="N9">
        <v>1</v>
      </c>
      <c r="Q9" t="s">
        <v>10</v>
      </c>
      <c r="R9" t="s">
        <v>29</v>
      </c>
      <c r="S9">
        <v>1269361</v>
      </c>
      <c r="T9">
        <v>96</v>
      </c>
      <c r="U9" t="s">
        <v>30</v>
      </c>
      <c r="V9" t="s">
        <v>31</v>
      </c>
      <c r="W9" t="s">
        <v>10</v>
      </c>
      <c r="X9" s="2">
        <v>42156</v>
      </c>
    </row>
    <row r="10" spans="1:25" x14ac:dyDescent="0.3">
      <c r="A10">
        <v>923.221</v>
      </c>
      <c r="B10" t="s">
        <v>24</v>
      </c>
      <c r="C10">
        <f>C9+1</f>
        <v>2</v>
      </c>
      <c r="D10" s="1">
        <v>42155</v>
      </c>
      <c r="E10" t="s">
        <v>32</v>
      </c>
      <c r="F10" s="3">
        <v>75</v>
      </c>
      <c r="G10" s="3">
        <v>0</v>
      </c>
      <c r="H10" t="s">
        <v>33</v>
      </c>
      <c r="I10" t="s">
        <v>34</v>
      </c>
      <c r="J10">
        <v>8118</v>
      </c>
      <c r="K10" t="s">
        <v>35</v>
      </c>
      <c r="L10">
        <v>20150602141713</v>
      </c>
      <c r="M10">
        <v>121275</v>
      </c>
      <c r="N10">
        <v>1</v>
      </c>
      <c r="Q10" t="s">
        <v>10</v>
      </c>
      <c r="R10" t="s">
        <v>29</v>
      </c>
      <c r="S10">
        <v>1268041</v>
      </c>
      <c r="T10">
        <v>43</v>
      </c>
      <c r="U10" t="s">
        <v>30</v>
      </c>
      <c r="V10" t="s">
        <v>31</v>
      </c>
      <c r="W10" t="s">
        <v>10</v>
      </c>
      <c r="X10" s="2">
        <v>42125</v>
      </c>
    </row>
    <row r="11" spans="1:25" x14ac:dyDescent="0.3">
      <c r="A11">
        <v>923.221</v>
      </c>
      <c r="B11" t="s">
        <v>24</v>
      </c>
      <c r="C11">
        <f t="shared" ref="C11:C48" si="0">C10+1</f>
        <v>3</v>
      </c>
      <c r="D11" s="1">
        <v>42153</v>
      </c>
      <c r="E11" t="s">
        <v>25</v>
      </c>
      <c r="F11" s="3">
        <v>365</v>
      </c>
      <c r="G11" s="3">
        <v>0</v>
      </c>
      <c r="H11" t="s">
        <v>26</v>
      </c>
      <c r="I11" t="s">
        <v>27</v>
      </c>
      <c r="J11">
        <v>10166</v>
      </c>
      <c r="K11" t="s">
        <v>28</v>
      </c>
      <c r="L11">
        <v>20150528090515</v>
      </c>
      <c r="M11">
        <v>875</v>
      </c>
      <c r="N11">
        <v>1</v>
      </c>
      <c r="Q11" t="s">
        <v>10</v>
      </c>
      <c r="R11" t="s">
        <v>29</v>
      </c>
      <c r="S11">
        <v>1267823</v>
      </c>
      <c r="T11">
        <v>75</v>
      </c>
      <c r="U11" t="s">
        <v>30</v>
      </c>
      <c r="V11" t="s">
        <v>31</v>
      </c>
      <c r="W11" t="s">
        <v>10</v>
      </c>
      <c r="X11" s="2">
        <v>42125</v>
      </c>
    </row>
    <row r="12" spans="1:25" x14ac:dyDescent="0.3">
      <c r="A12">
        <v>923.221</v>
      </c>
      <c r="B12" t="s">
        <v>24</v>
      </c>
      <c r="C12">
        <f t="shared" si="0"/>
        <v>4</v>
      </c>
      <c r="D12" s="1">
        <v>42123</v>
      </c>
      <c r="E12" t="s">
        <v>25</v>
      </c>
      <c r="F12" s="3">
        <v>365</v>
      </c>
      <c r="G12" s="3">
        <v>0</v>
      </c>
      <c r="H12" t="s">
        <v>26</v>
      </c>
      <c r="I12" t="s">
        <v>27</v>
      </c>
      <c r="J12">
        <v>10166</v>
      </c>
      <c r="K12" t="s">
        <v>28</v>
      </c>
      <c r="L12">
        <v>20150428092038</v>
      </c>
      <c r="M12">
        <v>830</v>
      </c>
      <c r="N12">
        <v>1</v>
      </c>
      <c r="Q12" t="s">
        <v>10</v>
      </c>
      <c r="R12" t="s">
        <v>29</v>
      </c>
      <c r="S12">
        <v>1266125</v>
      </c>
      <c r="T12">
        <v>59</v>
      </c>
      <c r="U12" t="s">
        <v>30</v>
      </c>
      <c r="V12" t="s">
        <v>31</v>
      </c>
      <c r="W12" t="s">
        <v>10</v>
      </c>
      <c r="X12" s="2">
        <v>42095</v>
      </c>
    </row>
    <row r="13" spans="1:25" x14ac:dyDescent="0.3">
      <c r="A13">
        <v>923.221</v>
      </c>
      <c r="B13" t="s">
        <v>24</v>
      </c>
      <c r="C13">
        <f t="shared" si="0"/>
        <v>5</v>
      </c>
      <c r="D13" s="1">
        <v>42094</v>
      </c>
      <c r="E13" t="s">
        <v>36</v>
      </c>
      <c r="F13" s="3">
        <v>1218.75</v>
      </c>
      <c r="G13" s="3">
        <v>0</v>
      </c>
      <c r="H13" t="s">
        <v>33</v>
      </c>
      <c r="I13" t="s">
        <v>34</v>
      </c>
      <c r="J13">
        <v>8118</v>
      </c>
      <c r="K13" t="s">
        <v>35</v>
      </c>
      <c r="L13">
        <v>20150403102656</v>
      </c>
      <c r="M13">
        <v>120540</v>
      </c>
      <c r="N13">
        <v>1</v>
      </c>
      <c r="Q13" t="s">
        <v>10</v>
      </c>
      <c r="R13" t="s">
        <v>29</v>
      </c>
      <c r="S13">
        <v>1264723</v>
      </c>
      <c r="T13">
        <v>25</v>
      </c>
      <c r="U13" t="s">
        <v>30</v>
      </c>
      <c r="V13" t="s">
        <v>31</v>
      </c>
      <c r="W13" t="s">
        <v>10</v>
      </c>
      <c r="X13" s="2">
        <v>42064</v>
      </c>
    </row>
    <row r="14" spans="1:25" x14ac:dyDescent="0.3">
      <c r="A14">
        <v>923.221</v>
      </c>
      <c r="B14" t="s">
        <v>24</v>
      </c>
      <c r="C14">
        <f t="shared" si="0"/>
        <v>6</v>
      </c>
      <c r="D14" s="1">
        <v>42090</v>
      </c>
      <c r="E14" t="s">
        <v>37</v>
      </c>
      <c r="F14" s="3">
        <v>1095</v>
      </c>
      <c r="G14" s="3">
        <v>0</v>
      </c>
      <c r="H14" t="s">
        <v>26</v>
      </c>
      <c r="I14" t="s">
        <v>27</v>
      </c>
      <c r="J14">
        <v>10166</v>
      </c>
      <c r="K14" t="s">
        <v>28</v>
      </c>
      <c r="L14">
        <v>20150327085125</v>
      </c>
      <c r="M14">
        <v>779</v>
      </c>
      <c r="N14">
        <v>1</v>
      </c>
      <c r="Q14" t="s">
        <v>10</v>
      </c>
      <c r="R14" t="s">
        <v>29</v>
      </c>
      <c r="S14">
        <v>1264217</v>
      </c>
      <c r="T14">
        <v>21</v>
      </c>
      <c r="U14" t="s">
        <v>30</v>
      </c>
      <c r="V14" t="s">
        <v>31</v>
      </c>
      <c r="W14" t="s">
        <v>10</v>
      </c>
      <c r="X14" s="2">
        <v>42064</v>
      </c>
    </row>
    <row r="15" spans="1:25" x14ac:dyDescent="0.3">
      <c r="A15">
        <v>923.221</v>
      </c>
      <c r="B15" t="s">
        <v>24</v>
      </c>
      <c r="C15">
        <f t="shared" si="0"/>
        <v>7</v>
      </c>
      <c r="D15" s="1">
        <v>42031</v>
      </c>
      <c r="E15" t="s">
        <v>38</v>
      </c>
      <c r="F15" s="3">
        <v>370</v>
      </c>
      <c r="G15" s="3">
        <v>0</v>
      </c>
      <c r="H15" t="s">
        <v>33</v>
      </c>
      <c r="I15" t="s">
        <v>34</v>
      </c>
      <c r="J15">
        <v>1303</v>
      </c>
      <c r="K15" t="s">
        <v>39</v>
      </c>
      <c r="L15">
        <v>1229</v>
      </c>
      <c r="M15">
        <v>119644</v>
      </c>
      <c r="N15">
        <v>1</v>
      </c>
      <c r="Q15" t="s">
        <v>10</v>
      </c>
      <c r="R15" t="s">
        <v>29</v>
      </c>
      <c r="S15">
        <v>1261303</v>
      </c>
      <c r="T15">
        <v>16</v>
      </c>
      <c r="U15" t="s">
        <v>30</v>
      </c>
      <c r="V15" t="s">
        <v>31</v>
      </c>
      <c r="W15" t="s">
        <v>10</v>
      </c>
      <c r="X15" s="2">
        <v>42005</v>
      </c>
    </row>
    <row r="16" spans="1:25" x14ac:dyDescent="0.3">
      <c r="A16">
        <v>923.221</v>
      </c>
      <c r="B16" t="s">
        <v>24</v>
      </c>
      <c r="C16">
        <f t="shared" si="0"/>
        <v>8</v>
      </c>
      <c r="D16" s="1">
        <v>41990</v>
      </c>
      <c r="E16" t="s">
        <v>40</v>
      </c>
      <c r="F16" s="3">
        <v>23.72</v>
      </c>
      <c r="G16" s="3">
        <v>0</v>
      </c>
      <c r="H16" t="s">
        <v>33</v>
      </c>
      <c r="I16" t="s">
        <v>34</v>
      </c>
      <c r="J16">
        <v>261</v>
      </c>
      <c r="K16" t="s">
        <v>41</v>
      </c>
      <c r="L16" t="s">
        <v>42</v>
      </c>
      <c r="M16">
        <v>119362</v>
      </c>
      <c r="N16">
        <v>1</v>
      </c>
      <c r="Q16" t="s">
        <v>10</v>
      </c>
      <c r="R16" t="s">
        <v>29</v>
      </c>
      <c r="S16">
        <v>1260098</v>
      </c>
      <c r="T16">
        <v>37</v>
      </c>
      <c r="U16" t="s">
        <v>30</v>
      </c>
      <c r="V16" t="s">
        <v>31</v>
      </c>
      <c r="W16" t="s">
        <v>10</v>
      </c>
      <c r="X16" s="2">
        <v>41974</v>
      </c>
    </row>
    <row r="17" spans="1:24" x14ac:dyDescent="0.3">
      <c r="A17">
        <v>923.221</v>
      </c>
      <c r="B17" t="s">
        <v>24</v>
      </c>
      <c r="C17">
        <f t="shared" si="0"/>
        <v>9</v>
      </c>
      <c r="D17" s="1">
        <v>42004</v>
      </c>
      <c r="E17" t="s">
        <v>43</v>
      </c>
      <c r="F17" s="3">
        <v>225</v>
      </c>
      <c r="G17" s="3">
        <v>0</v>
      </c>
      <c r="H17" t="s">
        <v>33</v>
      </c>
      <c r="I17" t="s">
        <v>34</v>
      </c>
      <c r="J17">
        <v>8118</v>
      </c>
      <c r="K17" t="s">
        <v>35</v>
      </c>
      <c r="L17">
        <v>20150108140738</v>
      </c>
      <c r="M17">
        <v>119355</v>
      </c>
      <c r="N17">
        <v>1</v>
      </c>
      <c r="Q17" t="s">
        <v>10</v>
      </c>
      <c r="R17" t="s">
        <v>29</v>
      </c>
      <c r="S17">
        <v>1260098</v>
      </c>
      <c r="T17">
        <v>38</v>
      </c>
      <c r="U17" t="s">
        <v>30</v>
      </c>
      <c r="V17" t="s">
        <v>31</v>
      </c>
      <c r="W17" t="s">
        <v>10</v>
      </c>
      <c r="X17" s="2">
        <v>41974</v>
      </c>
    </row>
    <row r="18" spans="1:24" x14ac:dyDescent="0.3">
      <c r="A18">
        <v>923.221</v>
      </c>
      <c r="B18" t="s">
        <v>24</v>
      </c>
      <c r="C18">
        <f t="shared" si="0"/>
        <v>10</v>
      </c>
      <c r="D18" s="1">
        <v>42013</v>
      </c>
      <c r="E18" t="s">
        <v>25</v>
      </c>
      <c r="F18" s="3">
        <v>365</v>
      </c>
      <c r="G18" s="3">
        <v>0</v>
      </c>
      <c r="H18" t="s">
        <v>26</v>
      </c>
      <c r="I18" t="s">
        <v>27</v>
      </c>
      <c r="J18">
        <v>10166</v>
      </c>
      <c r="K18" t="s">
        <v>28</v>
      </c>
      <c r="L18">
        <v>20150109093122</v>
      </c>
      <c r="M18">
        <v>677</v>
      </c>
      <c r="N18">
        <v>1</v>
      </c>
      <c r="Q18" t="s">
        <v>10</v>
      </c>
      <c r="R18" t="s">
        <v>29</v>
      </c>
      <c r="S18">
        <v>1259982</v>
      </c>
      <c r="T18">
        <v>27</v>
      </c>
      <c r="U18" t="s">
        <v>30</v>
      </c>
      <c r="V18" t="s">
        <v>31</v>
      </c>
      <c r="W18" t="s">
        <v>10</v>
      </c>
      <c r="X18" s="2">
        <v>42005</v>
      </c>
    </row>
    <row r="19" spans="1:24" x14ac:dyDescent="0.3">
      <c r="A19">
        <v>923.221</v>
      </c>
      <c r="B19" t="s">
        <v>24</v>
      </c>
      <c r="C19">
        <f t="shared" si="0"/>
        <v>11</v>
      </c>
      <c r="D19" s="1">
        <v>42013</v>
      </c>
      <c r="E19" t="s">
        <v>25</v>
      </c>
      <c r="F19" s="3">
        <v>153.06</v>
      </c>
      <c r="G19" s="3">
        <v>0</v>
      </c>
      <c r="H19" t="s">
        <v>26</v>
      </c>
      <c r="I19" t="s">
        <v>27</v>
      </c>
      <c r="J19">
        <v>10166</v>
      </c>
      <c r="K19" t="s">
        <v>28</v>
      </c>
      <c r="L19">
        <v>20150109093253</v>
      </c>
      <c r="M19">
        <v>678</v>
      </c>
      <c r="N19">
        <v>1</v>
      </c>
      <c r="Q19" t="s">
        <v>10</v>
      </c>
      <c r="R19" t="s">
        <v>29</v>
      </c>
      <c r="S19">
        <v>1259982</v>
      </c>
      <c r="T19">
        <v>28</v>
      </c>
      <c r="U19" t="s">
        <v>30</v>
      </c>
      <c r="V19" t="s">
        <v>31</v>
      </c>
      <c r="W19" t="s">
        <v>10</v>
      </c>
      <c r="X19" s="2">
        <v>42005</v>
      </c>
    </row>
    <row r="20" spans="1:24" x14ac:dyDescent="0.3">
      <c r="A20">
        <v>923.221</v>
      </c>
      <c r="B20" t="s">
        <v>24</v>
      </c>
      <c r="C20">
        <f t="shared" si="0"/>
        <v>12</v>
      </c>
      <c r="D20" s="1">
        <v>41983</v>
      </c>
      <c r="E20" t="s">
        <v>44</v>
      </c>
      <c r="F20" s="3">
        <v>18.63</v>
      </c>
      <c r="G20" s="3">
        <v>0</v>
      </c>
      <c r="H20" t="s">
        <v>33</v>
      </c>
      <c r="I20" t="s">
        <v>34</v>
      </c>
      <c r="J20">
        <v>261</v>
      </c>
      <c r="K20" t="s">
        <v>41</v>
      </c>
      <c r="L20" t="s">
        <v>45</v>
      </c>
      <c r="M20">
        <v>118940</v>
      </c>
      <c r="N20">
        <v>1</v>
      </c>
      <c r="Q20" t="s">
        <v>10</v>
      </c>
      <c r="R20" t="s">
        <v>29</v>
      </c>
      <c r="S20">
        <v>1258833</v>
      </c>
      <c r="T20">
        <v>41</v>
      </c>
      <c r="U20" t="s">
        <v>30</v>
      </c>
      <c r="V20" t="s">
        <v>31</v>
      </c>
      <c r="W20" t="s">
        <v>10</v>
      </c>
      <c r="X20" s="2">
        <v>41974</v>
      </c>
    </row>
    <row r="21" spans="1:24" x14ac:dyDescent="0.3">
      <c r="A21">
        <v>923.221</v>
      </c>
      <c r="B21" t="s">
        <v>24</v>
      </c>
      <c r="C21">
        <f t="shared" si="0"/>
        <v>13</v>
      </c>
      <c r="D21" s="1">
        <v>41990</v>
      </c>
      <c r="E21" t="s">
        <v>46</v>
      </c>
      <c r="F21" s="3">
        <v>1272.42</v>
      </c>
      <c r="G21" s="3">
        <v>0</v>
      </c>
      <c r="H21" t="s">
        <v>33</v>
      </c>
      <c r="I21" t="s">
        <v>34</v>
      </c>
      <c r="J21">
        <v>1303</v>
      </c>
      <c r="K21" t="s">
        <v>39</v>
      </c>
      <c r="L21">
        <v>1219</v>
      </c>
      <c r="M21">
        <v>118909</v>
      </c>
      <c r="N21">
        <v>1</v>
      </c>
      <c r="Q21" t="s">
        <v>10</v>
      </c>
      <c r="R21" t="s">
        <v>29</v>
      </c>
      <c r="S21">
        <v>1258833</v>
      </c>
      <c r="T21">
        <v>42</v>
      </c>
      <c r="U21" t="s">
        <v>30</v>
      </c>
      <c r="V21" t="s">
        <v>31</v>
      </c>
      <c r="W21" t="s">
        <v>10</v>
      </c>
      <c r="X21" s="2">
        <v>41974</v>
      </c>
    </row>
    <row r="22" spans="1:24" x14ac:dyDescent="0.3">
      <c r="A22">
        <v>923.221</v>
      </c>
      <c r="B22" t="s">
        <v>24</v>
      </c>
      <c r="C22">
        <f t="shared" si="0"/>
        <v>14</v>
      </c>
      <c r="D22" s="1">
        <v>41944</v>
      </c>
      <c r="E22" t="s">
        <v>47</v>
      </c>
      <c r="F22" s="3">
        <v>370</v>
      </c>
      <c r="G22" s="3">
        <v>0</v>
      </c>
      <c r="H22" t="s">
        <v>33</v>
      </c>
      <c r="I22" t="s">
        <v>34</v>
      </c>
      <c r="J22">
        <v>1303</v>
      </c>
      <c r="K22" t="s">
        <v>39</v>
      </c>
      <c r="L22">
        <v>1183</v>
      </c>
      <c r="M22">
        <v>118148</v>
      </c>
      <c r="N22">
        <v>1</v>
      </c>
      <c r="Q22" t="s">
        <v>10</v>
      </c>
      <c r="R22" t="s">
        <v>29</v>
      </c>
      <c r="S22">
        <v>1258328</v>
      </c>
      <c r="T22">
        <v>80</v>
      </c>
      <c r="U22" t="s">
        <v>30</v>
      </c>
      <c r="V22" t="s">
        <v>31</v>
      </c>
      <c r="W22" t="s">
        <v>10</v>
      </c>
      <c r="X22" s="2">
        <v>41944</v>
      </c>
    </row>
    <row r="23" spans="1:24" x14ac:dyDescent="0.3">
      <c r="A23">
        <v>923.221</v>
      </c>
      <c r="B23" t="s">
        <v>24</v>
      </c>
      <c r="C23">
        <f t="shared" si="0"/>
        <v>15</v>
      </c>
      <c r="D23" s="1">
        <v>41973</v>
      </c>
      <c r="E23" t="s">
        <v>48</v>
      </c>
      <c r="F23" s="3">
        <v>1077.74</v>
      </c>
      <c r="G23" s="3">
        <v>0</v>
      </c>
      <c r="H23" t="s">
        <v>33</v>
      </c>
      <c r="I23" t="s">
        <v>34</v>
      </c>
      <c r="J23">
        <v>8118</v>
      </c>
      <c r="K23" t="s">
        <v>35</v>
      </c>
      <c r="L23">
        <v>20141205165503</v>
      </c>
      <c r="M23">
        <v>118167</v>
      </c>
      <c r="N23">
        <v>1</v>
      </c>
      <c r="Q23" t="s">
        <v>10</v>
      </c>
      <c r="R23" t="s">
        <v>29</v>
      </c>
      <c r="S23">
        <v>1258328</v>
      </c>
      <c r="T23">
        <v>81</v>
      </c>
      <c r="U23" t="s">
        <v>30</v>
      </c>
      <c r="V23" t="s">
        <v>31</v>
      </c>
      <c r="W23" t="s">
        <v>10</v>
      </c>
      <c r="X23" s="2">
        <v>41944</v>
      </c>
    </row>
    <row r="24" spans="1:24" x14ac:dyDescent="0.3">
      <c r="A24">
        <v>923.221</v>
      </c>
      <c r="B24" t="s">
        <v>24</v>
      </c>
      <c r="C24">
        <f t="shared" si="0"/>
        <v>16</v>
      </c>
      <c r="D24" s="1">
        <v>41956</v>
      </c>
      <c r="E24" t="s">
        <v>49</v>
      </c>
      <c r="F24" s="3">
        <v>740</v>
      </c>
      <c r="G24" s="3">
        <v>0</v>
      </c>
      <c r="H24" t="s">
        <v>33</v>
      </c>
      <c r="I24" t="s">
        <v>34</v>
      </c>
      <c r="J24">
        <v>1303</v>
      </c>
      <c r="K24" t="s">
        <v>39</v>
      </c>
      <c r="L24">
        <v>1207</v>
      </c>
      <c r="M24">
        <v>117980</v>
      </c>
      <c r="N24">
        <v>1</v>
      </c>
      <c r="Q24" t="s">
        <v>10</v>
      </c>
      <c r="R24" t="s">
        <v>29</v>
      </c>
      <c r="S24">
        <v>1257068</v>
      </c>
      <c r="T24">
        <v>30</v>
      </c>
      <c r="U24" t="s">
        <v>30</v>
      </c>
      <c r="V24" t="s">
        <v>31</v>
      </c>
      <c r="W24" t="s">
        <v>10</v>
      </c>
      <c r="X24" s="2">
        <v>41944</v>
      </c>
    </row>
    <row r="25" spans="1:24" x14ac:dyDescent="0.3">
      <c r="A25">
        <v>923.221</v>
      </c>
      <c r="B25" t="s">
        <v>24</v>
      </c>
      <c r="C25">
        <f t="shared" si="0"/>
        <v>17</v>
      </c>
      <c r="D25" s="1">
        <v>41943</v>
      </c>
      <c r="E25" t="s">
        <v>50</v>
      </c>
      <c r="F25" s="3">
        <v>3787.73</v>
      </c>
      <c r="G25" s="3">
        <v>0</v>
      </c>
      <c r="H25" t="s">
        <v>33</v>
      </c>
      <c r="I25" t="s">
        <v>34</v>
      </c>
      <c r="J25">
        <v>8118</v>
      </c>
      <c r="K25" t="s">
        <v>35</v>
      </c>
      <c r="L25">
        <v>20141105094323</v>
      </c>
      <c r="M25">
        <v>117700</v>
      </c>
      <c r="N25">
        <v>1</v>
      </c>
      <c r="Q25" t="s">
        <v>10</v>
      </c>
      <c r="R25" t="s">
        <v>29</v>
      </c>
      <c r="S25">
        <v>1256535</v>
      </c>
      <c r="T25">
        <v>28</v>
      </c>
      <c r="U25" t="s">
        <v>30</v>
      </c>
      <c r="V25" t="s">
        <v>31</v>
      </c>
      <c r="W25" t="s">
        <v>10</v>
      </c>
      <c r="X25" s="2">
        <v>41913</v>
      </c>
    </row>
    <row r="26" spans="1:24" x14ac:dyDescent="0.3">
      <c r="A26">
        <v>923.221</v>
      </c>
      <c r="B26" t="s">
        <v>24</v>
      </c>
      <c r="C26">
        <f t="shared" si="0"/>
        <v>18</v>
      </c>
      <c r="D26" s="1">
        <v>41943</v>
      </c>
      <c r="E26" t="s">
        <v>51</v>
      </c>
      <c r="F26" s="3">
        <v>0</v>
      </c>
      <c r="G26" s="3">
        <v>487.5</v>
      </c>
      <c r="H26" t="s">
        <v>33</v>
      </c>
      <c r="I26" t="s">
        <v>34</v>
      </c>
      <c r="M26">
        <v>0</v>
      </c>
      <c r="N26">
        <v>1</v>
      </c>
      <c r="Q26" t="s">
        <v>52</v>
      </c>
      <c r="R26" t="s">
        <v>29</v>
      </c>
      <c r="S26">
        <v>1256423</v>
      </c>
      <c r="T26">
        <v>4</v>
      </c>
      <c r="U26" t="s">
        <v>53</v>
      </c>
      <c r="V26" t="s">
        <v>54</v>
      </c>
      <c r="W26" t="s">
        <v>55</v>
      </c>
      <c r="X26" s="2">
        <v>41913</v>
      </c>
    </row>
    <row r="27" spans="1:24" x14ac:dyDescent="0.3">
      <c r="A27">
        <v>923.221</v>
      </c>
      <c r="B27" t="s">
        <v>24</v>
      </c>
      <c r="C27">
        <f t="shared" si="0"/>
        <v>19</v>
      </c>
      <c r="D27" s="1">
        <v>41913</v>
      </c>
      <c r="E27" t="s">
        <v>56</v>
      </c>
      <c r="F27" s="3">
        <v>487.5</v>
      </c>
      <c r="G27" s="3">
        <v>0</v>
      </c>
      <c r="H27" t="s">
        <v>33</v>
      </c>
      <c r="I27" t="s">
        <v>34</v>
      </c>
      <c r="J27">
        <v>8118</v>
      </c>
      <c r="K27" t="s">
        <v>35</v>
      </c>
      <c r="L27">
        <v>20141014074406</v>
      </c>
      <c r="M27">
        <v>117370</v>
      </c>
      <c r="N27">
        <v>1</v>
      </c>
      <c r="Q27" t="s">
        <v>10</v>
      </c>
      <c r="R27" t="s">
        <v>29</v>
      </c>
      <c r="S27">
        <v>1255371</v>
      </c>
      <c r="T27">
        <v>88</v>
      </c>
      <c r="U27" t="s">
        <v>30</v>
      </c>
      <c r="V27" t="s">
        <v>31</v>
      </c>
      <c r="W27" t="s">
        <v>10</v>
      </c>
      <c r="X27" s="2">
        <v>41913</v>
      </c>
    </row>
    <row r="28" spans="1:24" x14ac:dyDescent="0.3">
      <c r="A28">
        <v>923.221</v>
      </c>
      <c r="B28" t="s">
        <v>24</v>
      </c>
      <c r="C28">
        <f t="shared" si="0"/>
        <v>20</v>
      </c>
      <c r="D28" s="1">
        <v>41912</v>
      </c>
      <c r="E28" t="s">
        <v>57</v>
      </c>
      <c r="F28" s="3">
        <v>487.5</v>
      </c>
      <c r="G28" s="3">
        <v>0</v>
      </c>
      <c r="H28" t="s">
        <v>33</v>
      </c>
      <c r="I28" t="s">
        <v>34</v>
      </c>
      <c r="M28">
        <v>0</v>
      </c>
      <c r="N28">
        <v>1</v>
      </c>
      <c r="Q28" t="s">
        <v>58</v>
      </c>
      <c r="R28" t="s">
        <v>29</v>
      </c>
      <c r="S28">
        <v>1255184</v>
      </c>
      <c r="T28">
        <v>3</v>
      </c>
      <c r="U28" t="s">
        <v>53</v>
      </c>
      <c r="V28" t="s">
        <v>54</v>
      </c>
      <c r="W28" t="s">
        <v>55</v>
      </c>
      <c r="X28" s="2">
        <v>41883</v>
      </c>
    </row>
    <row r="29" spans="1:24" x14ac:dyDescent="0.3">
      <c r="A29">
        <v>923.221</v>
      </c>
      <c r="B29" t="s">
        <v>24</v>
      </c>
      <c r="C29">
        <f t="shared" si="0"/>
        <v>21</v>
      </c>
      <c r="D29" s="1">
        <v>41882</v>
      </c>
      <c r="E29" t="s">
        <v>59</v>
      </c>
      <c r="F29" s="3">
        <v>412.5</v>
      </c>
      <c r="G29" s="3">
        <v>0</v>
      </c>
      <c r="H29" t="s">
        <v>33</v>
      </c>
      <c r="I29" t="s">
        <v>34</v>
      </c>
      <c r="J29">
        <v>8118</v>
      </c>
      <c r="K29" t="s">
        <v>35</v>
      </c>
      <c r="L29">
        <v>20140908140652</v>
      </c>
      <c r="M29">
        <v>115907</v>
      </c>
      <c r="N29">
        <v>1</v>
      </c>
      <c r="Q29" t="s">
        <v>10</v>
      </c>
      <c r="R29" t="s">
        <v>29</v>
      </c>
      <c r="S29">
        <v>1253009</v>
      </c>
      <c r="T29">
        <v>8</v>
      </c>
      <c r="U29" t="s">
        <v>30</v>
      </c>
      <c r="V29" t="s">
        <v>31</v>
      </c>
      <c r="W29" t="s">
        <v>10</v>
      </c>
      <c r="X29" s="2">
        <v>41852</v>
      </c>
    </row>
    <row r="30" spans="1:24" x14ac:dyDescent="0.3">
      <c r="A30">
        <v>923.221</v>
      </c>
      <c r="B30" t="s">
        <v>24</v>
      </c>
      <c r="C30">
        <f t="shared" si="0"/>
        <v>22</v>
      </c>
      <c r="D30" s="1">
        <v>41851</v>
      </c>
      <c r="E30" t="s">
        <v>60</v>
      </c>
      <c r="F30" s="3">
        <v>412.5</v>
      </c>
      <c r="G30" s="3">
        <v>0</v>
      </c>
      <c r="H30" t="s">
        <v>33</v>
      </c>
      <c r="I30" t="s">
        <v>34</v>
      </c>
      <c r="J30">
        <v>8118</v>
      </c>
      <c r="K30" t="s">
        <v>35</v>
      </c>
      <c r="L30">
        <v>20140801131107</v>
      </c>
      <c r="M30">
        <v>114502</v>
      </c>
      <c r="N30">
        <v>1</v>
      </c>
      <c r="Q30" t="s">
        <v>10</v>
      </c>
      <c r="R30" t="s">
        <v>29</v>
      </c>
      <c r="S30">
        <v>1250741</v>
      </c>
      <c r="T30">
        <v>27</v>
      </c>
      <c r="U30" t="s">
        <v>30</v>
      </c>
      <c r="V30" t="s">
        <v>31</v>
      </c>
      <c r="W30" t="s">
        <v>10</v>
      </c>
      <c r="X30" s="2">
        <v>41821</v>
      </c>
    </row>
    <row r="31" spans="1:24" x14ac:dyDescent="0.3">
      <c r="A31">
        <v>923.221</v>
      </c>
      <c r="B31" t="s">
        <v>24</v>
      </c>
      <c r="C31">
        <f t="shared" si="0"/>
        <v>23</v>
      </c>
      <c r="D31" s="1">
        <v>42156</v>
      </c>
      <c r="E31" t="s">
        <v>61</v>
      </c>
      <c r="F31" s="3">
        <v>0</v>
      </c>
      <c r="G31" s="3">
        <v>1218.75</v>
      </c>
      <c r="H31" t="s">
        <v>33</v>
      </c>
      <c r="I31" t="s">
        <v>34</v>
      </c>
      <c r="M31">
        <v>0</v>
      </c>
      <c r="N31">
        <v>1</v>
      </c>
      <c r="Q31" t="s">
        <v>10</v>
      </c>
      <c r="R31" t="s">
        <v>62</v>
      </c>
      <c r="S31">
        <v>1268712</v>
      </c>
      <c r="T31">
        <v>2</v>
      </c>
      <c r="U31" t="s">
        <v>30</v>
      </c>
      <c r="V31" t="s">
        <v>63</v>
      </c>
      <c r="W31" t="s">
        <v>10</v>
      </c>
      <c r="X31" s="2">
        <v>42156</v>
      </c>
    </row>
    <row r="32" spans="1:24" x14ac:dyDescent="0.3">
      <c r="A32">
        <v>923.221</v>
      </c>
      <c r="B32" t="s">
        <v>24</v>
      </c>
      <c r="C32">
        <f t="shared" si="0"/>
        <v>24</v>
      </c>
      <c r="D32" s="1">
        <v>42004</v>
      </c>
      <c r="E32" t="s">
        <v>61</v>
      </c>
      <c r="F32" s="3">
        <v>0</v>
      </c>
      <c r="G32" s="3">
        <v>5577.97</v>
      </c>
      <c r="H32" t="s">
        <v>33</v>
      </c>
      <c r="I32" t="s">
        <v>34</v>
      </c>
      <c r="M32">
        <v>0</v>
      </c>
      <c r="N32">
        <v>1</v>
      </c>
      <c r="Q32" t="s">
        <v>10</v>
      </c>
      <c r="R32" t="s">
        <v>62</v>
      </c>
      <c r="S32">
        <v>1260292</v>
      </c>
      <c r="T32">
        <v>2</v>
      </c>
      <c r="U32" t="s">
        <v>30</v>
      </c>
      <c r="V32" t="s">
        <v>63</v>
      </c>
      <c r="W32" t="s">
        <v>10</v>
      </c>
      <c r="X32" s="2">
        <v>41974</v>
      </c>
    </row>
    <row r="33" spans="1:24" x14ac:dyDescent="0.3">
      <c r="A33">
        <v>923.221</v>
      </c>
      <c r="B33" t="s">
        <v>24</v>
      </c>
      <c r="C33">
        <f t="shared" si="0"/>
        <v>25</v>
      </c>
      <c r="D33" s="1">
        <v>41906</v>
      </c>
      <c r="E33" t="s">
        <v>61</v>
      </c>
      <c r="F33" s="3">
        <v>0</v>
      </c>
      <c r="G33" s="3">
        <v>900</v>
      </c>
      <c r="H33" t="s">
        <v>33</v>
      </c>
      <c r="I33" t="s">
        <v>34</v>
      </c>
      <c r="M33">
        <v>0</v>
      </c>
      <c r="N33">
        <v>1</v>
      </c>
      <c r="Q33" t="s">
        <v>10</v>
      </c>
      <c r="R33" t="s">
        <v>62</v>
      </c>
      <c r="S33">
        <v>1253949</v>
      </c>
      <c r="T33">
        <v>2</v>
      </c>
      <c r="U33" t="s">
        <v>30</v>
      </c>
      <c r="V33" t="s">
        <v>63</v>
      </c>
      <c r="W33" t="s">
        <v>10</v>
      </c>
      <c r="X33" s="2">
        <v>41883</v>
      </c>
    </row>
    <row r="34" spans="1:24" x14ac:dyDescent="0.3">
      <c r="A34">
        <v>923.221</v>
      </c>
      <c r="B34" t="s">
        <v>24</v>
      </c>
      <c r="C34">
        <f t="shared" si="0"/>
        <v>26</v>
      </c>
      <c r="D34" s="1">
        <v>42185</v>
      </c>
      <c r="E34" t="s">
        <v>64</v>
      </c>
      <c r="F34" s="3">
        <v>94.83</v>
      </c>
      <c r="G34" s="3">
        <v>0</v>
      </c>
      <c r="H34" t="s">
        <v>65</v>
      </c>
      <c r="I34" t="s">
        <v>66</v>
      </c>
      <c r="M34">
        <v>0</v>
      </c>
      <c r="N34">
        <v>1</v>
      </c>
      <c r="Q34" t="s">
        <v>67</v>
      </c>
      <c r="R34" t="s">
        <v>68</v>
      </c>
      <c r="S34">
        <v>1270426</v>
      </c>
      <c r="T34">
        <v>2</v>
      </c>
      <c r="U34" t="s">
        <v>53</v>
      </c>
      <c r="V34" t="s">
        <v>54</v>
      </c>
      <c r="W34" t="s">
        <v>55</v>
      </c>
      <c r="X34" s="2">
        <v>42156</v>
      </c>
    </row>
    <row r="35" spans="1:24" x14ac:dyDescent="0.3">
      <c r="A35">
        <v>923.221</v>
      </c>
      <c r="B35" t="s">
        <v>24</v>
      </c>
      <c r="C35">
        <f t="shared" si="0"/>
        <v>27</v>
      </c>
      <c r="D35" s="1">
        <v>42155</v>
      </c>
      <c r="E35" t="s">
        <v>64</v>
      </c>
      <c r="F35" s="3">
        <v>48.44</v>
      </c>
      <c r="G35" s="3">
        <v>0</v>
      </c>
      <c r="H35" t="s">
        <v>65</v>
      </c>
      <c r="I35" t="s">
        <v>66</v>
      </c>
      <c r="M35">
        <v>0</v>
      </c>
      <c r="N35">
        <v>1</v>
      </c>
      <c r="Q35" t="s">
        <v>67</v>
      </c>
      <c r="R35" t="s">
        <v>68</v>
      </c>
      <c r="S35">
        <v>1268673</v>
      </c>
      <c r="T35">
        <v>2</v>
      </c>
      <c r="U35" t="s">
        <v>53</v>
      </c>
      <c r="V35" t="s">
        <v>54</v>
      </c>
      <c r="W35" t="s">
        <v>55</v>
      </c>
      <c r="X35" s="2">
        <v>42125</v>
      </c>
    </row>
    <row r="36" spans="1:24" x14ac:dyDescent="0.3">
      <c r="A36">
        <v>923.221</v>
      </c>
      <c r="B36" t="s">
        <v>24</v>
      </c>
      <c r="C36">
        <f t="shared" si="0"/>
        <v>28</v>
      </c>
      <c r="D36" s="1">
        <v>42124</v>
      </c>
      <c r="E36" t="s">
        <v>64</v>
      </c>
      <c r="F36" s="3">
        <v>229.23</v>
      </c>
      <c r="G36" s="3">
        <v>0</v>
      </c>
      <c r="H36" t="s">
        <v>65</v>
      </c>
      <c r="I36" t="s">
        <v>66</v>
      </c>
      <c r="M36">
        <v>0</v>
      </c>
      <c r="N36">
        <v>1</v>
      </c>
      <c r="Q36" t="s">
        <v>67</v>
      </c>
      <c r="R36" t="s">
        <v>68</v>
      </c>
      <c r="S36">
        <v>1266969</v>
      </c>
      <c r="T36">
        <v>2</v>
      </c>
      <c r="U36" t="s">
        <v>53</v>
      </c>
      <c r="V36" t="s">
        <v>54</v>
      </c>
      <c r="W36" t="s">
        <v>55</v>
      </c>
      <c r="X36" s="2">
        <v>42095</v>
      </c>
    </row>
    <row r="37" spans="1:24" x14ac:dyDescent="0.3">
      <c r="A37">
        <v>923.221</v>
      </c>
      <c r="B37" t="s">
        <v>24</v>
      </c>
      <c r="C37">
        <f t="shared" si="0"/>
        <v>29</v>
      </c>
      <c r="D37" s="1">
        <v>42094</v>
      </c>
      <c r="E37" t="s">
        <v>64</v>
      </c>
      <c r="F37" s="3">
        <v>50.74</v>
      </c>
      <c r="G37" s="3">
        <v>0</v>
      </c>
      <c r="H37" t="s">
        <v>65</v>
      </c>
      <c r="I37" t="s">
        <v>66</v>
      </c>
      <c r="M37">
        <v>0</v>
      </c>
      <c r="N37">
        <v>1</v>
      </c>
      <c r="Q37" t="s">
        <v>67</v>
      </c>
      <c r="R37" t="s">
        <v>68</v>
      </c>
      <c r="S37">
        <v>1265269</v>
      </c>
      <c r="T37">
        <v>2</v>
      </c>
      <c r="U37" t="s">
        <v>53</v>
      </c>
      <c r="V37" t="s">
        <v>54</v>
      </c>
      <c r="W37" t="s">
        <v>55</v>
      </c>
      <c r="X37" s="2">
        <v>42064</v>
      </c>
    </row>
    <row r="38" spans="1:24" x14ac:dyDescent="0.3">
      <c r="A38">
        <v>923.221</v>
      </c>
      <c r="B38" t="s">
        <v>24</v>
      </c>
      <c r="C38">
        <f t="shared" si="0"/>
        <v>30</v>
      </c>
      <c r="D38" s="1">
        <v>42063</v>
      </c>
      <c r="E38" t="s">
        <v>64</v>
      </c>
      <c r="F38" s="3">
        <v>46.86</v>
      </c>
      <c r="G38" s="3">
        <v>0</v>
      </c>
      <c r="H38" t="s">
        <v>65</v>
      </c>
      <c r="I38" t="s">
        <v>66</v>
      </c>
      <c r="M38">
        <v>0</v>
      </c>
      <c r="N38">
        <v>1</v>
      </c>
      <c r="Q38" t="s">
        <v>69</v>
      </c>
      <c r="R38" t="s">
        <v>68</v>
      </c>
      <c r="S38">
        <v>1263621</v>
      </c>
      <c r="T38">
        <v>3</v>
      </c>
      <c r="U38" t="s">
        <v>53</v>
      </c>
      <c r="V38" t="s">
        <v>54</v>
      </c>
      <c r="W38" t="s">
        <v>55</v>
      </c>
      <c r="X38" s="2">
        <v>42036</v>
      </c>
    </row>
    <row r="39" spans="1:24" x14ac:dyDescent="0.3">
      <c r="A39">
        <v>923.221</v>
      </c>
      <c r="B39" t="s">
        <v>24</v>
      </c>
      <c r="C39">
        <f t="shared" si="0"/>
        <v>31</v>
      </c>
      <c r="D39" s="1">
        <v>42063</v>
      </c>
      <c r="E39" t="s">
        <v>64</v>
      </c>
      <c r="F39" s="3">
        <v>0</v>
      </c>
      <c r="G39" s="3">
        <v>7.16</v>
      </c>
      <c r="H39" t="s">
        <v>65</v>
      </c>
      <c r="I39" t="s">
        <v>66</v>
      </c>
      <c r="M39">
        <v>0</v>
      </c>
      <c r="N39">
        <v>1</v>
      </c>
      <c r="Q39" t="s">
        <v>69</v>
      </c>
      <c r="R39" t="s">
        <v>68</v>
      </c>
      <c r="S39">
        <v>1263621</v>
      </c>
      <c r="T39">
        <v>12</v>
      </c>
      <c r="U39" t="s">
        <v>53</v>
      </c>
      <c r="V39" t="s">
        <v>54</v>
      </c>
      <c r="W39" t="s">
        <v>55</v>
      </c>
      <c r="X39" s="2">
        <v>42036</v>
      </c>
    </row>
    <row r="40" spans="1:24" x14ac:dyDescent="0.3">
      <c r="A40">
        <v>923.221</v>
      </c>
      <c r="B40" t="s">
        <v>24</v>
      </c>
      <c r="C40">
        <f t="shared" si="0"/>
        <v>32</v>
      </c>
      <c r="D40" s="1">
        <v>42035</v>
      </c>
      <c r="E40" t="s">
        <v>70</v>
      </c>
      <c r="F40" s="3">
        <v>27.89</v>
      </c>
      <c r="G40" s="3">
        <v>0</v>
      </c>
      <c r="H40" t="s">
        <v>65</v>
      </c>
      <c r="I40" t="s">
        <v>66</v>
      </c>
      <c r="M40">
        <v>0</v>
      </c>
      <c r="N40">
        <v>1</v>
      </c>
      <c r="Q40" t="s">
        <v>67</v>
      </c>
      <c r="R40" t="s">
        <v>68</v>
      </c>
      <c r="S40">
        <v>1262055</v>
      </c>
      <c r="T40">
        <v>2</v>
      </c>
      <c r="U40" t="s">
        <v>53</v>
      </c>
      <c r="V40" t="s">
        <v>54</v>
      </c>
      <c r="W40" t="s">
        <v>55</v>
      </c>
      <c r="X40" s="2">
        <v>42005</v>
      </c>
    </row>
    <row r="41" spans="1:24" x14ac:dyDescent="0.3">
      <c r="A41">
        <v>923.221</v>
      </c>
      <c r="B41" t="s">
        <v>24</v>
      </c>
      <c r="C41">
        <f t="shared" si="0"/>
        <v>33</v>
      </c>
      <c r="D41" s="1">
        <v>42004</v>
      </c>
      <c r="E41" t="s">
        <v>64</v>
      </c>
      <c r="F41" s="3">
        <v>105.24</v>
      </c>
      <c r="G41" s="3">
        <v>0</v>
      </c>
      <c r="H41" t="s">
        <v>65</v>
      </c>
      <c r="I41" t="s">
        <v>66</v>
      </c>
      <c r="M41">
        <v>0</v>
      </c>
      <c r="N41">
        <v>1</v>
      </c>
      <c r="Q41" t="s">
        <v>67</v>
      </c>
      <c r="R41" t="s">
        <v>68</v>
      </c>
      <c r="S41">
        <v>1260387</v>
      </c>
      <c r="T41">
        <v>3</v>
      </c>
      <c r="U41" t="s">
        <v>53</v>
      </c>
      <c r="V41" t="s">
        <v>54</v>
      </c>
      <c r="W41" t="s">
        <v>55</v>
      </c>
      <c r="X41" s="2">
        <v>41974</v>
      </c>
    </row>
    <row r="42" spans="1:24" x14ac:dyDescent="0.3">
      <c r="A42">
        <v>923.221</v>
      </c>
      <c r="B42" t="s">
        <v>24</v>
      </c>
      <c r="C42">
        <f t="shared" si="0"/>
        <v>34</v>
      </c>
      <c r="D42" s="1">
        <v>41973</v>
      </c>
      <c r="E42" t="s">
        <v>64</v>
      </c>
      <c r="F42" s="3">
        <v>101.43</v>
      </c>
      <c r="G42" s="3">
        <v>0</v>
      </c>
      <c r="H42" t="s">
        <v>65</v>
      </c>
      <c r="I42" t="s">
        <v>66</v>
      </c>
      <c r="M42">
        <v>0</v>
      </c>
      <c r="N42">
        <v>1</v>
      </c>
      <c r="Q42" t="s">
        <v>67</v>
      </c>
      <c r="R42" t="s">
        <v>68</v>
      </c>
      <c r="S42">
        <v>1258423</v>
      </c>
      <c r="T42">
        <v>3</v>
      </c>
      <c r="U42" t="s">
        <v>53</v>
      </c>
      <c r="V42" t="s">
        <v>54</v>
      </c>
      <c r="W42" t="s">
        <v>55</v>
      </c>
      <c r="X42" s="2">
        <v>41944</v>
      </c>
    </row>
    <row r="43" spans="1:24" x14ac:dyDescent="0.3">
      <c r="A43">
        <v>923.221</v>
      </c>
      <c r="B43" t="s">
        <v>24</v>
      </c>
      <c r="C43">
        <f t="shared" si="0"/>
        <v>35</v>
      </c>
      <c r="D43" s="1">
        <v>41943</v>
      </c>
      <c r="E43" t="s">
        <v>64</v>
      </c>
      <c r="F43" s="3">
        <v>12.33</v>
      </c>
      <c r="G43" s="3">
        <v>0</v>
      </c>
      <c r="H43" t="s">
        <v>65</v>
      </c>
      <c r="I43" t="s">
        <v>66</v>
      </c>
      <c r="M43">
        <v>0</v>
      </c>
      <c r="N43">
        <v>1</v>
      </c>
      <c r="Q43" t="s">
        <v>71</v>
      </c>
      <c r="R43" t="s">
        <v>68</v>
      </c>
      <c r="S43">
        <v>1257123</v>
      </c>
      <c r="T43">
        <v>3</v>
      </c>
      <c r="U43" t="s">
        <v>53</v>
      </c>
      <c r="V43" t="s">
        <v>54</v>
      </c>
      <c r="W43" t="s">
        <v>55</v>
      </c>
      <c r="X43" s="2">
        <v>41913</v>
      </c>
    </row>
    <row r="44" spans="1:24" x14ac:dyDescent="0.3">
      <c r="A44">
        <v>923.221</v>
      </c>
      <c r="B44" t="s">
        <v>24</v>
      </c>
      <c r="C44">
        <f t="shared" si="0"/>
        <v>36</v>
      </c>
      <c r="D44" s="1">
        <v>41912</v>
      </c>
      <c r="E44" t="s">
        <v>72</v>
      </c>
      <c r="F44" s="3">
        <v>24.8</v>
      </c>
      <c r="G44" s="3">
        <v>0</v>
      </c>
      <c r="H44" t="s">
        <v>65</v>
      </c>
      <c r="I44" t="s">
        <v>66</v>
      </c>
      <c r="M44">
        <v>0</v>
      </c>
      <c r="N44">
        <v>1</v>
      </c>
      <c r="Q44" t="s">
        <v>73</v>
      </c>
      <c r="R44" t="s">
        <v>68</v>
      </c>
      <c r="S44">
        <v>1255181</v>
      </c>
      <c r="T44">
        <v>3</v>
      </c>
      <c r="U44" t="s">
        <v>53</v>
      </c>
      <c r="V44" t="s">
        <v>54</v>
      </c>
      <c r="W44" t="s">
        <v>55</v>
      </c>
      <c r="X44" s="2">
        <v>41883</v>
      </c>
    </row>
    <row r="45" spans="1:24" x14ac:dyDescent="0.3">
      <c r="A45">
        <v>923.221</v>
      </c>
      <c r="B45" t="s">
        <v>24</v>
      </c>
      <c r="C45">
        <f t="shared" si="0"/>
        <v>37</v>
      </c>
      <c r="D45" s="1">
        <v>41882</v>
      </c>
      <c r="E45" t="s">
        <v>74</v>
      </c>
      <c r="F45" s="3">
        <v>51.35</v>
      </c>
      <c r="G45" s="3">
        <v>0</v>
      </c>
      <c r="H45" t="s">
        <v>65</v>
      </c>
      <c r="I45" t="s">
        <v>66</v>
      </c>
      <c r="M45">
        <v>0</v>
      </c>
      <c r="N45">
        <v>1</v>
      </c>
      <c r="Q45" t="s">
        <v>75</v>
      </c>
      <c r="R45" t="s">
        <v>68</v>
      </c>
      <c r="S45">
        <v>1253343</v>
      </c>
      <c r="T45">
        <v>3</v>
      </c>
      <c r="U45" t="s">
        <v>53</v>
      </c>
      <c r="V45" t="s">
        <v>54</v>
      </c>
      <c r="W45" t="s">
        <v>55</v>
      </c>
      <c r="X45" s="2">
        <v>41852</v>
      </c>
    </row>
    <row r="46" spans="1:24" x14ac:dyDescent="0.3">
      <c r="A46">
        <v>923.221</v>
      </c>
      <c r="B46" t="s">
        <v>24</v>
      </c>
      <c r="C46">
        <f t="shared" si="0"/>
        <v>38</v>
      </c>
      <c r="D46" s="1">
        <v>41851</v>
      </c>
      <c r="E46" t="s">
        <v>64</v>
      </c>
      <c r="F46" s="5">
        <v>71.900000000000006</v>
      </c>
      <c r="G46" s="5">
        <v>0</v>
      </c>
      <c r="H46" t="s">
        <v>65</v>
      </c>
      <c r="I46" t="s">
        <v>66</v>
      </c>
      <c r="M46">
        <v>0</v>
      </c>
      <c r="N46">
        <v>1</v>
      </c>
      <c r="Q46" t="s">
        <v>71</v>
      </c>
      <c r="R46" t="s">
        <v>68</v>
      </c>
      <c r="S46">
        <v>1251418</v>
      </c>
      <c r="T46">
        <v>3</v>
      </c>
      <c r="U46" t="s">
        <v>53</v>
      </c>
      <c r="V46" t="s">
        <v>54</v>
      </c>
      <c r="W46" t="s">
        <v>55</v>
      </c>
      <c r="X46" s="2">
        <v>41821</v>
      </c>
    </row>
    <row r="47" spans="1:24" x14ac:dyDescent="0.3">
      <c r="C47">
        <f t="shared" si="0"/>
        <v>39</v>
      </c>
      <c r="F47" s="4">
        <f>SUM(F9:F46)</f>
        <v>14552.089999999998</v>
      </c>
      <c r="G47" s="4">
        <f>SUM(G9:G46)</f>
        <v>8191.38</v>
      </c>
    </row>
    <row r="48" spans="1:24" x14ac:dyDescent="0.3">
      <c r="C48">
        <f t="shared" si="0"/>
        <v>40</v>
      </c>
      <c r="F48" s="4">
        <f>F47-G47</f>
        <v>6360.7099999999982</v>
      </c>
    </row>
  </sheetData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923.221 Century Hville</vt:lpstr>
      <vt:lpstr>'923.221 Century Hville'!Print_Area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cp:lastPrinted>2015-07-31T20:02:13Z</cp:lastPrinted>
  <dcterms:created xsi:type="dcterms:W3CDTF">2015-07-24T16:44:37Z</dcterms:created>
  <dcterms:modified xsi:type="dcterms:W3CDTF">2015-07-31T20:02:42Z</dcterms:modified>
</cp:coreProperties>
</file>