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8472"/>
  </bookViews>
  <sheets>
    <sheet name="923.000detail" sheetId="1" r:id="rId1"/>
  </sheets>
  <definedNames>
    <definedName name="_xlnm.Print_Area" localSheetId="0">'923.000detail'!$AB$9:$AK$80</definedName>
    <definedName name="_xlnm.Print_Titles" localSheetId="0">'923.000detail'!$C:$K,'923.000detail'!$1:$8</definedName>
  </definedNames>
  <calcPr calcId="145621"/>
</workbook>
</file>

<file path=xl/calcChain.xml><?xml version="1.0" encoding="utf-8"?>
<calcChain xmlns="http://schemas.openxmlformats.org/spreadsheetml/2006/main"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10" i="1"/>
  <c r="AK13" i="1"/>
  <c r="AJ78" i="1"/>
  <c r="AJ73" i="1"/>
  <c r="AK78" i="1"/>
  <c r="AI78" i="1"/>
  <c r="AH78" i="1"/>
  <c r="AG78" i="1"/>
  <c r="AF78" i="1"/>
  <c r="AE78" i="1"/>
  <c r="AD78" i="1"/>
  <c r="AC78" i="1"/>
  <c r="AB78" i="1"/>
  <c r="AK21" i="1"/>
  <c r="AK20" i="1"/>
  <c r="AK19" i="1"/>
  <c r="AK18" i="1"/>
  <c r="AK17" i="1"/>
  <c r="AK16" i="1"/>
  <c r="AK15" i="1"/>
  <c r="AK14" i="1"/>
  <c r="AK12" i="1"/>
  <c r="AK11" i="1"/>
  <c r="AK10" i="1"/>
  <c r="AK9" i="1"/>
  <c r="G78" i="1"/>
  <c r="F78" i="1"/>
  <c r="F79" i="1" s="1"/>
  <c r="AB62" i="1"/>
  <c r="AB75" i="1"/>
  <c r="AD77" i="1"/>
  <c r="AD76" i="1"/>
  <c r="AB74" i="1"/>
  <c r="AD72" i="1"/>
  <c r="AF71" i="1"/>
  <c r="AB70" i="1"/>
  <c r="AD69" i="1"/>
  <c r="AB66" i="1"/>
  <c r="AI65" i="1"/>
  <c r="AF64" i="1"/>
  <c r="AF68" i="1"/>
  <c r="AB67" i="1"/>
  <c r="AB63" i="1"/>
  <c r="AB61" i="1"/>
  <c r="AF60" i="1"/>
  <c r="AB59" i="1"/>
  <c r="AF58" i="1"/>
  <c r="AD57" i="1"/>
  <c r="AD56" i="1"/>
  <c r="AB55" i="1"/>
  <c r="AB54" i="1"/>
  <c r="AD53" i="1"/>
  <c r="AH52" i="1"/>
  <c r="AF51" i="1"/>
  <c r="AB50" i="1"/>
  <c r="AD49" i="1"/>
  <c r="AF48" i="1"/>
  <c r="AG47" i="1"/>
  <c r="AB46" i="1"/>
  <c r="AF45" i="1"/>
  <c r="AD44" i="1"/>
  <c r="AB43" i="1"/>
  <c r="AC42" i="1"/>
  <c r="AC41" i="1"/>
  <c r="AF40" i="1"/>
  <c r="AD39" i="1"/>
  <c r="AE38" i="1"/>
  <c r="AC37" i="1"/>
  <c r="AB36" i="1"/>
  <c r="AC35" i="1"/>
  <c r="AD34" i="1"/>
  <c r="AC33" i="1"/>
  <c r="AB32" i="1"/>
  <c r="AC31" i="1"/>
  <c r="AD30" i="1"/>
  <c r="AC29" i="1"/>
  <c r="AB28" i="1"/>
  <c r="AC27" i="1"/>
  <c r="AC26" i="1"/>
  <c r="AC25" i="1"/>
  <c r="AC24" i="1"/>
  <c r="AC23" i="1"/>
  <c r="AC22" i="1"/>
  <c r="AL78" i="1" l="1"/>
</calcChain>
</file>

<file path=xl/sharedStrings.xml><?xml version="1.0" encoding="utf-8"?>
<sst xmlns="http://schemas.openxmlformats.org/spreadsheetml/2006/main" count="760" uniqueCount="143">
  <si>
    <t>Date</t>
  </si>
  <si>
    <t>Reference</t>
  </si>
  <si>
    <t>Debit</t>
  </si>
  <si>
    <t>Credit</t>
  </si>
  <si>
    <t>Dept</t>
  </si>
  <si>
    <t>Activity</t>
  </si>
  <si>
    <t>Vendor</t>
  </si>
  <si>
    <t>Vendor Name</t>
  </si>
  <si>
    <t>Invoice</t>
  </si>
  <si>
    <t>OUTSIDE SERVICES - GENERAL</t>
  </si>
  <si>
    <t>0 - Unassigned Department</t>
  </si>
  <si>
    <t>0 - Unassigned Activity</t>
  </si>
  <si>
    <t>Allocate Outside Services  (48)</t>
  </si>
  <si>
    <t>66 - ALLOCATE OUTSIDE SERVICE COSTS</t>
  </si>
  <si>
    <t>jtaul</t>
  </si>
  <si>
    <t>General Ledger</t>
  </si>
  <si>
    <t>Journal Entry</t>
  </si>
  <si>
    <t>Allocate Outstide Services  (48)</t>
  </si>
  <si>
    <t>Allocate Outside Services (48)</t>
  </si>
  <si>
    <t>Allocate Outside Service Costs (48)</t>
  </si>
  <si>
    <t>Allocate Outside Services Exp  (48)</t>
  </si>
  <si>
    <t>1 - ADMINISTRATIVE</t>
  </si>
  <si>
    <t>110 - LEGAL - GENERAL</t>
  </si>
  <si>
    <t>A/R CFC Fund-Gateway Commongs Legal(73)</t>
  </si>
  <si>
    <t>30 - ACCOUNTS RECEIVABLE</t>
  </si>
  <si>
    <t>A/R-CFC Fund-Gateway Commons Legal(73)</t>
  </si>
  <si>
    <t>4 - ACCOUNTS PAYABLE</t>
  </si>
  <si>
    <t>mward</t>
  </si>
  <si>
    <t>Accounts Payable</t>
  </si>
  <si>
    <t>20 - ACCOUNTING ADMINISTRATIVE</t>
  </si>
  <si>
    <t>105 - PROFESSIONAL SRVS.</t>
  </si>
  <si>
    <t>Annual Financial Audit</t>
  </si>
  <si>
    <t>70 - ADMINISTRATIVE SERVICES</t>
  </si>
  <si>
    <t>IN0289919</t>
  </si>
  <si>
    <t>Profiles International Inc.</t>
  </si>
  <si>
    <t>Linked In Advertising</t>
  </si>
  <si>
    <t>McElroy, Mitchell &amp; Associates Consultin</t>
  </si>
  <si>
    <t>15013KK0</t>
  </si>
  <si>
    <t>Nondiscrimination Advertising</t>
  </si>
  <si>
    <t>NCG 1452-001</t>
  </si>
  <si>
    <t>awilkerson</t>
  </si>
  <si>
    <t>EFAST APPLICATION FOR HEALTH&amp;WELFARE PLN</t>
  </si>
  <si>
    <t>SHDR-Actuarial Services Form 5500</t>
  </si>
  <si>
    <t>Correct Distribution-Skinner Inv (57)</t>
  </si>
  <si>
    <t>Reverse A/P Legal  (55)</t>
  </si>
  <si>
    <t>HUDSON MANN, INC.</t>
  </si>
  <si>
    <t>09012014-14</t>
  </si>
  <si>
    <t>Professional Srvs. Affirmative Action</t>
  </si>
  <si>
    <t>JDG CONSULTING LLC</t>
  </si>
  <si>
    <t>09-065-014-1</t>
  </si>
  <si>
    <t>JDG consulting LLC - new led light rates</t>
  </si>
  <si>
    <t>A/P-Legal Exp (80)</t>
  </si>
  <si>
    <t>TASC</t>
  </si>
  <si>
    <t>Erisa Wrap</t>
  </si>
  <si>
    <t>14075KK1</t>
  </si>
  <si>
    <t>Ad for Hawesville MSR-Clarion</t>
  </si>
  <si>
    <t>112 - INTERNAL AUDITING</t>
  </si>
  <si>
    <t>Internal Auditing - Billing</t>
  </si>
  <si>
    <t>14-27-01</t>
  </si>
  <si>
    <t>Skinner Design Associates</t>
  </si>
  <si>
    <t>Row</t>
  </si>
  <si>
    <t>KENERGY  CORP.</t>
  </si>
  <si>
    <t>ITEM 33</t>
  </si>
  <si>
    <t>PROFESSIONAL SERVICES</t>
  </si>
  <si>
    <t>ACCOUNT 923</t>
  </si>
  <si>
    <t>General</t>
  </si>
  <si>
    <t>Legal</t>
  </si>
  <si>
    <t>Tax</t>
  </si>
  <si>
    <t>dispute</t>
  </si>
  <si>
    <t>Financial</t>
  </si>
  <si>
    <t>Audit</t>
  </si>
  <si>
    <t>activity</t>
  </si>
  <si>
    <t>Resource</t>
  </si>
  <si>
    <t>Dispute</t>
  </si>
  <si>
    <t>OMU</t>
  </si>
  <si>
    <t>Trademark</t>
  </si>
  <si>
    <t>watch</t>
  </si>
  <si>
    <t>Planning</t>
  </si>
  <si>
    <t>Moderator</t>
  </si>
  <si>
    <t xml:space="preserve">Rate </t>
  </si>
  <si>
    <t>Design</t>
  </si>
  <si>
    <t>Costs</t>
  </si>
  <si>
    <t>Allocated</t>
  </si>
  <si>
    <t>Internal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</si>
  <si>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</si>
  <si>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</si>
  <si>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</si>
  <si>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</si>
  <si>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</si>
  <si>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</si>
  <si>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</si>
  <si>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</si>
  <si>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</si>
  <si>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</si>
  <si>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</si>
  <si>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</si>
  <si>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</si>
  <si>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</si>
  <si>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</si>
  <si>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</si>
  <si>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Strategic</t>
  </si>
  <si>
    <t>2015-00312 RATE APPLICATION PSC DATA REQUEST NO. 1</t>
  </si>
  <si>
    <t xml:space="preserve">To Exhibit 5A, Page 9  Col. B, line </t>
  </si>
  <si>
    <t xml:space="preserve">a/r-CFC </t>
  </si>
  <si>
    <t xml:space="preserve"> GATEWAY </t>
  </si>
  <si>
    <t xml:space="preserve"> GENERAL  </t>
  </si>
  <si>
    <t xml:space="preserve">GATEWAY </t>
  </si>
  <si>
    <t>Sales tax</t>
  </si>
  <si>
    <t xml:space="preserve"> GENERAL </t>
  </si>
  <si>
    <t xml:space="preserve">allocate </t>
  </si>
  <si>
    <t>Questionnaires</t>
  </si>
  <si>
    <t xml:space="preserve">GENERAL </t>
  </si>
  <si>
    <t>job adv.</t>
  </si>
  <si>
    <t>audit</t>
  </si>
  <si>
    <t>457 B</t>
  </si>
  <si>
    <t>legal adv</t>
  </si>
  <si>
    <t>Strategic Plan</t>
  </si>
  <si>
    <t>legal mtg</t>
  </si>
  <si>
    <t>form 5500</t>
  </si>
  <si>
    <t>Pension study</t>
  </si>
  <si>
    <t>Architectural Fee</t>
  </si>
  <si>
    <t xml:space="preserve">Trademark </t>
  </si>
  <si>
    <t>affirmative action</t>
  </si>
  <si>
    <t>rate design</t>
  </si>
  <si>
    <t xml:space="preserve">erisa </t>
  </si>
  <si>
    <t>ad for job</t>
  </si>
  <si>
    <t xml:space="preserve">INTERNAL AUDIT </t>
  </si>
  <si>
    <t xml:space="preserve">DORSEY, KING, </t>
  </si>
  <si>
    <t>DORSEY, KING,</t>
  </si>
  <si>
    <t>KAEC</t>
  </si>
  <si>
    <t>DINSMORE</t>
  </si>
  <si>
    <t xml:space="preserve">DINSMORE </t>
  </si>
  <si>
    <t>Profiles</t>
  </si>
  <si>
    <t>DINSMOre</t>
  </si>
  <si>
    <t xml:space="preserve">LINKEDIN </t>
  </si>
  <si>
    <t xml:space="preserve">STOCKWELL </t>
  </si>
  <si>
    <t>MCELROY</t>
  </si>
  <si>
    <t>NRECA</t>
  </si>
  <si>
    <t>KENTUCKY PRESS</t>
  </si>
  <si>
    <t>STANLEY,</t>
  </si>
  <si>
    <t xml:space="preserve">KENTUCKY PRESS </t>
  </si>
  <si>
    <t>MCELROY,</t>
  </si>
  <si>
    <t xml:space="preserve">SKINNER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</si>
</sst>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11" xfId="0" applyNumberFormat="1" applyBorder="1"/>
    <xf numFmtId="0" fontId="18" fillId="0" borderId="0" xfId="0" applyFont="1"/>
    <xf numFmtId="0" fontId="19" fillId="0" borderId="0" xfId="0" applyFont="1"/>
    <xf numFmtId="0" fontId="19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14" fontId="19" fillId="0" borderId="0" xfId="0" applyNumberFormat="1" applyFont="1"/>
    <xf numFmtId="44" fontId="19" fillId="0" borderId="0" xfId="42" applyFont="1"/>
    <xf numFmtId="44" fontId="19" fillId="0" borderId="0" xfId="0" applyNumberFormat="1" applyFont="1"/>
    <xf numFmtId="44" fontId="19" fillId="0" borderId="10" xfId="42" applyFont="1" applyBorder="1"/>
    <xf numFmtId="0" fontId="19" fillId="0" borderId="10" xfId="0" applyFont="1" applyBorder="1"/>
    <xf numFmtId="44" fontId="19" fillId="0" borderId="11" xfId="42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tabSelected="1" topLeftCell="G1" workbookViewId="0">
      <selection activeCell="AB9" sqref="AB9:AK80"/>
    </sheetView>
  </sheetViews>
  <sheetFormatPr defaultRowHeight="14.4" x14ac:dyDescent="0.3"/>
  <cols>
    <col min="1" max="1" width="0" hidden="1" customWidth="1"/>
    <col min="2" max="2" width="26.109375" hidden="1" customWidth="1"/>
    <col min="3" max="3" width="5.77734375" customWidth="1"/>
    <col min="4" max="4" width="11.6640625" bestFit="1" customWidth="1"/>
    <col min="5" max="5" width="17.6640625" customWidth="1"/>
    <col min="6" max="6" width="13.5546875" bestFit="1" customWidth="1"/>
    <col min="7" max="7" width="12.33203125" bestFit="1" customWidth="1"/>
    <col min="8" max="8" width="23.33203125" hidden="1" customWidth="1"/>
    <col min="9" max="9" width="19.44140625" hidden="1" customWidth="1"/>
    <col min="10" max="10" width="0" hidden="1" customWidth="1"/>
    <col min="11" max="11" width="21.5546875" customWidth="1"/>
    <col min="12" max="27" width="0" hidden="1" customWidth="1"/>
    <col min="28" max="32" width="12.33203125" bestFit="1" customWidth="1"/>
    <col min="33" max="33" width="9.88671875" customWidth="1"/>
    <col min="34" max="34" width="11.21875" bestFit="1" customWidth="1"/>
    <col min="35" max="35" width="9.5546875" bestFit="1" customWidth="1"/>
    <col min="36" max="36" width="11.21875" customWidth="1"/>
    <col min="37" max="37" width="11.88671875" bestFit="1" customWidth="1"/>
    <col min="38" max="38" width="12.109375" bestFit="1" customWidth="1"/>
  </cols>
  <sheetData>
    <row r="1" spans="1:37" ht="15.6" x14ac:dyDescent="0.3">
      <c r="C1" s="2" t="s">
        <v>61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6" x14ac:dyDescent="0.3">
      <c r="C2" s="2" t="s">
        <v>101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5.6" x14ac:dyDescent="0.3">
      <c r="C3" s="2" t="s">
        <v>62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5.6" x14ac:dyDescent="0.3">
      <c r="C4" s="2" t="s">
        <v>63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.6" x14ac:dyDescent="0.3">
      <c r="C5" s="4" t="s">
        <v>84</v>
      </c>
      <c r="D5" s="4" t="s">
        <v>85</v>
      </c>
      <c r="E5" s="4" t="s">
        <v>86</v>
      </c>
      <c r="F5" s="4" t="s">
        <v>87</v>
      </c>
      <c r="G5" s="4" t="s">
        <v>88</v>
      </c>
      <c r="H5" s="4" t="s">
        <v>84</v>
      </c>
      <c r="I5" s="4" t="s">
        <v>84</v>
      </c>
      <c r="J5" s="4" t="s">
        <v>84</v>
      </c>
      <c r="K5" s="4" t="s">
        <v>89</v>
      </c>
      <c r="L5" s="4" t="s">
        <v>84</v>
      </c>
      <c r="M5" s="4" t="s">
        <v>84</v>
      </c>
      <c r="N5" s="4" t="s">
        <v>84</v>
      </c>
      <c r="O5" s="4" t="s">
        <v>84</v>
      </c>
      <c r="P5" s="4" t="s">
        <v>84</v>
      </c>
      <c r="Q5" s="4" t="s">
        <v>84</v>
      </c>
      <c r="R5" s="4" t="s">
        <v>84</v>
      </c>
      <c r="S5" s="4" t="s">
        <v>84</v>
      </c>
      <c r="T5" s="4" t="s">
        <v>84</v>
      </c>
      <c r="U5" s="4" t="s">
        <v>84</v>
      </c>
      <c r="V5" s="4" t="s">
        <v>84</v>
      </c>
      <c r="W5" s="4" t="s">
        <v>84</v>
      </c>
      <c r="X5" s="4" t="s">
        <v>84</v>
      </c>
      <c r="Y5" s="4" t="s">
        <v>84</v>
      </c>
      <c r="Z5" s="4" t="s">
        <v>84</v>
      </c>
      <c r="AA5" s="4" t="s">
        <v>84</v>
      </c>
      <c r="AB5" s="4" t="s">
        <v>90</v>
      </c>
      <c r="AC5" s="4" t="s">
        <v>91</v>
      </c>
      <c r="AD5" s="4" t="s">
        <v>92</v>
      </c>
      <c r="AE5" s="4" t="s">
        <v>93</v>
      </c>
      <c r="AF5" s="4" t="s">
        <v>94</v>
      </c>
      <c r="AG5" s="4" t="s">
        <v>95</v>
      </c>
      <c r="AH5" s="4" t="s">
        <v>96</v>
      </c>
      <c r="AI5" s="4" t="s">
        <v>97</v>
      </c>
      <c r="AJ5" s="4" t="s">
        <v>98</v>
      </c>
      <c r="AK5" s="4" t="s">
        <v>99</v>
      </c>
    </row>
    <row r="6" spans="1:37" ht="15.6" x14ac:dyDescent="0.3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 t="s">
        <v>100</v>
      </c>
      <c r="AI6" s="4"/>
      <c r="AJ6" s="4"/>
      <c r="AK6" s="4"/>
    </row>
    <row r="7" spans="1:37" ht="15.6" x14ac:dyDescent="0.3">
      <c r="C7" s="5"/>
      <c r="D7" s="5"/>
      <c r="E7" s="6" t="s">
        <v>64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65</v>
      </c>
      <c r="AC7" s="5" t="s">
        <v>73</v>
      </c>
      <c r="AD7" s="5" t="s">
        <v>67</v>
      </c>
      <c r="AE7" s="5" t="s">
        <v>69</v>
      </c>
      <c r="AF7" s="5" t="s">
        <v>72</v>
      </c>
      <c r="AG7" s="5" t="s">
        <v>75</v>
      </c>
      <c r="AH7" s="5" t="s">
        <v>77</v>
      </c>
      <c r="AI7" s="5" t="s">
        <v>79</v>
      </c>
      <c r="AJ7" s="5" t="s">
        <v>83</v>
      </c>
      <c r="AK7" s="5" t="s">
        <v>81</v>
      </c>
    </row>
    <row r="8" spans="1:37" ht="15.6" x14ac:dyDescent="0.3">
      <c r="C8" s="7" t="s">
        <v>60</v>
      </c>
      <c r="D8" s="7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 t="s">
        <v>66</v>
      </c>
      <c r="AC8" s="7" t="s">
        <v>74</v>
      </c>
      <c r="AD8" s="7" t="s">
        <v>68</v>
      </c>
      <c r="AE8" s="7" t="s">
        <v>70</v>
      </c>
      <c r="AF8" s="7" t="s">
        <v>71</v>
      </c>
      <c r="AG8" s="7" t="s">
        <v>76</v>
      </c>
      <c r="AH8" s="7" t="s">
        <v>78</v>
      </c>
      <c r="AI8" s="7" t="s">
        <v>80</v>
      </c>
      <c r="AJ8" s="7" t="s">
        <v>70</v>
      </c>
      <c r="AK8" s="7" t="s">
        <v>82</v>
      </c>
    </row>
    <row r="9" spans="1:37" ht="15.6" x14ac:dyDescent="0.3">
      <c r="A9">
        <v>923</v>
      </c>
      <c r="B9" t="s">
        <v>9</v>
      </c>
      <c r="C9" s="3">
        <v>1</v>
      </c>
      <c r="D9" s="8">
        <v>42185</v>
      </c>
      <c r="E9" s="3" t="s">
        <v>109</v>
      </c>
      <c r="F9" s="9">
        <v>0</v>
      </c>
      <c r="G9" s="9">
        <v>715.55</v>
      </c>
      <c r="H9" s="9" t="s">
        <v>10</v>
      </c>
      <c r="I9" s="9" t="s">
        <v>11</v>
      </c>
      <c r="J9" s="9"/>
      <c r="K9" s="9"/>
      <c r="L9" s="9"/>
      <c r="M9" s="9">
        <v>0</v>
      </c>
      <c r="N9" s="9">
        <v>1</v>
      </c>
      <c r="O9" s="9"/>
      <c r="P9" s="9"/>
      <c r="Q9" s="9" t="s">
        <v>12</v>
      </c>
      <c r="R9" s="9" t="s">
        <v>13</v>
      </c>
      <c r="S9" s="9">
        <v>1270426</v>
      </c>
      <c r="T9" s="9">
        <v>6</v>
      </c>
      <c r="U9" s="9" t="s">
        <v>14</v>
      </c>
      <c r="V9" s="9" t="s">
        <v>15</v>
      </c>
      <c r="W9" s="9" t="s">
        <v>16</v>
      </c>
      <c r="X9" s="9">
        <v>42156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10">
        <f>-G9</f>
        <v>-715.55</v>
      </c>
    </row>
    <row r="10" spans="1:37" ht="15.6" x14ac:dyDescent="0.3">
      <c r="A10">
        <v>923</v>
      </c>
      <c r="B10" t="s">
        <v>9</v>
      </c>
      <c r="C10" s="3">
        <f>C9+1</f>
        <v>2</v>
      </c>
      <c r="D10" s="8">
        <v>42155</v>
      </c>
      <c r="E10" s="3" t="s">
        <v>109</v>
      </c>
      <c r="F10" s="9">
        <v>0</v>
      </c>
      <c r="G10" s="9">
        <v>418.15</v>
      </c>
      <c r="H10" s="9" t="s">
        <v>10</v>
      </c>
      <c r="I10" s="9" t="s">
        <v>11</v>
      </c>
      <c r="J10" s="9"/>
      <c r="K10" s="9"/>
      <c r="L10" s="9"/>
      <c r="M10" s="9">
        <v>0</v>
      </c>
      <c r="N10" s="9">
        <v>1</v>
      </c>
      <c r="O10" s="9"/>
      <c r="P10" s="9"/>
      <c r="Q10" s="9" t="s">
        <v>12</v>
      </c>
      <c r="R10" s="9" t="s">
        <v>13</v>
      </c>
      <c r="S10" s="9">
        <v>1268673</v>
      </c>
      <c r="T10" s="9">
        <v>6</v>
      </c>
      <c r="U10" s="9" t="s">
        <v>14</v>
      </c>
      <c r="V10" s="9" t="s">
        <v>15</v>
      </c>
      <c r="W10" s="9" t="s">
        <v>16</v>
      </c>
      <c r="X10" s="9">
        <v>42125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10">
        <f t="shared" ref="AK10:AK21" si="0">-G10</f>
        <v>-418.15</v>
      </c>
    </row>
    <row r="11" spans="1:37" ht="15.6" x14ac:dyDescent="0.3">
      <c r="A11">
        <v>923</v>
      </c>
      <c r="B11" t="s">
        <v>9</v>
      </c>
      <c r="C11" s="3">
        <f t="shared" ref="C11:C74" si="1">C10+1</f>
        <v>3</v>
      </c>
      <c r="D11" s="8">
        <v>42124</v>
      </c>
      <c r="E11" s="3" t="s">
        <v>109</v>
      </c>
      <c r="F11" s="9">
        <v>0</v>
      </c>
      <c r="G11" s="9">
        <v>2003.65</v>
      </c>
      <c r="H11" s="9" t="s">
        <v>10</v>
      </c>
      <c r="I11" s="9" t="s">
        <v>11</v>
      </c>
      <c r="J11" s="9"/>
      <c r="K11" s="9"/>
      <c r="L11" s="9"/>
      <c r="M11" s="9">
        <v>0</v>
      </c>
      <c r="N11" s="9">
        <v>1</v>
      </c>
      <c r="O11" s="9"/>
      <c r="P11" s="9"/>
      <c r="Q11" s="9" t="s">
        <v>12</v>
      </c>
      <c r="R11" s="9" t="s">
        <v>13</v>
      </c>
      <c r="S11" s="9">
        <v>1266969</v>
      </c>
      <c r="T11" s="9">
        <v>6</v>
      </c>
      <c r="U11" s="9" t="s">
        <v>14</v>
      </c>
      <c r="V11" s="9" t="s">
        <v>15</v>
      </c>
      <c r="W11" s="9" t="s">
        <v>16</v>
      </c>
      <c r="X11" s="9">
        <v>42095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0">
        <f t="shared" si="0"/>
        <v>-2003.65</v>
      </c>
    </row>
    <row r="12" spans="1:37" ht="15.6" x14ac:dyDescent="0.3">
      <c r="A12">
        <v>923</v>
      </c>
      <c r="B12" t="s">
        <v>9</v>
      </c>
      <c r="C12" s="3">
        <f t="shared" si="1"/>
        <v>4</v>
      </c>
      <c r="D12" s="8">
        <v>42094</v>
      </c>
      <c r="E12" s="3" t="s">
        <v>109</v>
      </c>
      <c r="F12" s="9">
        <v>0</v>
      </c>
      <c r="G12" s="9">
        <v>406.85</v>
      </c>
      <c r="H12" s="9" t="s">
        <v>10</v>
      </c>
      <c r="I12" s="9" t="s">
        <v>11</v>
      </c>
      <c r="J12" s="9"/>
      <c r="K12" s="9"/>
      <c r="L12" s="9"/>
      <c r="M12" s="9">
        <v>0</v>
      </c>
      <c r="N12" s="9">
        <v>1</v>
      </c>
      <c r="O12" s="9"/>
      <c r="P12" s="9"/>
      <c r="Q12" s="9" t="s">
        <v>12</v>
      </c>
      <c r="R12" s="9" t="s">
        <v>13</v>
      </c>
      <c r="S12" s="9">
        <v>1265269</v>
      </c>
      <c r="T12" s="9">
        <v>6</v>
      </c>
      <c r="U12" s="9" t="s">
        <v>14</v>
      </c>
      <c r="V12" s="9" t="s">
        <v>15</v>
      </c>
      <c r="W12" s="9" t="s">
        <v>16</v>
      </c>
      <c r="X12" s="9">
        <v>42064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0">
        <f t="shared" si="0"/>
        <v>-406.85</v>
      </c>
    </row>
    <row r="13" spans="1:37" ht="15.6" x14ac:dyDescent="0.3">
      <c r="A13">
        <v>923</v>
      </c>
      <c r="B13" t="s">
        <v>9</v>
      </c>
      <c r="C13" s="3">
        <f t="shared" si="1"/>
        <v>5</v>
      </c>
      <c r="D13" s="8">
        <v>42063</v>
      </c>
      <c r="E13" s="3" t="s">
        <v>109</v>
      </c>
      <c r="F13" s="9">
        <v>13.7</v>
      </c>
      <c r="G13" s="9">
        <v>0</v>
      </c>
      <c r="H13" s="9" t="s">
        <v>10</v>
      </c>
      <c r="I13" s="9" t="s">
        <v>11</v>
      </c>
      <c r="J13" s="9"/>
      <c r="K13" s="9"/>
      <c r="L13" s="9"/>
      <c r="M13" s="9">
        <v>0</v>
      </c>
      <c r="N13" s="9">
        <v>1</v>
      </c>
      <c r="O13" s="9"/>
      <c r="P13" s="9"/>
      <c r="Q13" s="9" t="s">
        <v>17</v>
      </c>
      <c r="R13" s="9" t="s">
        <v>13</v>
      </c>
      <c r="S13" s="9">
        <v>1263621</v>
      </c>
      <c r="T13" s="9">
        <v>9</v>
      </c>
      <c r="U13" s="9" t="s">
        <v>14</v>
      </c>
      <c r="V13" s="9" t="s">
        <v>15</v>
      </c>
      <c r="W13" s="9" t="s">
        <v>16</v>
      </c>
      <c r="X13" s="9">
        <v>42036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0">
        <f>F13</f>
        <v>13.7</v>
      </c>
    </row>
    <row r="14" spans="1:37" ht="15.6" x14ac:dyDescent="0.3">
      <c r="A14">
        <v>923</v>
      </c>
      <c r="B14" t="s">
        <v>9</v>
      </c>
      <c r="C14" s="3">
        <f t="shared" si="1"/>
        <v>6</v>
      </c>
      <c r="D14" s="8">
        <v>42063</v>
      </c>
      <c r="E14" s="3" t="s">
        <v>109</v>
      </c>
      <c r="F14" s="9">
        <v>0</v>
      </c>
      <c r="G14" s="9">
        <v>415.36</v>
      </c>
      <c r="H14" s="9" t="s">
        <v>10</v>
      </c>
      <c r="I14" s="9" t="s">
        <v>11</v>
      </c>
      <c r="J14" s="9"/>
      <c r="K14" s="9"/>
      <c r="L14" s="9"/>
      <c r="M14" s="9">
        <v>0</v>
      </c>
      <c r="N14" s="9">
        <v>1</v>
      </c>
      <c r="O14" s="9"/>
      <c r="P14" s="9"/>
      <c r="Q14" s="9" t="s">
        <v>17</v>
      </c>
      <c r="R14" s="9" t="s">
        <v>13</v>
      </c>
      <c r="S14" s="9">
        <v>1263621</v>
      </c>
      <c r="T14" s="9">
        <v>10</v>
      </c>
      <c r="U14" s="9" t="s">
        <v>14</v>
      </c>
      <c r="V14" s="9" t="s">
        <v>15</v>
      </c>
      <c r="W14" s="9" t="s">
        <v>16</v>
      </c>
      <c r="X14" s="9">
        <v>42036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0">
        <f t="shared" si="0"/>
        <v>-415.36</v>
      </c>
    </row>
    <row r="15" spans="1:37" ht="15.6" x14ac:dyDescent="0.3">
      <c r="A15">
        <v>923</v>
      </c>
      <c r="B15" t="s">
        <v>9</v>
      </c>
      <c r="C15" s="3">
        <f t="shared" si="1"/>
        <v>7</v>
      </c>
      <c r="D15" s="8">
        <v>42035</v>
      </c>
      <c r="E15" s="3" t="s">
        <v>109</v>
      </c>
      <c r="F15" s="9">
        <v>0</v>
      </c>
      <c r="G15" s="9">
        <v>181.91</v>
      </c>
      <c r="H15" s="9" t="s">
        <v>10</v>
      </c>
      <c r="I15" s="9" t="s">
        <v>11</v>
      </c>
      <c r="J15" s="9"/>
      <c r="K15" s="9"/>
      <c r="L15" s="9"/>
      <c r="M15" s="9">
        <v>0</v>
      </c>
      <c r="N15" s="9">
        <v>1</v>
      </c>
      <c r="O15" s="9"/>
      <c r="P15" s="9"/>
      <c r="Q15" s="9" t="s">
        <v>12</v>
      </c>
      <c r="R15" s="9" t="s">
        <v>13</v>
      </c>
      <c r="S15" s="9">
        <v>1262055</v>
      </c>
      <c r="T15" s="9">
        <v>6</v>
      </c>
      <c r="U15" s="9" t="s">
        <v>14</v>
      </c>
      <c r="V15" s="9" t="s">
        <v>15</v>
      </c>
      <c r="W15" s="9" t="s">
        <v>16</v>
      </c>
      <c r="X15" s="9">
        <v>42005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">
        <f t="shared" si="0"/>
        <v>-181.91</v>
      </c>
    </row>
    <row r="16" spans="1:37" ht="15.6" x14ac:dyDescent="0.3">
      <c r="A16">
        <v>923</v>
      </c>
      <c r="B16" t="s">
        <v>9</v>
      </c>
      <c r="C16" s="3">
        <f t="shared" si="1"/>
        <v>8</v>
      </c>
      <c r="D16" s="8">
        <v>42004</v>
      </c>
      <c r="E16" s="3" t="s">
        <v>109</v>
      </c>
      <c r="F16" s="9">
        <v>0</v>
      </c>
      <c r="G16" s="9">
        <v>875.23</v>
      </c>
      <c r="H16" s="9" t="s">
        <v>10</v>
      </c>
      <c r="I16" s="9" t="s">
        <v>11</v>
      </c>
      <c r="J16" s="9"/>
      <c r="K16" s="9"/>
      <c r="L16" s="9"/>
      <c r="M16" s="9">
        <v>0</v>
      </c>
      <c r="N16" s="9">
        <v>1</v>
      </c>
      <c r="O16" s="9"/>
      <c r="P16" s="9"/>
      <c r="Q16" s="9" t="s">
        <v>12</v>
      </c>
      <c r="R16" s="9" t="s">
        <v>13</v>
      </c>
      <c r="S16" s="9">
        <v>1260387</v>
      </c>
      <c r="T16" s="9">
        <v>7</v>
      </c>
      <c r="U16" s="9" t="s">
        <v>14</v>
      </c>
      <c r="V16" s="9" t="s">
        <v>15</v>
      </c>
      <c r="W16" s="9" t="s">
        <v>16</v>
      </c>
      <c r="X16" s="9">
        <v>41974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0">
        <f t="shared" si="0"/>
        <v>-875.23</v>
      </c>
    </row>
    <row r="17" spans="1:37" ht="15.6" x14ac:dyDescent="0.3">
      <c r="A17">
        <v>923</v>
      </c>
      <c r="B17" t="s">
        <v>9</v>
      </c>
      <c r="C17" s="3">
        <f t="shared" si="1"/>
        <v>9</v>
      </c>
      <c r="D17" s="8">
        <v>41973</v>
      </c>
      <c r="E17" s="3" t="s">
        <v>109</v>
      </c>
      <c r="F17" s="9">
        <v>0</v>
      </c>
      <c r="G17" s="9">
        <v>846.53</v>
      </c>
      <c r="H17" s="9" t="s">
        <v>10</v>
      </c>
      <c r="I17" s="9" t="s">
        <v>11</v>
      </c>
      <c r="J17" s="9"/>
      <c r="K17" s="9"/>
      <c r="L17" s="9"/>
      <c r="M17" s="9">
        <v>0</v>
      </c>
      <c r="N17" s="9">
        <v>1</v>
      </c>
      <c r="O17" s="9"/>
      <c r="P17" s="9"/>
      <c r="Q17" s="9" t="s">
        <v>12</v>
      </c>
      <c r="R17" s="9" t="s">
        <v>13</v>
      </c>
      <c r="S17" s="9">
        <v>1258423</v>
      </c>
      <c r="T17" s="9">
        <v>6</v>
      </c>
      <c r="U17" s="9" t="s">
        <v>14</v>
      </c>
      <c r="V17" s="9" t="s">
        <v>15</v>
      </c>
      <c r="W17" s="9" t="s">
        <v>16</v>
      </c>
      <c r="X17" s="9">
        <v>41944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>
        <f t="shared" si="0"/>
        <v>-846.53</v>
      </c>
    </row>
    <row r="18" spans="1:37" ht="15.6" x14ac:dyDescent="0.3">
      <c r="A18">
        <v>923</v>
      </c>
      <c r="B18" t="s">
        <v>9</v>
      </c>
      <c r="C18" s="3">
        <f t="shared" si="1"/>
        <v>10</v>
      </c>
      <c r="D18" s="8">
        <v>41943</v>
      </c>
      <c r="E18" s="3" t="s">
        <v>109</v>
      </c>
      <c r="F18" s="9">
        <v>0</v>
      </c>
      <c r="G18" s="9">
        <v>111.9</v>
      </c>
      <c r="H18" s="9" t="s">
        <v>10</v>
      </c>
      <c r="I18" s="9" t="s">
        <v>11</v>
      </c>
      <c r="J18" s="9"/>
      <c r="K18" s="9"/>
      <c r="L18" s="9"/>
      <c r="M18" s="9">
        <v>0</v>
      </c>
      <c r="N18" s="9">
        <v>1</v>
      </c>
      <c r="O18" s="9"/>
      <c r="P18" s="9"/>
      <c r="Q18" s="9" t="s">
        <v>18</v>
      </c>
      <c r="R18" s="9" t="s">
        <v>13</v>
      </c>
      <c r="S18" s="9">
        <v>1257123</v>
      </c>
      <c r="T18" s="9">
        <v>7</v>
      </c>
      <c r="U18" s="9" t="s">
        <v>14</v>
      </c>
      <c r="V18" s="9" t="s">
        <v>15</v>
      </c>
      <c r="W18" s="9" t="s">
        <v>16</v>
      </c>
      <c r="X18" s="9">
        <v>41913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">
        <f t="shared" si="0"/>
        <v>-111.9</v>
      </c>
    </row>
    <row r="19" spans="1:37" ht="15.6" x14ac:dyDescent="0.3">
      <c r="A19">
        <v>923</v>
      </c>
      <c r="B19" t="s">
        <v>9</v>
      </c>
      <c r="C19" s="3">
        <f t="shared" si="1"/>
        <v>11</v>
      </c>
      <c r="D19" s="8">
        <v>41912</v>
      </c>
      <c r="E19" s="3" t="s">
        <v>109</v>
      </c>
      <c r="F19" s="9">
        <v>0</v>
      </c>
      <c r="G19" s="9">
        <v>225.31</v>
      </c>
      <c r="H19" s="9" t="s">
        <v>10</v>
      </c>
      <c r="I19" s="9" t="s">
        <v>11</v>
      </c>
      <c r="J19" s="9"/>
      <c r="K19" s="9"/>
      <c r="L19" s="9"/>
      <c r="M19" s="9">
        <v>0</v>
      </c>
      <c r="N19" s="9">
        <v>1</v>
      </c>
      <c r="O19" s="9"/>
      <c r="P19" s="9"/>
      <c r="Q19" s="9" t="s">
        <v>19</v>
      </c>
      <c r="R19" s="9" t="s">
        <v>13</v>
      </c>
      <c r="S19" s="9">
        <v>1255181</v>
      </c>
      <c r="T19" s="9">
        <v>7</v>
      </c>
      <c r="U19" s="9" t="s">
        <v>14</v>
      </c>
      <c r="V19" s="9" t="s">
        <v>15</v>
      </c>
      <c r="W19" s="9" t="s">
        <v>16</v>
      </c>
      <c r="X19" s="9">
        <v>41883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>
        <f t="shared" si="0"/>
        <v>-225.31</v>
      </c>
    </row>
    <row r="20" spans="1:37" ht="15.6" x14ac:dyDescent="0.3">
      <c r="A20">
        <v>923</v>
      </c>
      <c r="B20" t="s">
        <v>9</v>
      </c>
      <c r="C20" s="3">
        <f t="shared" si="1"/>
        <v>12</v>
      </c>
      <c r="D20" s="8">
        <v>41882</v>
      </c>
      <c r="E20" s="3" t="s">
        <v>109</v>
      </c>
      <c r="F20" s="9">
        <v>0</v>
      </c>
      <c r="G20" s="9">
        <v>453.63</v>
      </c>
      <c r="H20" s="9" t="s">
        <v>10</v>
      </c>
      <c r="I20" s="9" t="s">
        <v>11</v>
      </c>
      <c r="J20" s="9"/>
      <c r="K20" s="9"/>
      <c r="L20" s="9"/>
      <c r="M20" s="9">
        <v>0</v>
      </c>
      <c r="N20" s="9">
        <v>1</v>
      </c>
      <c r="O20" s="9"/>
      <c r="P20" s="9"/>
      <c r="Q20" s="9" t="s">
        <v>20</v>
      </c>
      <c r="R20" s="9" t="s">
        <v>13</v>
      </c>
      <c r="S20" s="9">
        <v>1253343</v>
      </c>
      <c r="T20" s="9">
        <v>7</v>
      </c>
      <c r="U20" s="9" t="s">
        <v>14</v>
      </c>
      <c r="V20" s="9" t="s">
        <v>15</v>
      </c>
      <c r="W20" s="9" t="s">
        <v>16</v>
      </c>
      <c r="X20" s="9">
        <v>41852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0">
        <f t="shared" si="0"/>
        <v>-453.63</v>
      </c>
    </row>
    <row r="21" spans="1:37" ht="15.6" x14ac:dyDescent="0.3">
      <c r="A21">
        <v>923</v>
      </c>
      <c r="B21" t="s">
        <v>9</v>
      </c>
      <c r="C21" s="3">
        <f t="shared" si="1"/>
        <v>13</v>
      </c>
      <c r="D21" s="8">
        <v>41851</v>
      </c>
      <c r="E21" s="3" t="s">
        <v>109</v>
      </c>
      <c r="F21" s="9">
        <v>0</v>
      </c>
      <c r="G21" s="9">
        <v>643.08000000000004</v>
      </c>
      <c r="H21" s="9" t="s">
        <v>10</v>
      </c>
      <c r="I21" s="9" t="s">
        <v>11</v>
      </c>
      <c r="J21" s="9"/>
      <c r="K21" s="9"/>
      <c r="L21" s="9"/>
      <c r="M21" s="9">
        <v>0</v>
      </c>
      <c r="N21" s="9">
        <v>1</v>
      </c>
      <c r="O21" s="9"/>
      <c r="P21" s="9"/>
      <c r="Q21" s="9" t="s">
        <v>18</v>
      </c>
      <c r="R21" s="9" t="s">
        <v>13</v>
      </c>
      <c r="S21" s="9">
        <v>1251418</v>
      </c>
      <c r="T21" s="9">
        <v>7</v>
      </c>
      <c r="U21" s="9" t="s">
        <v>14</v>
      </c>
      <c r="V21" s="9" t="s">
        <v>15</v>
      </c>
      <c r="W21" s="9" t="s">
        <v>16</v>
      </c>
      <c r="X21" s="9">
        <v>41821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0">
        <f t="shared" si="0"/>
        <v>-643.08000000000004</v>
      </c>
    </row>
    <row r="22" spans="1:37" ht="15.6" x14ac:dyDescent="0.3">
      <c r="A22">
        <v>923</v>
      </c>
      <c r="B22" t="s">
        <v>9</v>
      </c>
      <c r="C22" s="3">
        <f t="shared" si="1"/>
        <v>14</v>
      </c>
      <c r="D22" s="8">
        <v>42124</v>
      </c>
      <c r="E22" s="3" t="s">
        <v>103</v>
      </c>
      <c r="F22" s="9">
        <v>2328</v>
      </c>
      <c r="G22" s="9">
        <v>0</v>
      </c>
      <c r="H22" s="9" t="s">
        <v>21</v>
      </c>
      <c r="I22" s="9" t="s">
        <v>22</v>
      </c>
      <c r="J22" s="9"/>
      <c r="K22" s="9"/>
      <c r="L22" s="9"/>
      <c r="M22" s="9">
        <v>0</v>
      </c>
      <c r="N22" s="9">
        <v>1</v>
      </c>
      <c r="O22" s="9"/>
      <c r="P22" s="9"/>
      <c r="Q22" s="9" t="s">
        <v>23</v>
      </c>
      <c r="R22" s="9" t="s">
        <v>24</v>
      </c>
      <c r="S22" s="9">
        <v>1266942</v>
      </c>
      <c r="T22" s="9">
        <v>2</v>
      </c>
      <c r="U22" s="9" t="s">
        <v>14</v>
      </c>
      <c r="V22" s="9" t="s">
        <v>15</v>
      </c>
      <c r="W22" s="9" t="s">
        <v>16</v>
      </c>
      <c r="X22" s="9">
        <v>42095</v>
      </c>
      <c r="Y22" s="9"/>
      <c r="Z22" s="9"/>
      <c r="AA22" s="9"/>
      <c r="AB22" s="9"/>
      <c r="AC22" s="9">
        <f>F22</f>
        <v>2328</v>
      </c>
      <c r="AD22" s="9"/>
      <c r="AE22" s="9"/>
      <c r="AF22" s="9"/>
      <c r="AG22" s="9"/>
      <c r="AH22" s="9"/>
      <c r="AI22" s="9"/>
      <c r="AJ22" s="9"/>
      <c r="AK22" s="3"/>
    </row>
    <row r="23" spans="1:37" ht="15.6" x14ac:dyDescent="0.3">
      <c r="A23">
        <v>923</v>
      </c>
      <c r="B23" t="s">
        <v>9</v>
      </c>
      <c r="C23" s="3">
        <f t="shared" si="1"/>
        <v>15</v>
      </c>
      <c r="D23" s="8">
        <v>42124</v>
      </c>
      <c r="E23" s="3" t="s">
        <v>103</v>
      </c>
      <c r="F23" s="9">
        <v>0</v>
      </c>
      <c r="G23" s="9">
        <v>1164</v>
      </c>
      <c r="H23" s="9" t="s">
        <v>21</v>
      </c>
      <c r="I23" s="9" t="s">
        <v>22</v>
      </c>
      <c r="J23" s="9"/>
      <c r="K23" s="9"/>
      <c r="L23" s="9"/>
      <c r="M23" s="9">
        <v>0</v>
      </c>
      <c r="N23" s="9">
        <v>1</v>
      </c>
      <c r="O23" s="9"/>
      <c r="P23" s="9"/>
      <c r="Q23" s="9" t="s">
        <v>23</v>
      </c>
      <c r="R23" s="9" t="s">
        <v>24</v>
      </c>
      <c r="S23" s="9">
        <v>1266942</v>
      </c>
      <c r="T23" s="9">
        <v>4</v>
      </c>
      <c r="U23" s="9" t="s">
        <v>14</v>
      </c>
      <c r="V23" s="9" t="s">
        <v>15</v>
      </c>
      <c r="W23" s="9" t="s">
        <v>16</v>
      </c>
      <c r="X23" s="9">
        <v>42095</v>
      </c>
      <c r="Y23" s="9"/>
      <c r="Z23" s="9"/>
      <c r="AA23" s="9"/>
      <c r="AB23" s="9"/>
      <c r="AC23" s="9">
        <f>-G23</f>
        <v>-1164</v>
      </c>
      <c r="AD23" s="9"/>
      <c r="AE23" s="9"/>
      <c r="AF23" s="9"/>
      <c r="AG23" s="9"/>
      <c r="AH23" s="9"/>
      <c r="AI23" s="9"/>
      <c r="AJ23" s="9"/>
      <c r="AK23" s="3"/>
    </row>
    <row r="24" spans="1:37" ht="15.6" x14ac:dyDescent="0.3">
      <c r="A24">
        <v>923</v>
      </c>
      <c r="B24" t="s">
        <v>9</v>
      </c>
      <c r="C24" s="3">
        <f t="shared" si="1"/>
        <v>16</v>
      </c>
      <c r="D24" s="8">
        <v>42124</v>
      </c>
      <c r="E24" s="3" t="s">
        <v>103</v>
      </c>
      <c r="F24" s="9">
        <v>0</v>
      </c>
      <c r="G24" s="9">
        <v>68</v>
      </c>
      <c r="H24" s="9" t="s">
        <v>21</v>
      </c>
      <c r="I24" s="9" t="s">
        <v>22</v>
      </c>
      <c r="J24" s="9"/>
      <c r="K24" s="9"/>
      <c r="L24" s="9"/>
      <c r="M24" s="9">
        <v>0</v>
      </c>
      <c r="N24" s="9">
        <v>1</v>
      </c>
      <c r="O24" s="9"/>
      <c r="P24" s="9"/>
      <c r="Q24" s="9" t="s">
        <v>25</v>
      </c>
      <c r="R24" s="9" t="s">
        <v>24</v>
      </c>
      <c r="S24" s="9">
        <v>1266934</v>
      </c>
      <c r="T24" s="9">
        <v>4</v>
      </c>
      <c r="U24" s="9" t="s">
        <v>14</v>
      </c>
      <c r="V24" s="9" t="s">
        <v>15</v>
      </c>
      <c r="W24" s="9" t="s">
        <v>16</v>
      </c>
      <c r="X24" s="9">
        <v>42095</v>
      </c>
      <c r="Y24" s="9"/>
      <c r="Z24" s="9"/>
      <c r="AA24" s="9"/>
      <c r="AB24" s="9"/>
      <c r="AC24" s="9">
        <f>-G24</f>
        <v>-68</v>
      </c>
      <c r="AD24" s="9"/>
      <c r="AE24" s="9"/>
      <c r="AF24" s="9"/>
      <c r="AG24" s="9"/>
      <c r="AH24" s="9"/>
      <c r="AI24" s="9"/>
      <c r="AJ24" s="9"/>
      <c r="AK24" s="3"/>
    </row>
    <row r="25" spans="1:37" ht="15.6" x14ac:dyDescent="0.3">
      <c r="A25">
        <v>923</v>
      </c>
      <c r="B25" t="s">
        <v>9</v>
      </c>
      <c r="C25" s="3">
        <f t="shared" si="1"/>
        <v>17</v>
      </c>
      <c r="D25" s="8">
        <v>42124</v>
      </c>
      <c r="E25" s="3" t="s">
        <v>103</v>
      </c>
      <c r="F25" s="9">
        <v>0</v>
      </c>
      <c r="G25" s="9">
        <v>1347.92</v>
      </c>
      <c r="H25" s="9" t="s">
        <v>21</v>
      </c>
      <c r="I25" s="9" t="s">
        <v>22</v>
      </c>
      <c r="J25" s="9"/>
      <c r="K25" s="9"/>
      <c r="L25" s="9"/>
      <c r="M25" s="9">
        <v>0</v>
      </c>
      <c r="N25" s="9">
        <v>1</v>
      </c>
      <c r="O25" s="9"/>
      <c r="P25" s="9"/>
      <c r="Q25" s="9" t="s">
        <v>25</v>
      </c>
      <c r="R25" s="9" t="s">
        <v>24</v>
      </c>
      <c r="S25" s="9">
        <v>1266934</v>
      </c>
      <c r="T25" s="9">
        <v>5</v>
      </c>
      <c r="U25" s="9" t="s">
        <v>14</v>
      </c>
      <c r="V25" s="9" t="s">
        <v>15</v>
      </c>
      <c r="W25" s="9" t="s">
        <v>16</v>
      </c>
      <c r="X25" s="9">
        <v>42095</v>
      </c>
      <c r="Y25" s="9"/>
      <c r="Z25" s="9"/>
      <c r="AA25" s="9"/>
      <c r="AB25" s="9"/>
      <c r="AC25" s="9">
        <f>-G25</f>
        <v>-1347.92</v>
      </c>
      <c r="AD25" s="9"/>
      <c r="AE25" s="9"/>
      <c r="AF25" s="9"/>
      <c r="AG25" s="9"/>
      <c r="AH25" s="9"/>
      <c r="AI25" s="9"/>
      <c r="AJ25" s="9"/>
      <c r="AK25" s="3"/>
    </row>
    <row r="26" spans="1:37" ht="15.6" x14ac:dyDescent="0.3">
      <c r="A26">
        <v>923</v>
      </c>
      <c r="B26" t="s">
        <v>9</v>
      </c>
      <c r="C26" s="3">
        <f t="shared" si="1"/>
        <v>18</v>
      </c>
      <c r="D26" s="8">
        <v>42124</v>
      </c>
      <c r="E26" s="3" t="s">
        <v>103</v>
      </c>
      <c r="F26" s="9">
        <v>0</v>
      </c>
      <c r="G26" s="9">
        <v>2328</v>
      </c>
      <c r="H26" s="9" t="s">
        <v>21</v>
      </c>
      <c r="I26" s="9" t="s">
        <v>22</v>
      </c>
      <c r="J26" s="9"/>
      <c r="K26" s="9"/>
      <c r="L26" s="9"/>
      <c r="M26" s="9">
        <v>0</v>
      </c>
      <c r="N26" s="9">
        <v>1</v>
      </c>
      <c r="O26" s="9"/>
      <c r="P26" s="9"/>
      <c r="Q26" s="9" t="s">
        <v>25</v>
      </c>
      <c r="R26" s="9" t="s">
        <v>24</v>
      </c>
      <c r="S26" s="9">
        <v>1266934</v>
      </c>
      <c r="T26" s="9">
        <v>6</v>
      </c>
      <c r="U26" s="9" t="s">
        <v>14</v>
      </c>
      <c r="V26" s="9" t="s">
        <v>15</v>
      </c>
      <c r="W26" s="9" t="s">
        <v>16</v>
      </c>
      <c r="X26" s="9">
        <v>42095</v>
      </c>
      <c r="Y26" s="9"/>
      <c r="Z26" s="9"/>
      <c r="AA26" s="9"/>
      <c r="AB26" s="9"/>
      <c r="AC26" s="9">
        <f>-G26</f>
        <v>-2328</v>
      </c>
      <c r="AD26" s="9"/>
      <c r="AE26" s="9"/>
      <c r="AF26" s="9"/>
      <c r="AG26" s="9"/>
      <c r="AH26" s="9"/>
      <c r="AI26" s="9"/>
      <c r="AJ26" s="9"/>
      <c r="AK26" s="3"/>
    </row>
    <row r="27" spans="1:37" ht="15.6" x14ac:dyDescent="0.3">
      <c r="A27">
        <v>923</v>
      </c>
      <c r="B27" t="s">
        <v>9</v>
      </c>
      <c r="C27" s="3">
        <f t="shared" si="1"/>
        <v>19</v>
      </c>
      <c r="D27" s="8">
        <v>42178</v>
      </c>
      <c r="E27" s="3" t="s">
        <v>104</v>
      </c>
      <c r="F27" s="9">
        <v>396.05</v>
      </c>
      <c r="G27" s="9">
        <v>0</v>
      </c>
      <c r="H27" s="9" t="s">
        <v>21</v>
      </c>
      <c r="I27" s="9" t="s">
        <v>22</v>
      </c>
      <c r="J27" s="9">
        <v>10231</v>
      </c>
      <c r="K27" s="9" t="s">
        <v>130</v>
      </c>
      <c r="L27" s="9">
        <v>3378214</v>
      </c>
      <c r="M27" s="9">
        <v>121842</v>
      </c>
      <c r="N27" s="9">
        <v>1</v>
      </c>
      <c r="O27" s="9"/>
      <c r="P27" s="9"/>
      <c r="Q27" s="9" t="s">
        <v>8</v>
      </c>
      <c r="R27" s="9" t="s">
        <v>26</v>
      </c>
      <c r="S27" s="9">
        <v>1270136</v>
      </c>
      <c r="T27" s="9">
        <v>77</v>
      </c>
      <c r="U27" s="9" t="s">
        <v>27</v>
      </c>
      <c r="V27" s="9" t="s">
        <v>28</v>
      </c>
      <c r="W27" s="9" t="s">
        <v>8</v>
      </c>
      <c r="X27" s="9">
        <v>42156</v>
      </c>
      <c r="Y27" s="9"/>
      <c r="Z27" s="9"/>
      <c r="AA27" s="9"/>
      <c r="AB27" s="9"/>
      <c r="AC27" s="9">
        <f>F27</f>
        <v>396.05</v>
      </c>
      <c r="AD27" s="9"/>
      <c r="AE27" s="9"/>
      <c r="AF27" s="9"/>
      <c r="AG27" s="9"/>
      <c r="AH27" s="9"/>
      <c r="AI27" s="9"/>
      <c r="AJ27" s="9"/>
      <c r="AK27" s="3"/>
    </row>
    <row r="28" spans="1:37" ht="15.6" x14ac:dyDescent="0.3">
      <c r="A28">
        <v>923</v>
      </c>
      <c r="B28" t="s">
        <v>9</v>
      </c>
      <c r="C28" s="3">
        <f t="shared" si="1"/>
        <v>20</v>
      </c>
      <c r="D28" s="8">
        <v>42185</v>
      </c>
      <c r="E28" s="3" t="s">
        <v>105</v>
      </c>
      <c r="F28" s="9">
        <v>7725</v>
      </c>
      <c r="G28" s="9">
        <v>0</v>
      </c>
      <c r="H28" s="9" t="s">
        <v>21</v>
      </c>
      <c r="I28" s="9" t="s">
        <v>22</v>
      </c>
      <c r="J28" s="9">
        <v>8118</v>
      </c>
      <c r="K28" s="9" t="s">
        <v>127</v>
      </c>
      <c r="L28" s="9">
        <v>20150706134246</v>
      </c>
      <c r="M28" s="9">
        <v>121843</v>
      </c>
      <c r="N28" s="9">
        <v>1</v>
      </c>
      <c r="O28" s="9"/>
      <c r="P28" s="9"/>
      <c r="Q28" s="9" t="s">
        <v>8</v>
      </c>
      <c r="R28" s="9" t="s">
        <v>26</v>
      </c>
      <c r="S28" s="9">
        <v>1270136</v>
      </c>
      <c r="T28" s="9">
        <v>78</v>
      </c>
      <c r="U28" s="9" t="s">
        <v>27</v>
      </c>
      <c r="V28" s="9" t="s">
        <v>28</v>
      </c>
      <c r="W28" s="9" t="s">
        <v>8</v>
      </c>
      <c r="X28" s="9">
        <v>42156</v>
      </c>
      <c r="Y28" s="9"/>
      <c r="Z28" s="9"/>
      <c r="AA28" s="9"/>
      <c r="AB28" s="9">
        <f>F28</f>
        <v>7725</v>
      </c>
      <c r="AC28" s="9"/>
      <c r="AD28" s="9"/>
      <c r="AE28" s="9"/>
      <c r="AF28" s="9"/>
      <c r="AG28" s="9"/>
      <c r="AH28" s="9"/>
      <c r="AI28" s="9"/>
      <c r="AJ28" s="9"/>
      <c r="AK28" s="3"/>
    </row>
    <row r="29" spans="1:37" ht="15.6" x14ac:dyDescent="0.3">
      <c r="A29">
        <v>923</v>
      </c>
      <c r="B29" t="s">
        <v>9</v>
      </c>
      <c r="C29" s="3">
        <f t="shared" si="1"/>
        <v>21</v>
      </c>
      <c r="D29" s="8">
        <v>42185</v>
      </c>
      <c r="E29" s="3" t="s">
        <v>106</v>
      </c>
      <c r="F29" s="9">
        <v>731.25</v>
      </c>
      <c r="G29" s="9">
        <v>0</v>
      </c>
      <c r="H29" s="9" t="s">
        <v>21</v>
      </c>
      <c r="I29" s="9" t="s">
        <v>22</v>
      </c>
      <c r="J29" s="9">
        <v>8118</v>
      </c>
      <c r="K29" s="9" t="s">
        <v>128</v>
      </c>
      <c r="L29" s="9">
        <v>20150706134948</v>
      </c>
      <c r="M29" s="9">
        <v>121843</v>
      </c>
      <c r="N29" s="9">
        <v>1</v>
      </c>
      <c r="O29" s="9"/>
      <c r="P29" s="9"/>
      <c r="Q29" s="9" t="s">
        <v>8</v>
      </c>
      <c r="R29" s="9" t="s">
        <v>26</v>
      </c>
      <c r="S29" s="9">
        <v>1270136</v>
      </c>
      <c r="T29" s="9">
        <v>79</v>
      </c>
      <c r="U29" s="9" t="s">
        <v>27</v>
      </c>
      <c r="V29" s="9" t="s">
        <v>28</v>
      </c>
      <c r="W29" s="9" t="s">
        <v>8</v>
      </c>
      <c r="X29" s="9">
        <v>42156</v>
      </c>
      <c r="Y29" s="9"/>
      <c r="Z29" s="9"/>
      <c r="AA29" s="9"/>
      <c r="AB29" s="9"/>
      <c r="AC29" s="9">
        <f>F29</f>
        <v>731.25</v>
      </c>
      <c r="AD29" s="9"/>
      <c r="AE29" s="9"/>
      <c r="AF29" s="9"/>
      <c r="AG29" s="9"/>
      <c r="AH29" s="9"/>
      <c r="AI29" s="9"/>
      <c r="AJ29" s="9"/>
      <c r="AK29" s="3"/>
    </row>
    <row r="30" spans="1:37" ht="15.6" x14ac:dyDescent="0.3">
      <c r="A30">
        <v>923</v>
      </c>
      <c r="B30" t="s">
        <v>9</v>
      </c>
      <c r="C30" s="3">
        <f t="shared" si="1"/>
        <v>22</v>
      </c>
      <c r="D30" s="8">
        <v>42156</v>
      </c>
      <c r="E30" s="3" t="s">
        <v>107</v>
      </c>
      <c r="F30" s="9">
        <v>3198.62</v>
      </c>
      <c r="G30" s="9">
        <v>0</v>
      </c>
      <c r="H30" s="9" t="s">
        <v>21</v>
      </c>
      <c r="I30" s="9" t="s">
        <v>22</v>
      </c>
      <c r="J30" s="9">
        <v>109</v>
      </c>
      <c r="K30" s="9" t="s">
        <v>129</v>
      </c>
      <c r="L30" s="9">
        <v>11548165</v>
      </c>
      <c r="M30" s="9">
        <v>121678</v>
      </c>
      <c r="N30" s="9">
        <v>1</v>
      </c>
      <c r="O30" s="9"/>
      <c r="P30" s="9"/>
      <c r="Q30" s="9" t="s">
        <v>8</v>
      </c>
      <c r="R30" s="9" t="s">
        <v>26</v>
      </c>
      <c r="S30" s="9">
        <v>1268964</v>
      </c>
      <c r="T30" s="9">
        <v>50</v>
      </c>
      <c r="U30" s="9" t="s">
        <v>27</v>
      </c>
      <c r="V30" s="9" t="s">
        <v>28</v>
      </c>
      <c r="W30" s="9" t="s">
        <v>8</v>
      </c>
      <c r="X30" s="9">
        <v>42156</v>
      </c>
      <c r="Y30" s="9"/>
      <c r="Z30" s="9"/>
      <c r="AA30" s="9"/>
      <c r="AB30" s="9"/>
      <c r="AC30" s="9"/>
      <c r="AD30" s="9">
        <f>F30</f>
        <v>3198.62</v>
      </c>
      <c r="AE30" s="9"/>
      <c r="AF30" s="9"/>
      <c r="AG30" s="9"/>
      <c r="AH30" s="9"/>
      <c r="AI30" s="9"/>
      <c r="AJ30" s="9"/>
      <c r="AK30" s="3"/>
    </row>
    <row r="31" spans="1:37" ht="15.6" x14ac:dyDescent="0.3">
      <c r="A31">
        <v>923</v>
      </c>
      <c r="B31" t="s">
        <v>9</v>
      </c>
      <c r="C31" s="3">
        <f t="shared" si="1"/>
        <v>23</v>
      </c>
      <c r="D31" s="8">
        <v>42151</v>
      </c>
      <c r="E31" s="3" t="s">
        <v>106</v>
      </c>
      <c r="F31" s="9">
        <v>3011.5</v>
      </c>
      <c r="G31" s="9">
        <v>0</v>
      </c>
      <c r="H31" s="9" t="s">
        <v>21</v>
      </c>
      <c r="I31" s="9" t="s">
        <v>22</v>
      </c>
      <c r="J31" s="9">
        <v>10231</v>
      </c>
      <c r="K31" s="9" t="s">
        <v>130</v>
      </c>
      <c r="L31" s="9">
        <v>3363206</v>
      </c>
      <c r="M31" s="9">
        <v>121273</v>
      </c>
      <c r="N31" s="9">
        <v>1</v>
      </c>
      <c r="O31" s="9"/>
      <c r="P31" s="9"/>
      <c r="Q31" s="9" t="s">
        <v>8</v>
      </c>
      <c r="R31" s="9" t="s">
        <v>26</v>
      </c>
      <c r="S31" s="9">
        <v>1268223</v>
      </c>
      <c r="T31" s="9">
        <v>48</v>
      </c>
      <c r="U31" s="9" t="s">
        <v>27</v>
      </c>
      <c r="V31" s="9" t="s">
        <v>28</v>
      </c>
      <c r="W31" s="9" t="s">
        <v>8</v>
      </c>
      <c r="X31" s="9">
        <v>42125</v>
      </c>
      <c r="Y31" s="9"/>
      <c r="Z31" s="9"/>
      <c r="AA31" s="9"/>
      <c r="AB31" s="9"/>
      <c r="AC31" s="9">
        <f>F31</f>
        <v>3011.5</v>
      </c>
      <c r="AD31" s="9"/>
      <c r="AE31" s="9"/>
      <c r="AF31" s="9"/>
      <c r="AG31" s="9"/>
      <c r="AH31" s="9"/>
      <c r="AI31" s="9"/>
      <c r="AJ31" s="9"/>
      <c r="AK31" s="3"/>
    </row>
    <row r="32" spans="1:37" ht="15.6" x14ac:dyDescent="0.3">
      <c r="A32">
        <v>923</v>
      </c>
      <c r="B32" t="s">
        <v>9</v>
      </c>
      <c r="C32" s="3">
        <f t="shared" si="1"/>
        <v>24</v>
      </c>
      <c r="D32" s="8">
        <v>42155</v>
      </c>
      <c r="E32" s="3" t="s">
        <v>108</v>
      </c>
      <c r="F32" s="9">
        <v>3750</v>
      </c>
      <c r="G32" s="9">
        <v>0</v>
      </c>
      <c r="H32" s="9" t="s">
        <v>21</v>
      </c>
      <c r="I32" s="9" t="s">
        <v>22</v>
      </c>
      <c r="J32" s="9">
        <v>8118</v>
      </c>
      <c r="K32" s="9" t="s">
        <v>128</v>
      </c>
      <c r="L32" s="9">
        <v>20150602142407</v>
      </c>
      <c r="M32" s="9">
        <v>121275</v>
      </c>
      <c r="N32" s="9">
        <v>1</v>
      </c>
      <c r="O32" s="9"/>
      <c r="P32" s="9"/>
      <c r="Q32" s="9" t="s">
        <v>8</v>
      </c>
      <c r="R32" s="9" t="s">
        <v>26</v>
      </c>
      <c r="S32" s="9">
        <v>1268041</v>
      </c>
      <c r="T32" s="9">
        <v>41</v>
      </c>
      <c r="U32" s="9" t="s">
        <v>27</v>
      </c>
      <c r="V32" s="9" t="s">
        <v>28</v>
      </c>
      <c r="W32" s="9" t="s">
        <v>8</v>
      </c>
      <c r="X32" s="9">
        <v>42125</v>
      </c>
      <c r="Y32" s="9"/>
      <c r="Z32" s="9"/>
      <c r="AA32" s="9"/>
      <c r="AB32" s="9">
        <f>F32</f>
        <v>3750</v>
      </c>
      <c r="AC32" s="9"/>
      <c r="AD32" s="9"/>
      <c r="AE32" s="9"/>
      <c r="AF32" s="9"/>
      <c r="AG32" s="9"/>
      <c r="AH32" s="9"/>
      <c r="AI32" s="9"/>
      <c r="AJ32" s="9"/>
      <c r="AK32" s="3"/>
    </row>
    <row r="33" spans="1:37" ht="15.6" x14ac:dyDescent="0.3">
      <c r="A33">
        <v>923</v>
      </c>
      <c r="B33" t="s">
        <v>9</v>
      </c>
      <c r="C33" s="3">
        <f t="shared" si="1"/>
        <v>25</v>
      </c>
      <c r="D33" s="8">
        <v>42155</v>
      </c>
      <c r="E33" s="3" t="s">
        <v>106</v>
      </c>
      <c r="F33" s="9">
        <v>112.5</v>
      </c>
      <c r="G33" s="9">
        <v>0</v>
      </c>
      <c r="H33" s="9" t="s">
        <v>21</v>
      </c>
      <c r="I33" s="9" t="s">
        <v>22</v>
      </c>
      <c r="J33" s="9">
        <v>8118</v>
      </c>
      <c r="K33" s="9" t="s">
        <v>128</v>
      </c>
      <c r="L33" s="9">
        <v>20150602143239</v>
      </c>
      <c r="M33" s="9">
        <v>121275</v>
      </c>
      <c r="N33" s="9">
        <v>1</v>
      </c>
      <c r="O33" s="9"/>
      <c r="P33" s="9"/>
      <c r="Q33" s="9" t="s">
        <v>8</v>
      </c>
      <c r="R33" s="9" t="s">
        <v>26</v>
      </c>
      <c r="S33" s="9">
        <v>1268041</v>
      </c>
      <c r="T33" s="9">
        <v>42</v>
      </c>
      <c r="U33" s="9" t="s">
        <v>27</v>
      </c>
      <c r="V33" s="9" t="s">
        <v>28</v>
      </c>
      <c r="W33" s="9" t="s">
        <v>8</v>
      </c>
      <c r="X33" s="9">
        <v>42125</v>
      </c>
      <c r="Y33" s="9"/>
      <c r="Z33" s="9"/>
      <c r="AA33" s="9"/>
      <c r="AB33" s="9"/>
      <c r="AC33" s="9">
        <f>F33</f>
        <v>112.5</v>
      </c>
      <c r="AD33" s="9"/>
      <c r="AE33" s="9"/>
      <c r="AF33" s="9"/>
      <c r="AG33" s="9"/>
      <c r="AH33" s="9"/>
      <c r="AI33" s="9"/>
      <c r="AJ33" s="9"/>
      <c r="AK33" s="3"/>
    </row>
    <row r="34" spans="1:37" ht="15.6" x14ac:dyDescent="0.3">
      <c r="A34">
        <v>923</v>
      </c>
      <c r="B34" t="s">
        <v>9</v>
      </c>
      <c r="C34" s="3">
        <f t="shared" si="1"/>
        <v>26</v>
      </c>
      <c r="D34" s="8">
        <v>42125</v>
      </c>
      <c r="E34" s="3" t="s">
        <v>107</v>
      </c>
      <c r="F34" s="9">
        <v>931.53</v>
      </c>
      <c r="G34" s="9">
        <v>0</v>
      </c>
      <c r="H34" s="9" t="s">
        <v>21</v>
      </c>
      <c r="I34" s="9" t="s">
        <v>22</v>
      </c>
      <c r="J34" s="9">
        <v>109</v>
      </c>
      <c r="K34" s="9" t="s">
        <v>129</v>
      </c>
      <c r="L34" s="9">
        <v>11546652</v>
      </c>
      <c r="M34" s="9">
        <v>121201</v>
      </c>
      <c r="N34" s="9">
        <v>1</v>
      </c>
      <c r="O34" s="9"/>
      <c r="P34" s="9"/>
      <c r="Q34" s="9" t="s">
        <v>8</v>
      </c>
      <c r="R34" s="9" t="s">
        <v>26</v>
      </c>
      <c r="S34" s="9">
        <v>1267038</v>
      </c>
      <c r="T34" s="9">
        <v>55</v>
      </c>
      <c r="U34" s="9" t="s">
        <v>27</v>
      </c>
      <c r="V34" s="9" t="s">
        <v>28</v>
      </c>
      <c r="W34" s="9" t="s">
        <v>8</v>
      </c>
      <c r="X34" s="9">
        <v>42125</v>
      </c>
      <c r="Y34" s="9"/>
      <c r="Z34" s="9"/>
      <c r="AA34" s="9"/>
      <c r="AB34" s="9"/>
      <c r="AC34" s="9"/>
      <c r="AD34" s="9">
        <f>F34</f>
        <v>931.53</v>
      </c>
      <c r="AE34" s="9"/>
      <c r="AF34" s="9"/>
      <c r="AG34" s="9"/>
      <c r="AH34" s="9"/>
      <c r="AI34" s="9"/>
      <c r="AJ34" s="9"/>
      <c r="AK34" s="3"/>
    </row>
    <row r="35" spans="1:37" ht="15.6" x14ac:dyDescent="0.3">
      <c r="A35">
        <v>923</v>
      </c>
      <c r="B35" t="s">
        <v>9</v>
      </c>
      <c r="C35" s="3">
        <f t="shared" si="1"/>
        <v>27</v>
      </c>
      <c r="D35" s="8">
        <v>42124</v>
      </c>
      <c r="E35" s="3" t="s">
        <v>106</v>
      </c>
      <c r="F35" s="9">
        <v>243.75</v>
      </c>
      <c r="G35" s="9">
        <v>0</v>
      </c>
      <c r="H35" s="9" t="s">
        <v>21</v>
      </c>
      <c r="I35" s="9" t="s">
        <v>22</v>
      </c>
      <c r="J35" s="9">
        <v>8118</v>
      </c>
      <c r="K35" s="9" t="s">
        <v>128</v>
      </c>
      <c r="L35" s="9">
        <v>20150504120039</v>
      </c>
      <c r="M35" s="9">
        <v>120914</v>
      </c>
      <c r="N35" s="9">
        <v>1</v>
      </c>
      <c r="O35" s="9"/>
      <c r="P35" s="9"/>
      <c r="Q35" s="9" t="s">
        <v>8</v>
      </c>
      <c r="R35" s="9" t="s">
        <v>26</v>
      </c>
      <c r="S35" s="9">
        <v>1266462</v>
      </c>
      <c r="T35" s="9">
        <v>45</v>
      </c>
      <c r="U35" s="9" t="s">
        <v>27</v>
      </c>
      <c r="V35" s="9" t="s">
        <v>28</v>
      </c>
      <c r="W35" s="9" t="s">
        <v>8</v>
      </c>
      <c r="X35" s="9">
        <v>42095</v>
      </c>
      <c r="Y35" s="9"/>
      <c r="Z35" s="9"/>
      <c r="AA35" s="9"/>
      <c r="AB35" s="9"/>
      <c r="AC35" s="9">
        <f>F35</f>
        <v>243.75</v>
      </c>
      <c r="AD35" s="9"/>
      <c r="AE35" s="9"/>
      <c r="AF35" s="9"/>
      <c r="AG35" s="9"/>
      <c r="AH35" s="9"/>
      <c r="AI35" s="9"/>
      <c r="AJ35" s="9"/>
      <c r="AK35" s="3"/>
    </row>
    <row r="36" spans="1:37" ht="15.6" x14ac:dyDescent="0.3">
      <c r="A36">
        <v>923</v>
      </c>
      <c r="B36" t="s">
        <v>9</v>
      </c>
      <c r="C36" s="3">
        <f t="shared" si="1"/>
        <v>28</v>
      </c>
      <c r="D36" s="8">
        <v>42124</v>
      </c>
      <c r="E36" s="3" t="s">
        <v>105</v>
      </c>
      <c r="F36" s="9">
        <v>3861.76</v>
      </c>
      <c r="G36" s="9">
        <v>0</v>
      </c>
      <c r="H36" s="9" t="s">
        <v>21</v>
      </c>
      <c r="I36" s="9" t="s">
        <v>22</v>
      </c>
      <c r="J36" s="9">
        <v>8118</v>
      </c>
      <c r="K36" s="9" t="s">
        <v>128</v>
      </c>
      <c r="L36" s="9">
        <v>20150504120517</v>
      </c>
      <c r="M36" s="9">
        <v>120914</v>
      </c>
      <c r="N36" s="9">
        <v>1</v>
      </c>
      <c r="O36" s="9"/>
      <c r="P36" s="9"/>
      <c r="Q36" s="9" t="s">
        <v>8</v>
      </c>
      <c r="R36" s="9" t="s">
        <v>26</v>
      </c>
      <c r="S36" s="9">
        <v>1266462</v>
      </c>
      <c r="T36" s="9">
        <v>46</v>
      </c>
      <c r="U36" s="9" t="s">
        <v>27</v>
      </c>
      <c r="V36" s="9" t="s">
        <v>28</v>
      </c>
      <c r="W36" s="9" t="s">
        <v>8</v>
      </c>
      <c r="X36" s="9">
        <v>42095</v>
      </c>
      <c r="Y36" s="9"/>
      <c r="Z36" s="9"/>
      <c r="AA36" s="9"/>
      <c r="AB36" s="9">
        <f>F36</f>
        <v>3861.76</v>
      </c>
      <c r="AC36" s="9"/>
      <c r="AD36" s="9"/>
      <c r="AE36" s="9"/>
      <c r="AF36" s="9"/>
      <c r="AG36" s="9"/>
      <c r="AH36" s="9"/>
      <c r="AI36" s="9"/>
      <c r="AJ36" s="9"/>
      <c r="AK36" s="3"/>
    </row>
    <row r="37" spans="1:37" ht="15.6" x14ac:dyDescent="0.3">
      <c r="A37">
        <v>923</v>
      </c>
      <c r="B37" t="s">
        <v>9</v>
      </c>
      <c r="C37" s="3">
        <f t="shared" si="1"/>
        <v>29</v>
      </c>
      <c r="D37" s="8">
        <v>42112</v>
      </c>
      <c r="E37" s="3" t="s">
        <v>106</v>
      </c>
      <c r="F37" s="9">
        <v>6573.25</v>
      </c>
      <c r="G37" s="9">
        <v>0</v>
      </c>
      <c r="H37" s="9" t="s">
        <v>21</v>
      </c>
      <c r="I37" s="9" t="s">
        <v>22</v>
      </c>
      <c r="J37" s="9">
        <v>10231</v>
      </c>
      <c r="K37" s="9" t="s">
        <v>131</v>
      </c>
      <c r="L37" s="9">
        <v>3348446</v>
      </c>
      <c r="M37" s="9">
        <v>120831</v>
      </c>
      <c r="N37" s="9">
        <v>1</v>
      </c>
      <c r="O37" s="9"/>
      <c r="P37" s="9"/>
      <c r="Q37" s="9" t="s">
        <v>8</v>
      </c>
      <c r="R37" s="9" t="s">
        <v>26</v>
      </c>
      <c r="S37" s="9">
        <v>1266118</v>
      </c>
      <c r="T37" s="9">
        <v>67</v>
      </c>
      <c r="U37" s="9" t="s">
        <v>27</v>
      </c>
      <c r="V37" s="9" t="s">
        <v>28</v>
      </c>
      <c r="W37" s="9" t="s">
        <v>8</v>
      </c>
      <c r="X37" s="9">
        <v>42095</v>
      </c>
      <c r="Y37" s="9"/>
      <c r="Z37" s="9"/>
      <c r="AA37" s="9"/>
      <c r="AB37" s="9"/>
      <c r="AC37" s="9">
        <f>F37</f>
        <v>6573.25</v>
      </c>
      <c r="AD37" s="9"/>
      <c r="AE37" s="9"/>
      <c r="AF37" s="9"/>
      <c r="AG37" s="9"/>
      <c r="AH37" s="9"/>
      <c r="AI37" s="9"/>
      <c r="AJ37" s="9"/>
      <c r="AK37" s="3"/>
    </row>
    <row r="38" spans="1:37" ht="15.6" x14ac:dyDescent="0.3">
      <c r="A38">
        <v>923</v>
      </c>
      <c r="B38" t="s">
        <v>9</v>
      </c>
      <c r="C38" s="3">
        <f t="shared" si="1"/>
        <v>30</v>
      </c>
      <c r="D38" s="8">
        <v>42111</v>
      </c>
      <c r="E38" s="3" t="s">
        <v>113</v>
      </c>
      <c r="F38" s="9">
        <v>20250</v>
      </c>
      <c r="G38" s="9">
        <v>0</v>
      </c>
      <c r="H38" s="9" t="s">
        <v>29</v>
      </c>
      <c r="I38" s="9" t="s">
        <v>30</v>
      </c>
      <c r="J38" s="9">
        <v>8091</v>
      </c>
      <c r="K38" s="9" t="s">
        <v>129</v>
      </c>
      <c r="L38" s="9">
        <v>45244</v>
      </c>
      <c r="M38" s="9">
        <v>120860</v>
      </c>
      <c r="N38" s="9">
        <v>1</v>
      </c>
      <c r="O38" s="9">
        <v>3401</v>
      </c>
      <c r="P38" s="9" t="s">
        <v>31</v>
      </c>
      <c r="Q38" s="9" t="s">
        <v>8</v>
      </c>
      <c r="R38" s="9" t="s">
        <v>26</v>
      </c>
      <c r="S38" s="9">
        <v>1266117</v>
      </c>
      <c r="T38" s="9">
        <v>73</v>
      </c>
      <c r="U38" s="9" t="s">
        <v>27</v>
      </c>
      <c r="V38" s="9" t="s">
        <v>28</v>
      </c>
      <c r="W38" s="9" t="s">
        <v>8</v>
      </c>
      <c r="X38" s="9">
        <v>42095</v>
      </c>
      <c r="Y38" s="9"/>
      <c r="Z38" s="9"/>
      <c r="AA38" s="9"/>
      <c r="AB38" s="9"/>
      <c r="AC38" s="9"/>
      <c r="AD38" s="9"/>
      <c r="AE38" s="9">
        <f>F38</f>
        <v>20250</v>
      </c>
      <c r="AF38" s="9"/>
      <c r="AG38" s="9"/>
      <c r="AH38" s="9"/>
      <c r="AI38" s="9"/>
      <c r="AJ38" s="9"/>
      <c r="AK38" s="3"/>
    </row>
    <row r="39" spans="1:37" ht="15.6" x14ac:dyDescent="0.3">
      <c r="A39">
        <v>923</v>
      </c>
      <c r="B39" t="s">
        <v>9</v>
      </c>
      <c r="C39" s="3">
        <f t="shared" si="1"/>
        <v>31</v>
      </c>
      <c r="D39" s="8">
        <v>42109</v>
      </c>
      <c r="E39" s="3" t="s">
        <v>107</v>
      </c>
      <c r="F39" s="9">
        <v>1690.95</v>
      </c>
      <c r="G39" s="9">
        <v>0</v>
      </c>
      <c r="H39" s="9" t="s">
        <v>21</v>
      </c>
      <c r="I39" s="9" t="s">
        <v>22</v>
      </c>
      <c r="J39" s="9">
        <v>109</v>
      </c>
      <c r="K39" s="9" t="s">
        <v>129</v>
      </c>
      <c r="L39" s="9">
        <v>11545899</v>
      </c>
      <c r="M39" s="9">
        <v>121048</v>
      </c>
      <c r="N39" s="9">
        <v>1</v>
      </c>
      <c r="O39" s="9"/>
      <c r="P39" s="9"/>
      <c r="Q39" s="9" t="s">
        <v>8</v>
      </c>
      <c r="R39" s="9" t="s">
        <v>26</v>
      </c>
      <c r="S39" s="9">
        <v>1265584</v>
      </c>
      <c r="T39" s="9">
        <v>21</v>
      </c>
      <c r="U39" s="9" t="s">
        <v>27</v>
      </c>
      <c r="V39" s="9" t="s">
        <v>28</v>
      </c>
      <c r="W39" s="9" t="s">
        <v>8</v>
      </c>
      <c r="X39" s="9">
        <v>42095</v>
      </c>
      <c r="Y39" s="9"/>
      <c r="Z39" s="9"/>
      <c r="AA39" s="9"/>
      <c r="AB39" s="9"/>
      <c r="AC39" s="9"/>
      <c r="AD39" s="9">
        <f>F39</f>
        <v>1690.95</v>
      </c>
      <c r="AE39" s="9"/>
      <c r="AF39" s="9"/>
      <c r="AG39" s="9"/>
      <c r="AH39" s="9"/>
      <c r="AI39" s="9"/>
      <c r="AJ39" s="9"/>
      <c r="AK39" s="3"/>
    </row>
    <row r="40" spans="1:37" ht="15.6" x14ac:dyDescent="0.3">
      <c r="A40">
        <v>923</v>
      </c>
      <c r="B40" t="s">
        <v>9</v>
      </c>
      <c r="C40" s="3">
        <f t="shared" si="1"/>
        <v>32</v>
      </c>
      <c r="D40" s="8">
        <v>42095</v>
      </c>
      <c r="E40" s="3" t="s">
        <v>110</v>
      </c>
      <c r="F40" s="9">
        <v>2340</v>
      </c>
      <c r="G40" s="9">
        <v>0</v>
      </c>
      <c r="H40" s="9" t="s">
        <v>32</v>
      </c>
      <c r="I40" s="9" t="s">
        <v>30</v>
      </c>
      <c r="J40" s="9">
        <v>9999</v>
      </c>
      <c r="K40" s="9" t="s">
        <v>132</v>
      </c>
      <c r="L40" s="9" t="s">
        <v>33</v>
      </c>
      <c r="M40" s="9">
        <v>120688</v>
      </c>
      <c r="N40" s="9">
        <v>1</v>
      </c>
      <c r="O40" s="9">
        <v>3902</v>
      </c>
      <c r="P40" s="9" t="s">
        <v>34</v>
      </c>
      <c r="Q40" s="9" t="s">
        <v>8</v>
      </c>
      <c r="R40" s="9" t="s">
        <v>26</v>
      </c>
      <c r="S40" s="9">
        <v>1265408</v>
      </c>
      <c r="T40" s="9">
        <v>113</v>
      </c>
      <c r="U40" s="9" t="s">
        <v>27</v>
      </c>
      <c r="V40" s="9" t="s">
        <v>28</v>
      </c>
      <c r="W40" s="9" t="s">
        <v>8</v>
      </c>
      <c r="X40" s="9">
        <v>42095</v>
      </c>
      <c r="Y40" s="9"/>
      <c r="Z40" s="9"/>
      <c r="AA40" s="9"/>
      <c r="AB40" s="9"/>
      <c r="AC40" s="9"/>
      <c r="AD40" s="9"/>
      <c r="AE40" s="9"/>
      <c r="AF40" s="9">
        <f>F40</f>
        <v>2340</v>
      </c>
      <c r="AG40" s="9"/>
      <c r="AH40" s="9"/>
      <c r="AI40" s="9"/>
      <c r="AJ40" s="9"/>
      <c r="AK40" s="3"/>
    </row>
    <row r="41" spans="1:37" ht="15.6" x14ac:dyDescent="0.3">
      <c r="A41">
        <v>923</v>
      </c>
      <c r="B41" t="s">
        <v>9</v>
      </c>
      <c r="C41" s="3">
        <f t="shared" si="1"/>
        <v>33</v>
      </c>
      <c r="D41" s="8">
        <v>42094</v>
      </c>
      <c r="E41" s="3" t="s">
        <v>106</v>
      </c>
      <c r="F41" s="9">
        <v>136</v>
      </c>
      <c r="G41" s="9">
        <v>0</v>
      </c>
      <c r="H41" s="9" t="s">
        <v>21</v>
      </c>
      <c r="I41" s="9" t="s">
        <v>22</v>
      </c>
      <c r="J41" s="9">
        <v>10231</v>
      </c>
      <c r="K41" s="9" t="s">
        <v>133</v>
      </c>
      <c r="L41" s="9">
        <v>3333258</v>
      </c>
      <c r="M41" s="9">
        <v>120538</v>
      </c>
      <c r="N41" s="9">
        <v>1</v>
      </c>
      <c r="O41" s="9"/>
      <c r="P41" s="9"/>
      <c r="Q41" s="9" t="s">
        <v>8</v>
      </c>
      <c r="R41" s="9" t="s">
        <v>26</v>
      </c>
      <c r="S41" s="9">
        <v>1265032</v>
      </c>
      <c r="T41" s="9">
        <v>6</v>
      </c>
      <c r="U41" s="9" t="s">
        <v>27</v>
      </c>
      <c r="V41" s="9" t="s">
        <v>28</v>
      </c>
      <c r="W41" s="9" t="s">
        <v>8</v>
      </c>
      <c r="X41" s="9">
        <v>42064</v>
      </c>
      <c r="Y41" s="9"/>
      <c r="Z41" s="9"/>
      <c r="AA41" s="9"/>
      <c r="AB41" s="9"/>
      <c r="AC41" s="9">
        <f>F41</f>
        <v>136</v>
      </c>
      <c r="AD41" s="9"/>
      <c r="AE41" s="9"/>
      <c r="AF41" s="9"/>
      <c r="AG41" s="9"/>
      <c r="AH41" s="9"/>
      <c r="AI41" s="9"/>
      <c r="AJ41" s="9"/>
      <c r="AK41" s="3"/>
    </row>
    <row r="42" spans="1:37" ht="15.6" x14ac:dyDescent="0.3">
      <c r="A42">
        <v>923</v>
      </c>
      <c r="B42" t="s">
        <v>9</v>
      </c>
      <c r="C42" s="3">
        <f t="shared" si="1"/>
        <v>34</v>
      </c>
      <c r="D42" s="8">
        <v>42094</v>
      </c>
      <c r="E42" s="3" t="s">
        <v>106</v>
      </c>
      <c r="F42" s="9">
        <v>2695.85</v>
      </c>
      <c r="G42" s="9">
        <v>0</v>
      </c>
      <c r="H42" s="9" t="s">
        <v>21</v>
      </c>
      <c r="I42" s="9" t="s">
        <v>22</v>
      </c>
      <c r="J42" s="9">
        <v>8118</v>
      </c>
      <c r="K42" s="9" t="s">
        <v>128</v>
      </c>
      <c r="L42" s="9">
        <v>20150403101327</v>
      </c>
      <c r="M42" s="9">
        <v>120540</v>
      </c>
      <c r="N42" s="9">
        <v>1</v>
      </c>
      <c r="O42" s="9"/>
      <c r="P42" s="9"/>
      <c r="Q42" s="9" t="s">
        <v>8</v>
      </c>
      <c r="R42" s="9" t="s">
        <v>26</v>
      </c>
      <c r="S42" s="9">
        <v>1264723</v>
      </c>
      <c r="T42" s="9">
        <v>23</v>
      </c>
      <c r="U42" s="9" t="s">
        <v>27</v>
      </c>
      <c r="V42" s="9" t="s">
        <v>28</v>
      </c>
      <c r="W42" s="9" t="s">
        <v>8</v>
      </c>
      <c r="X42" s="9">
        <v>42064</v>
      </c>
      <c r="Y42" s="9"/>
      <c r="Z42" s="9"/>
      <c r="AA42" s="9"/>
      <c r="AB42" s="9"/>
      <c r="AC42" s="9">
        <f>F42</f>
        <v>2695.85</v>
      </c>
      <c r="AD42" s="9"/>
      <c r="AE42" s="9"/>
      <c r="AF42" s="9"/>
      <c r="AG42" s="9"/>
      <c r="AH42" s="9"/>
      <c r="AI42" s="9"/>
      <c r="AJ42" s="9"/>
      <c r="AK42" s="3"/>
    </row>
    <row r="43" spans="1:37" ht="15.6" x14ac:dyDescent="0.3">
      <c r="A43">
        <v>923</v>
      </c>
      <c r="B43" t="s">
        <v>9</v>
      </c>
      <c r="C43" s="3">
        <f t="shared" si="1"/>
        <v>35</v>
      </c>
      <c r="D43" s="8">
        <v>42094</v>
      </c>
      <c r="E43" s="3" t="s">
        <v>111</v>
      </c>
      <c r="F43" s="9">
        <v>6590.85</v>
      </c>
      <c r="G43" s="9">
        <v>0</v>
      </c>
      <c r="H43" s="9" t="s">
        <v>21</v>
      </c>
      <c r="I43" s="9" t="s">
        <v>22</v>
      </c>
      <c r="J43" s="9">
        <v>8118</v>
      </c>
      <c r="K43" s="9" t="s">
        <v>128</v>
      </c>
      <c r="L43" s="9">
        <v>20150403102023</v>
      </c>
      <c r="M43" s="9">
        <v>120540</v>
      </c>
      <c r="N43" s="9">
        <v>1</v>
      </c>
      <c r="O43" s="9"/>
      <c r="P43" s="9"/>
      <c r="Q43" s="9" t="s">
        <v>8</v>
      </c>
      <c r="R43" s="9" t="s">
        <v>26</v>
      </c>
      <c r="S43" s="9">
        <v>1264723</v>
      </c>
      <c r="T43" s="9">
        <v>24</v>
      </c>
      <c r="U43" s="9" t="s">
        <v>27</v>
      </c>
      <c r="V43" s="9" t="s">
        <v>28</v>
      </c>
      <c r="W43" s="9" t="s">
        <v>8</v>
      </c>
      <c r="X43" s="9">
        <v>42064</v>
      </c>
      <c r="Y43" s="9"/>
      <c r="Z43" s="9"/>
      <c r="AA43" s="9"/>
      <c r="AB43" s="9">
        <f>F43</f>
        <v>6590.85</v>
      </c>
      <c r="AC43" s="9"/>
      <c r="AD43" s="9"/>
      <c r="AE43" s="9"/>
      <c r="AF43" s="9"/>
      <c r="AG43" s="9"/>
      <c r="AH43" s="9"/>
      <c r="AI43" s="9"/>
      <c r="AJ43" s="9"/>
      <c r="AK43" s="3"/>
    </row>
    <row r="44" spans="1:37" ht="15.6" x14ac:dyDescent="0.3">
      <c r="A44">
        <v>923</v>
      </c>
      <c r="B44" t="s">
        <v>9</v>
      </c>
      <c r="C44" s="3">
        <f t="shared" si="1"/>
        <v>36</v>
      </c>
      <c r="D44" s="8">
        <v>42074</v>
      </c>
      <c r="E44" s="3" t="s">
        <v>107</v>
      </c>
      <c r="F44" s="9">
        <v>1128.83</v>
      </c>
      <c r="G44" s="9">
        <v>0</v>
      </c>
      <c r="H44" s="9" t="s">
        <v>21</v>
      </c>
      <c r="I44" s="9" t="s">
        <v>22</v>
      </c>
      <c r="J44" s="9">
        <v>109</v>
      </c>
      <c r="K44" s="9" t="s">
        <v>129</v>
      </c>
      <c r="L44" s="9">
        <v>11544387</v>
      </c>
      <c r="M44" s="9">
        <v>120560</v>
      </c>
      <c r="N44" s="9">
        <v>1</v>
      </c>
      <c r="O44" s="9"/>
      <c r="P44" s="9"/>
      <c r="Q44" s="9" t="s">
        <v>8</v>
      </c>
      <c r="R44" s="9" t="s">
        <v>26</v>
      </c>
      <c r="S44" s="9">
        <v>1263771</v>
      </c>
      <c r="T44" s="9">
        <v>38</v>
      </c>
      <c r="U44" s="9" t="s">
        <v>27</v>
      </c>
      <c r="V44" s="9" t="s">
        <v>28</v>
      </c>
      <c r="W44" s="9" t="s">
        <v>8</v>
      </c>
      <c r="X44" s="9">
        <v>42064</v>
      </c>
      <c r="Y44" s="9"/>
      <c r="Z44" s="9"/>
      <c r="AA44" s="9"/>
      <c r="AB44" s="9"/>
      <c r="AC44" s="9"/>
      <c r="AD44" s="9">
        <f>F44</f>
        <v>1128.83</v>
      </c>
      <c r="AE44" s="9"/>
      <c r="AF44" s="9"/>
      <c r="AG44" s="9"/>
      <c r="AH44" s="9"/>
      <c r="AI44" s="9"/>
      <c r="AJ44" s="9"/>
      <c r="AK44" s="3"/>
    </row>
    <row r="45" spans="1:37" ht="15.6" x14ac:dyDescent="0.3">
      <c r="A45">
        <v>923</v>
      </c>
      <c r="B45" t="s">
        <v>9</v>
      </c>
      <c r="C45" s="3">
        <f t="shared" si="1"/>
        <v>37</v>
      </c>
      <c r="D45" s="8">
        <v>42038</v>
      </c>
      <c r="E45" s="3" t="s">
        <v>112</v>
      </c>
      <c r="F45" s="9">
        <v>199</v>
      </c>
      <c r="G45" s="9">
        <v>0</v>
      </c>
      <c r="H45" s="9" t="s">
        <v>32</v>
      </c>
      <c r="I45" s="9" t="s">
        <v>30</v>
      </c>
      <c r="J45" s="9">
        <v>10193</v>
      </c>
      <c r="K45" s="9" t="s">
        <v>134</v>
      </c>
      <c r="L45" s="9">
        <v>2404780703</v>
      </c>
      <c r="M45" s="9">
        <v>1902</v>
      </c>
      <c r="N45" s="9">
        <v>1</v>
      </c>
      <c r="O45" s="9">
        <v>3455</v>
      </c>
      <c r="P45" s="9" t="s">
        <v>35</v>
      </c>
      <c r="Q45" s="9" t="s">
        <v>8</v>
      </c>
      <c r="R45" s="9" t="s">
        <v>26</v>
      </c>
      <c r="S45" s="9">
        <v>1263192</v>
      </c>
      <c r="T45" s="9">
        <v>34</v>
      </c>
      <c r="U45" s="9" t="s">
        <v>27</v>
      </c>
      <c r="V45" s="9" t="s">
        <v>28</v>
      </c>
      <c r="W45" s="9" t="s">
        <v>8</v>
      </c>
      <c r="X45" s="9">
        <v>42036</v>
      </c>
      <c r="Y45" s="9"/>
      <c r="Z45" s="9"/>
      <c r="AA45" s="9"/>
      <c r="AB45" s="9"/>
      <c r="AC45" s="9"/>
      <c r="AD45" s="9"/>
      <c r="AE45" s="9"/>
      <c r="AF45" s="9">
        <f>F45</f>
        <v>199</v>
      </c>
      <c r="AG45" s="9"/>
      <c r="AH45" s="9"/>
      <c r="AI45" s="9"/>
      <c r="AJ45" s="9"/>
      <c r="AK45" s="3"/>
    </row>
    <row r="46" spans="1:37" ht="15.6" x14ac:dyDescent="0.3">
      <c r="A46">
        <v>923</v>
      </c>
      <c r="B46" t="s">
        <v>9</v>
      </c>
      <c r="C46" s="3">
        <f t="shared" si="1"/>
        <v>38</v>
      </c>
      <c r="D46" s="8">
        <v>42063</v>
      </c>
      <c r="E46" s="3" t="s">
        <v>108</v>
      </c>
      <c r="F46" s="9">
        <v>7391.05</v>
      </c>
      <c r="G46" s="9">
        <v>0</v>
      </c>
      <c r="H46" s="9" t="s">
        <v>21</v>
      </c>
      <c r="I46" s="9" t="s">
        <v>22</v>
      </c>
      <c r="J46" s="9">
        <v>8118</v>
      </c>
      <c r="K46" s="9" t="s">
        <v>128</v>
      </c>
      <c r="L46" s="9">
        <v>20150302133230</v>
      </c>
      <c r="M46" s="9">
        <v>120086</v>
      </c>
      <c r="N46" s="9">
        <v>1</v>
      </c>
      <c r="O46" s="9"/>
      <c r="P46" s="9"/>
      <c r="Q46" s="9" t="s">
        <v>8</v>
      </c>
      <c r="R46" s="9" t="s">
        <v>26</v>
      </c>
      <c r="S46" s="9">
        <v>1262898</v>
      </c>
      <c r="T46" s="9">
        <v>11</v>
      </c>
      <c r="U46" s="9" t="s">
        <v>27</v>
      </c>
      <c r="V46" s="9" t="s">
        <v>28</v>
      </c>
      <c r="W46" s="9" t="s">
        <v>8</v>
      </c>
      <c r="X46" s="9">
        <v>42036</v>
      </c>
      <c r="Y46" s="9"/>
      <c r="Z46" s="9"/>
      <c r="AA46" s="9"/>
      <c r="AB46" s="9">
        <f>F46</f>
        <v>7391.05</v>
      </c>
      <c r="AC46" s="9"/>
      <c r="AD46" s="9"/>
      <c r="AE46" s="9"/>
      <c r="AF46" s="9"/>
      <c r="AG46" s="9"/>
      <c r="AH46" s="9"/>
      <c r="AI46" s="9"/>
      <c r="AJ46" s="9"/>
      <c r="AK46" s="3"/>
    </row>
    <row r="47" spans="1:37" ht="15.6" x14ac:dyDescent="0.3">
      <c r="A47">
        <v>923</v>
      </c>
      <c r="B47" t="s">
        <v>9</v>
      </c>
      <c r="C47" s="3">
        <f t="shared" si="1"/>
        <v>39</v>
      </c>
      <c r="D47" s="8">
        <v>42044</v>
      </c>
      <c r="E47" s="3" t="s">
        <v>121</v>
      </c>
      <c r="F47" s="9">
        <v>625</v>
      </c>
      <c r="G47" s="9">
        <v>0</v>
      </c>
      <c r="H47" s="9" t="s">
        <v>21</v>
      </c>
      <c r="I47" s="9" t="s">
        <v>22</v>
      </c>
      <c r="J47" s="9">
        <v>1916</v>
      </c>
      <c r="K47" s="9" t="s">
        <v>135</v>
      </c>
      <c r="L47" s="9">
        <v>11754</v>
      </c>
      <c r="M47" s="9">
        <v>119962</v>
      </c>
      <c r="N47" s="9">
        <v>1</v>
      </c>
      <c r="O47" s="9"/>
      <c r="P47" s="9"/>
      <c r="Q47" s="9" t="s">
        <v>8</v>
      </c>
      <c r="R47" s="9" t="s">
        <v>26</v>
      </c>
      <c r="S47" s="9">
        <v>1262218</v>
      </c>
      <c r="T47" s="9">
        <v>12</v>
      </c>
      <c r="U47" s="9" t="s">
        <v>27</v>
      </c>
      <c r="V47" s="9" t="s">
        <v>28</v>
      </c>
      <c r="W47" s="9" t="s">
        <v>8</v>
      </c>
      <c r="X47" s="9">
        <v>42036</v>
      </c>
      <c r="Y47" s="9"/>
      <c r="Z47" s="9"/>
      <c r="AA47" s="9"/>
      <c r="AB47" s="9"/>
      <c r="AC47" s="9"/>
      <c r="AD47" s="9"/>
      <c r="AE47" s="9"/>
      <c r="AF47" s="9"/>
      <c r="AG47" s="9">
        <f>F47</f>
        <v>625</v>
      </c>
      <c r="AH47" s="9"/>
      <c r="AI47" s="9"/>
      <c r="AJ47" s="9"/>
      <c r="AK47" s="3"/>
    </row>
    <row r="48" spans="1:37" ht="15.6" x14ac:dyDescent="0.3">
      <c r="A48">
        <v>923</v>
      </c>
      <c r="B48" t="s">
        <v>9</v>
      </c>
      <c r="C48" s="3">
        <f t="shared" si="1"/>
        <v>40</v>
      </c>
      <c r="D48" s="8">
        <v>42036</v>
      </c>
      <c r="E48" s="3" t="s">
        <v>114</v>
      </c>
      <c r="F48" s="9">
        <v>395</v>
      </c>
      <c r="G48" s="9">
        <v>0</v>
      </c>
      <c r="H48" s="9" t="s">
        <v>32</v>
      </c>
      <c r="I48" s="9" t="s">
        <v>30</v>
      </c>
      <c r="J48" s="9">
        <v>466</v>
      </c>
      <c r="K48" s="9" t="s">
        <v>136</v>
      </c>
      <c r="L48" s="9">
        <v>20895</v>
      </c>
      <c r="M48" s="9">
        <v>119931</v>
      </c>
      <c r="N48" s="9">
        <v>1</v>
      </c>
      <c r="O48" s="9">
        <v>3451</v>
      </c>
      <c r="P48" s="9" t="s">
        <v>36</v>
      </c>
      <c r="Q48" s="9" t="s">
        <v>8</v>
      </c>
      <c r="R48" s="9" t="s">
        <v>26</v>
      </c>
      <c r="S48" s="9">
        <v>1262067</v>
      </c>
      <c r="T48" s="9">
        <v>5</v>
      </c>
      <c r="U48" s="9" t="s">
        <v>27</v>
      </c>
      <c r="V48" s="9" t="s">
        <v>28</v>
      </c>
      <c r="W48" s="9" t="s">
        <v>8</v>
      </c>
      <c r="X48" s="9">
        <v>42036</v>
      </c>
      <c r="Y48" s="9"/>
      <c r="Z48" s="9"/>
      <c r="AA48" s="9"/>
      <c r="AB48" s="9"/>
      <c r="AC48" s="9"/>
      <c r="AD48" s="9"/>
      <c r="AE48" s="9"/>
      <c r="AF48" s="9">
        <f>F48</f>
        <v>395</v>
      </c>
      <c r="AG48" s="9"/>
      <c r="AH48" s="9"/>
      <c r="AI48" s="9"/>
      <c r="AJ48" s="9"/>
      <c r="AK48" s="3"/>
    </row>
    <row r="49" spans="1:37" ht="15.6" x14ac:dyDescent="0.3">
      <c r="A49">
        <v>923</v>
      </c>
      <c r="B49" t="s">
        <v>9</v>
      </c>
      <c r="C49" s="3">
        <f t="shared" si="1"/>
        <v>41</v>
      </c>
      <c r="D49" s="8">
        <v>42041</v>
      </c>
      <c r="E49" s="3" t="s">
        <v>107</v>
      </c>
      <c r="F49" s="9">
        <v>329.96</v>
      </c>
      <c r="G49" s="9">
        <v>0</v>
      </c>
      <c r="H49" s="9" t="s">
        <v>21</v>
      </c>
      <c r="I49" s="9" t="s">
        <v>22</v>
      </c>
      <c r="J49" s="9">
        <v>109</v>
      </c>
      <c r="K49" s="9" t="s">
        <v>129</v>
      </c>
      <c r="L49" s="9">
        <v>11542991</v>
      </c>
      <c r="M49" s="9">
        <v>120102</v>
      </c>
      <c r="N49" s="9">
        <v>1</v>
      </c>
      <c r="O49" s="9"/>
      <c r="P49" s="9"/>
      <c r="Q49" s="9" t="s">
        <v>8</v>
      </c>
      <c r="R49" s="9" t="s">
        <v>26</v>
      </c>
      <c r="S49" s="9">
        <v>1261994</v>
      </c>
      <c r="T49" s="9">
        <v>22</v>
      </c>
      <c r="U49" s="9" t="s">
        <v>27</v>
      </c>
      <c r="V49" s="9" t="s">
        <v>28</v>
      </c>
      <c r="W49" s="9" t="s">
        <v>8</v>
      </c>
      <c r="X49" s="9">
        <v>42036</v>
      </c>
      <c r="Y49" s="9"/>
      <c r="Z49" s="9"/>
      <c r="AA49" s="9"/>
      <c r="AB49" s="9"/>
      <c r="AC49" s="9"/>
      <c r="AD49" s="9">
        <f>F49</f>
        <v>329.96</v>
      </c>
      <c r="AE49" s="9"/>
      <c r="AF49" s="9"/>
      <c r="AG49" s="9"/>
      <c r="AH49" s="9"/>
      <c r="AI49" s="9"/>
      <c r="AJ49" s="9"/>
      <c r="AK49" s="3"/>
    </row>
    <row r="50" spans="1:37" ht="15.6" x14ac:dyDescent="0.3">
      <c r="A50">
        <v>923</v>
      </c>
      <c r="B50" t="s">
        <v>9</v>
      </c>
      <c r="C50" s="3">
        <f t="shared" si="1"/>
        <v>42</v>
      </c>
      <c r="D50" s="8">
        <v>42035</v>
      </c>
      <c r="E50" s="3" t="s">
        <v>108</v>
      </c>
      <c r="F50" s="9">
        <v>2992.12</v>
      </c>
      <c r="G50" s="9">
        <v>0</v>
      </c>
      <c r="H50" s="9" t="s">
        <v>21</v>
      </c>
      <c r="I50" s="9" t="s">
        <v>22</v>
      </c>
      <c r="J50" s="9">
        <v>8118</v>
      </c>
      <c r="K50" s="9" t="s">
        <v>128</v>
      </c>
      <c r="L50" s="9">
        <v>20150130141129</v>
      </c>
      <c r="M50" s="9">
        <v>119656</v>
      </c>
      <c r="N50" s="9">
        <v>1</v>
      </c>
      <c r="O50" s="9"/>
      <c r="P50" s="9"/>
      <c r="Q50" s="9" t="s">
        <v>8</v>
      </c>
      <c r="R50" s="9" t="s">
        <v>26</v>
      </c>
      <c r="S50" s="9">
        <v>1261303</v>
      </c>
      <c r="T50" s="9">
        <v>15</v>
      </c>
      <c r="U50" s="9" t="s">
        <v>27</v>
      </c>
      <c r="V50" s="9" t="s">
        <v>28</v>
      </c>
      <c r="W50" s="9" t="s">
        <v>8</v>
      </c>
      <c r="X50" s="9">
        <v>42005</v>
      </c>
      <c r="Y50" s="9"/>
      <c r="Z50" s="9"/>
      <c r="AA50" s="9"/>
      <c r="AB50" s="9">
        <f>F50</f>
        <v>2992.12</v>
      </c>
      <c r="AC50" s="9"/>
      <c r="AD50" s="9"/>
      <c r="AE50" s="9"/>
      <c r="AF50" s="9"/>
      <c r="AG50" s="9"/>
      <c r="AH50" s="9"/>
      <c r="AI50" s="9"/>
      <c r="AJ50" s="9"/>
      <c r="AK50" s="3"/>
    </row>
    <row r="51" spans="1:37" ht="15.6" x14ac:dyDescent="0.3">
      <c r="A51">
        <v>923</v>
      </c>
      <c r="B51" t="s">
        <v>9</v>
      </c>
      <c r="C51" s="3">
        <f t="shared" si="1"/>
        <v>43</v>
      </c>
      <c r="D51" s="8">
        <v>42025</v>
      </c>
      <c r="E51" s="3" t="s">
        <v>115</v>
      </c>
      <c r="F51" s="9">
        <v>732.25</v>
      </c>
      <c r="G51" s="9">
        <v>0</v>
      </c>
      <c r="H51" s="9" t="s">
        <v>32</v>
      </c>
      <c r="I51" s="9" t="s">
        <v>30</v>
      </c>
      <c r="J51" s="9">
        <v>2552</v>
      </c>
      <c r="K51" s="9" t="s">
        <v>138</v>
      </c>
      <c r="L51" s="9" t="s">
        <v>37</v>
      </c>
      <c r="M51" s="9">
        <v>119808</v>
      </c>
      <c r="N51" s="9">
        <v>1</v>
      </c>
      <c r="O51" s="9">
        <v>3353</v>
      </c>
      <c r="P51" s="9" t="s">
        <v>38</v>
      </c>
      <c r="Q51" s="9" t="s">
        <v>8</v>
      </c>
      <c r="R51" s="9" t="s">
        <v>26</v>
      </c>
      <c r="S51" s="9">
        <v>1261109</v>
      </c>
      <c r="T51" s="9">
        <v>31</v>
      </c>
      <c r="U51" s="9" t="s">
        <v>27</v>
      </c>
      <c r="V51" s="9" t="s">
        <v>28</v>
      </c>
      <c r="W51" s="9" t="s">
        <v>8</v>
      </c>
      <c r="X51" s="9">
        <v>42005</v>
      </c>
      <c r="Y51" s="9"/>
      <c r="Z51" s="9"/>
      <c r="AA51" s="9"/>
      <c r="AB51" s="9"/>
      <c r="AC51" s="9"/>
      <c r="AD51" s="9"/>
      <c r="AE51" s="9"/>
      <c r="AF51" s="9">
        <f>F51</f>
        <v>732.25</v>
      </c>
      <c r="AG51" s="9"/>
      <c r="AH51" s="9"/>
      <c r="AI51" s="9"/>
      <c r="AJ51" s="9"/>
      <c r="AK51" s="3"/>
    </row>
    <row r="52" spans="1:37" ht="15.6" x14ac:dyDescent="0.3">
      <c r="A52">
        <v>923</v>
      </c>
      <c r="B52" t="s">
        <v>9</v>
      </c>
      <c r="C52" s="3">
        <f t="shared" si="1"/>
        <v>44</v>
      </c>
      <c r="D52" s="8">
        <v>42004</v>
      </c>
      <c r="E52" s="3" t="s">
        <v>116</v>
      </c>
      <c r="F52" s="9">
        <v>8205.01</v>
      </c>
      <c r="G52" s="9">
        <v>0</v>
      </c>
      <c r="H52" s="9" t="s">
        <v>21</v>
      </c>
      <c r="I52" s="9" t="s">
        <v>30</v>
      </c>
      <c r="J52" s="9">
        <v>143</v>
      </c>
      <c r="K52" s="9" t="s">
        <v>137</v>
      </c>
      <c r="L52" s="9" t="s">
        <v>39</v>
      </c>
      <c r="M52" s="9">
        <v>119613</v>
      </c>
      <c r="N52" s="9">
        <v>1</v>
      </c>
      <c r="O52" s="9"/>
      <c r="P52" s="9"/>
      <c r="Q52" s="9" t="s">
        <v>8</v>
      </c>
      <c r="R52" s="9" t="s">
        <v>26</v>
      </c>
      <c r="S52" s="9">
        <v>1260098</v>
      </c>
      <c r="T52" s="9">
        <v>33</v>
      </c>
      <c r="U52" s="9" t="s">
        <v>27</v>
      </c>
      <c r="V52" s="9" t="s">
        <v>28</v>
      </c>
      <c r="W52" s="9" t="s">
        <v>8</v>
      </c>
      <c r="X52" s="9">
        <v>41974</v>
      </c>
      <c r="Y52" s="9"/>
      <c r="Z52" s="9"/>
      <c r="AA52" s="9"/>
      <c r="AB52" s="9"/>
      <c r="AC52" s="9"/>
      <c r="AD52" s="9"/>
      <c r="AE52" s="9"/>
      <c r="AF52" s="9"/>
      <c r="AG52" s="9"/>
      <c r="AH52" s="9">
        <f>F52</f>
        <v>8205.01</v>
      </c>
      <c r="AI52" s="9"/>
      <c r="AJ52" s="9"/>
      <c r="AK52" s="3"/>
    </row>
    <row r="53" spans="1:37" ht="15.6" x14ac:dyDescent="0.3">
      <c r="A53">
        <v>923</v>
      </c>
      <c r="B53" t="s">
        <v>9</v>
      </c>
      <c r="C53" s="3">
        <f t="shared" si="1"/>
        <v>45</v>
      </c>
      <c r="D53" s="8">
        <v>41996</v>
      </c>
      <c r="E53" s="3" t="s">
        <v>107</v>
      </c>
      <c r="F53" s="9">
        <v>1075.28</v>
      </c>
      <c r="G53" s="9">
        <v>0</v>
      </c>
      <c r="H53" s="9" t="s">
        <v>21</v>
      </c>
      <c r="I53" s="9" t="s">
        <v>22</v>
      </c>
      <c r="J53" s="9">
        <v>109</v>
      </c>
      <c r="K53" s="9" t="s">
        <v>129</v>
      </c>
      <c r="L53" s="9">
        <v>11540946</v>
      </c>
      <c r="M53" s="9">
        <v>119376</v>
      </c>
      <c r="N53" s="9">
        <v>1</v>
      </c>
      <c r="O53" s="9"/>
      <c r="P53" s="9"/>
      <c r="Q53" s="9" t="s">
        <v>8</v>
      </c>
      <c r="R53" s="9" t="s">
        <v>26</v>
      </c>
      <c r="S53" s="9">
        <v>1260098</v>
      </c>
      <c r="T53" s="9">
        <v>34</v>
      </c>
      <c r="U53" s="9" t="s">
        <v>27</v>
      </c>
      <c r="V53" s="9" t="s">
        <v>28</v>
      </c>
      <c r="W53" s="9" t="s">
        <v>8</v>
      </c>
      <c r="X53" s="9">
        <v>41974</v>
      </c>
      <c r="Y53" s="9"/>
      <c r="Z53" s="9"/>
      <c r="AA53" s="9"/>
      <c r="AB53" s="9"/>
      <c r="AC53" s="9"/>
      <c r="AD53" s="9">
        <f>F53</f>
        <v>1075.28</v>
      </c>
      <c r="AE53" s="9"/>
      <c r="AF53" s="9"/>
      <c r="AG53" s="9"/>
      <c r="AH53" s="9"/>
      <c r="AI53" s="9"/>
      <c r="AJ53" s="9"/>
      <c r="AK53" s="3"/>
    </row>
    <row r="54" spans="1:37" ht="15.6" x14ac:dyDescent="0.3">
      <c r="A54">
        <v>923</v>
      </c>
      <c r="B54" t="s">
        <v>9</v>
      </c>
      <c r="C54" s="3">
        <f t="shared" si="1"/>
        <v>46</v>
      </c>
      <c r="D54" s="8">
        <v>41996</v>
      </c>
      <c r="E54" s="3" t="s">
        <v>117</v>
      </c>
      <c r="F54" s="9">
        <v>70.5</v>
      </c>
      <c r="G54" s="9">
        <v>0</v>
      </c>
      <c r="H54" s="9" t="s">
        <v>21</v>
      </c>
      <c r="I54" s="9" t="s">
        <v>22</v>
      </c>
      <c r="J54" s="9">
        <v>109</v>
      </c>
      <c r="K54" s="9" t="s">
        <v>129</v>
      </c>
      <c r="L54" s="9">
        <v>11540977</v>
      </c>
      <c r="M54" s="9">
        <v>119376</v>
      </c>
      <c r="N54" s="9">
        <v>1</v>
      </c>
      <c r="O54" s="9"/>
      <c r="P54" s="9"/>
      <c r="Q54" s="9" t="s">
        <v>8</v>
      </c>
      <c r="R54" s="9" t="s">
        <v>26</v>
      </c>
      <c r="S54" s="9">
        <v>1260098</v>
      </c>
      <c r="T54" s="9">
        <v>35</v>
      </c>
      <c r="U54" s="9" t="s">
        <v>27</v>
      </c>
      <c r="V54" s="9" t="s">
        <v>28</v>
      </c>
      <c r="W54" s="9" t="s">
        <v>8</v>
      </c>
      <c r="X54" s="9">
        <v>41974</v>
      </c>
      <c r="Y54" s="9"/>
      <c r="Z54" s="9"/>
      <c r="AA54" s="9"/>
      <c r="AB54" s="9">
        <f>F54</f>
        <v>70.5</v>
      </c>
      <c r="AC54" s="9"/>
      <c r="AD54" s="9"/>
      <c r="AE54" s="9"/>
      <c r="AF54" s="9"/>
      <c r="AG54" s="9"/>
      <c r="AH54" s="9"/>
      <c r="AI54" s="9"/>
      <c r="AJ54" s="9"/>
      <c r="AK54" s="3"/>
    </row>
    <row r="55" spans="1:37" ht="15.6" x14ac:dyDescent="0.3">
      <c r="A55">
        <v>923</v>
      </c>
      <c r="B55" t="s">
        <v>9</v>
      </c>
      <c r="C55" s="3">
        <f t="shared" si="1"/>
        <v>47</v>
      </c>
      <c r="D55" s="8">
        <v>42004</v>
      </c>
      <c r="E55" s="3" t="s">
        <v>111</v>
      </c>
      <c r="F55" s="9">
        <v>7588</v>
      </c>
      <c r="G55" s="9">
        <v>0</v>
      </c>
      <c r="H55" s="9" t="s">
        <v>21</v>
      </c>
      <c r="I55" s="9" t="s">
        <v>22</v>
      </c>
      <c r="J55" s="9">
        <v>8118</v>
      </c>
      <c r="K55" s="9" t="s">
        <v>128</v>
      </c>
      <c r="L55" s="9">
        <v>20150108135622</v>
      </c>
      <c r="M55" s="9">
        <v>119355</v>
      </c>
      <c r="N55" s="9">
        <v>1</v>
      </c>
      <c r="O55" s="9"/>
      <c r="P55" s="9"/>
      <c r="Q55" s="9" t="s">
        <v>8</v>
      </c>
      <c r="R55" s="9" t="s">
        <v>26</v>
      </c>
      <c r="S55" s="9">
        <v>1260098</v>
      </c>
      <c r="T55" s="9">
        <v>36</v>
      </c>
      <c r="U55" s="9" t="s">
        <v>27</v>
      </c>
      <c r="V55" s="9" t="s">
        <v>28</v>
      </c>
      <c r="W55" s="9" t="s">
        <v>8</v>
      </c>
      <c r="X55" s="9">
        <v>41974</v>
      </c>
      <c r="Y55" s="9"/>
      <c r="Z55" s="9"/>
      <c r="AA55" s="9"/>
      <c r="AB55" s="9">
        <f>F55</f>
        <v>7588</v>
      </c>
      <c r="AC55" s="9"/>
      <c r="AD55" s="9"/>
      <c r="AE55" s="9"/>
      <c r="AF55" s="9"/>
      <c r="AG55" s="9"/>
      <c r="AH55" s="9"/>
      <c r="AI55" s="9"/>
      <c r="AJ55" s="9"/>
      <c r="AK55" s="3"/>
    </row>
    <row r="56" spans="1:37" ht="15.6" x14ac:dyDescent="0.3">
      <c r="A56">
        <v>923</v>
      </c>
      <c r="B56" t="s">
        <v>9</v>
      </c>
      <c r="C56" s="3">
        <f t="shared" si="1"/>
        <v>48</v>
      </c>
      <c r="D56" s="8">
        <v>41974</v>
      </c>
      <c r="E56" s="3" t="s">
        <v>107</v>
      </c>
      <c r="F56" s="9">
        <v>608.16</v>
      </c>
      <c r="G56" s="9">
        <v>0</v>
      </c>
      <c r="H56" s="9" t="s">
        <v>21</v>
      </c>
      <c r="I56" s="9" t="s">
        <v>22</v>
      </c>
      <c r="J56" s="9">
        <v>109</v>
      </c>
      <c r="K56" s="9" t="s">
        <v>129</v>
      </c>
      <c r="L56" s="9">
        <v>11538184</v>
      </c>
      <c r="M56" s="9">
        <v>119102</v>
      </c>
      <c r="N56" s="9">
        <v>1</v>
      </c>
      <c r="O56" s="9"/>
      <c r="P56" s="9"/>
      <c r="Q56" s="9" t="s">
        <v>8</v>
      </c>
      <c r="R56" s="9" t="s">
        <v>26</v>
      </c>
      <c r="S56" s="9">
        <v>1259050</v>
      </c>
      <c r="T56" s="9">
        <v>39</v>
      </c>
      <c r="U56" s="9" t="s">
        <v>40</v>
      </c>
      <c r="V56" s="9" t="s">
        <v>28</v>
      </c>
      <c r="W56" s="9" t="s">
        <v>8</v>
      </c>
      <c r="X56" s="9">
        <v>41974</v>
      </c>
      <c r="Y56" s="9"/>
      <c r="Z56" s="9"/>
      <c r="AA56" s="9"/>
      <c r="AB56" s="9"/>
      <c r="AC56" s="9"/>
      <c r="AD56" s="9">
        <f>F56</f>
        <v>608.16</v>
      </c>
      <c r="AE56" s="9"/>
      <c r="AF56" s="9"/>
      <c r="AG56" s="9"/>
      <c r="AH56" s="9"/>
      <c r="AI56" s="9"/>
      <c r="AJ56" s="9"/>
      <c r="AK56" s="3"/>
    </row>
    <row r="57" spans="1:37" ht="15.6" x14ac:dyDescent="0.3">
      <c r="A57">
        <v>923</v>
      </c>
      <c r="B57" t="s">
        <v>9</v>
      </c>
      <c r="C57" s="3">
        <f t="shared" si="1"/>
        <v>49</v>
      </c>
      <c r="D57" s="8">
        <v>41975</v>
      </c>
      <c r="E57" s="3" t="s">
        <v>107</v>
      </c>
      <c r="F57" s="9">
        <v>494.06</v>
      </c>
      <c r="G57" s="9">
        <v>0</v>
      </c>
      <c r="H57" s="9" t="s">
        <v>21</v>
      </c>
      <c r="I57" s="9" t="s">
        <v>22</v>
      </c>
      <c r="J57" s="9">
        <v>109</v>
      </c>
      <c r="K57" s="9" t="s">
        <v>129</v>
      </c>
      <c r="L57" s="9">
        <v>11539852</v>
      </c>
      <c r="M57" s="9">
        <v>119102</v>
      </c>
      <c r="N57" s="9">
        <v>1</v>
      </c>
      <c r="O57" s="9"/>
      <c r="P57" s="9"/>
      <c r="Q57" s="9" t="s">
        <v>8</v>
      </c>
      <c r="R57" s="9" t="s">
        <v>26</v>
      </c>
      <c r="S57" s="9">
        <v>1259050</v>
      </c>
      <c r="T57" s="9">
        <v>40</v>
      </c>
      <c r="U57" s="9" t="s">
        <v>40</v>
      </c>
      <c r="V57" s="9" t="s">
        <v>28</v>
      </c>
      <c r="W57" s="9" t="s">
        <v>8</v>
      </c>
      <c r="X57" s="9">
        <v>41974</v>
      </c>
      <c r="Y57" s="9"/>
      <c r="Z57" s="9"/>
      <c r="AA57" s="9"/>
      <c r="AB57" s="9"/>
      <c r="AC57" s="9"/>
      <c r="AD57" s="9">
        <f>F57</f>
        <v>494.06</v>
      </c>
      <c r="AE57" s="9"/>
      <c r="AF57" s="9"/>
      <c r="AG57" s="9"/>
      <c r="AH57" s="9"/>
      <c r="AI57" s="9"/>
      <c r="AJ57" s="9"/>
      <c r="AK57" s="3"/>
    </row>
    <row r="58" spans="1:37" ht="15.6" x14ac:dyDescent="0.3">
      <c r="A58">
        <v>923</v>
      </c>
      <c r="B58" t="s">
        <v>9</v>
      </c>
      <c r="C58" s="3">
        <f t="shared" si="1"/>
        <v>50</v>
      </c>
      <c r="D58" s="8">
        <v>41974</v>
      </c>
      <c r="E58" s="3" t="s">
        <v>118</v>
      </c>
      <c r="F58" s="9">
        <v>550</v>
      </c>
      <c r="G58" s="9">
        <v>0</v>
      </c>
      <c r="H58" s="9" t="s">
        <v>32</v>
      </c>
      <c r="I58" s="9" t="s">
        <v>30</v>
      </c>
      <c r="J58" s="9">
        <v>466</v>
      </c>
      <c r="K58" s="9" t="s">
        <v>136</v>
      </c>
      <c r="L58" s="9">
        <v>20728</v>
      </c>
      <c r="M58" s="9">
        <v>119071</v>
      </c>
      <c r="N58" s="9">
        <v>1</v>
      </c>
      <c r="O58" s="9">
        <v>2988</v>
      </c>
      <c r="P58" s="9" t="s">
        <v>41</v>
      </c>
      <c r="Q58" s="9" t="s">
        <v>8</v>
      </c>
      <c r="R58" s="9" t="s">
        <v>26</v>
      </c>
      <c r="S58" s="9">
        <v>1258929</v>
      </c>
      <c r="T58" s="9">
        <v>8</v>
      </c>
      <c r="U58" s="9" t="s">
        <v>27</v>
      </c>
      <c r="V58" s="9" t="s">
        <v>28</v>
      </c>
      <c r="W58" s="9" t="s">
        <v>8</v>
      </c>
      <c r="X58" s="9">
        <v>41974</v>
      </c>
      <c r="Y58" s="9"/>
      <c r="Z58" s="9"/>
      <c r="AA58" s="9"/>
      <c r="AB58" s="9"/>
      <c r="AC58" s="9"/>
      <c r="AD58" s="9"/>
      <c r="AE58" s="9"/>
      <c r="AF58" s="9">
        <f>F58</f>
        <v>550</v>
      </c>
      <c r="AG58" s="9"/>
      <c r="AH58" s="9"/>
      <c r="AI58" s="9"/>
      <c r="AJ58" s="9"/>
      <c r="AK58" s="3"/>
    </row>
    <row r="59" spans="1:37" ht="15.6" x14ac:dyDescent="0.3">
      <c r="A59">
        <v>923</v>
      </c>
      <c r="B59" t="s">
        <v>9</v>
      </c>
      <c r="C59" s="3">
        <f t="shared" si="1"/>
        <v>51</v>
      </c>
      <c r="D59" s="8">
        <v>41973</v>
      </c>
      <c r="E59" s="3" t="s">
        <v>111</v>
      </c>
      <c r="F59" s="9">
        <v>3666.68</v>
      </c>
      <c r="G59" s="9">
        <v>0</v>
      </c>
      <c r="H59" s="9" t="s">
        <v>21</v>
      </c>
      <c r="I59" s="9" t="s">
        <v>22</v>
      </c>
      <c r="J59" s="9">
        <v>8118</v>
      </c>
      <c r="K59" s="9" t="s">
        <v>128</v>
      </c>
      <c r="L59" s="9">
        <v>20141205164445</v>
      </c>
      <c r="M59" s="9">
        <v>118167</v>
      </c>
      <c r="N59" s="9">
        <v>1</v>
      </c>
      <c r="O59" s="9"/>
      <c r="P59" s="9"/>
      <c r="Q59" s="9" t="s">
        <v>8</v>
      </c>
      <c r="R59" s="9" t="s">
        <v>26</v>
      </c>
      <c r="S59" s="9">
        <v>1258328</v>
      </c>
      <c r="T59" s="9">
        <v>79</v>
      </c>
      <c r="U59" s="9" t="s">
        <v>27</v>
      </c>
      <c r="V59" s="9" t="s">
        <v>28</v>
      </c>
      <c r="W59" s="9" t="s">
        <v>8</v>
      </c>
      <c r="X59" s="9">
        <v>41944</v>
      </c>
      <c r="Y59" s="9"/>
      <c r="Z59" s="9"/>
      <c r="AA59" s="9"/>
      <c r="AB59" s="9">
        <f>F59</f>
        <v>3666.68</v>
      </c>
      <c r="AC59" s="9"/>
      <c r="AD59" s="9"/>
      <c r="AE59" s="9"/>
      <c r="AF59" s="9"/>
      <c r="AG59" s="9"/>
      <c r="AH59" s="9"/>
      <c r="AI59" s="9"/>
      <c r="AJ59" s="9"/>
      <c r="AK59" s="3"/>
    </row>
    <row r="60" spans="1:37" ht="15.6" x14ac:dyDescent="0.3">
      <c r="A60">
        <v>923</v>
      </c>
      <c r="B60" t="s">
        <v>9</v>
      </c>
      <c r="C60" s="3">
        <f t="shared" si="1"/>
        <v>52</v>
      </c>
      <c r="D60" s="8">
        <v>41944</v>
      </c>
      <c r="E60" s="3" t="s">
        <v>119</v>
      </c>
      <c r="F60" s="9">
        <v>2720</v>
      </c>
      <c r="G60" s="9">
        <v>0</v>
      </c>
      <c r="H60" s="9" t="s">
        <v>32</v>
      </c>
      <c r="I60" s="9" t="s">
        <v>30</v>
      </c>
      <c r="J60" s="9">
        <v>1818</v>
      </c>
      <c r="K60" s="9" t="s">
        <v>139</v>
      </c>
      <c r="L60" s="9">
        <v>46267</v>
      </c>
      <c r="M60" s="9">
        <v>118040</v>
      </c>
      <c r="N60" s="9">
        <v>1</v>
      </c>
      <c r="O60" s="9">
        <v>2713</v>
      </c>
      <c r="P60" s="9" t="s">
        <v>42</v>
      </c>
      <c r="Q60" s="9" t="s">
        <v>8</v>
      </c>
      <c r="R60" s="9" t="s">
        <v>26</v>
      </c>
      <c r="S60" s="9">
        <v>1257643</v>
      </c>
      <c r="T60" s="9">
        <v>9</v>
      </c>
      <c r="U60" s="9" t="s">
        <v>27</v>
      </c>
      <c r="V60" s="9" t="s">
        <v>28</v>
      </c>
      <c r="W60" s="9" t="s">
        <v>8</v>
      </c>
      <c r="X60" s="9">
        <v>41944</v>
      </c>
      <c r="Y60" s="9"/>
      <c r="Z60" s="9"/>
      <c r="AA60" s="9"/>
      <c r="AB60" s="9"/>
      <c r="AC60" s="9"/>
      <c r="AD60" s="9"/>
      <c r="AE60" s="9"/>
      <c r="AF60" s="9">
        <f>F60</f>
        <v>2720</v>
      </c>
      <c r="AG60" s="9"/>
      <c r="AH60" s="9"/>
      <c r="AI60" s="9"/>
      <c r="AJ60" s="9"/>
      <c r="AK60" s="3"/>
    </row>
    <row r="61" spans="1:37" ht="15.6" x14ac:dyDescent="0.3">
      <c r="A61">
        <v>923</v>
      </c>
      <c r="B61" t="s">
        <v>9</v>
      </c>
      <c r="C61" s="3">
        <f t="shared" si="1"/>
        <v>53</v>
      </c>
      <c r="D61" s="8">
        <v>41943</v>
      </c>
      <c r="E61" s="3" t="s">
        <v>111</v>
      </c>
      <c r="F61" s="9">
        <v>5625</v>
      </c>
      <c r="G61" s="9">
        <v>0</v>
      </c>
      <c r="H61" s="9" t="s">
        <v>21</v>
      </c>
      <c r="I61" s="9" t="s">
        <v>22</v>
      </c>
      <c r="J61" s="9">
        <v>8118</v>
      </c>
      <c r="K61" s="9" t="s">
        <v>128</v>
      </c>
      <c r="L61" s="9">
        <v>20141105093134</v>
      </c>
      <c r="M61" s="9">
        <v>117700</v>
      </c>
      <c r="N61" s="9">
        <v>1</v>
      </c>
      <c r="O61" s="9"/>
      <c r="P61" s="9"/>
      <c r="Q61" s="9" t="s">
        <v>8</v>
      </c>
      <c r="R61" s="9" t="s">
        <v>26</v>
      </c>
      <c r="S61" s="9">
        <v>1256535</v>
      </c>
      <c r="T61" s="9">
        <v>27</v>
      </c>
      <c r="U61" s="9" t="s">
        <v>27</v>
      </c>
      <c r="V61" s="9" t="s">
        <v>28</v>
      </c>
      <c r="W61" s="9" t="s">
        <v>8</v>
      </c>
      <c r="X61" s="9">
        <v>41913</v>
      </c>
      <c r="Y61" s="9"/>
      <c r="Z61" s="9"/>
      <c r="AA61" s="9"/>
      <c r="AB61" s="9">
        <f>F61</f>
        <v>5625</v>
      </c>
      <c r="AC61" s="9"/>
      <c r="AD61" s="9"/>
      <c r="AE61" s="9"/>
      <c r="AF61" s="9"/>
      <c r="AG61" s="9"/>
      <c r="AH61" s="9"/>
      <c r="AI61" s="9"/>
      <c r="AJ61" s="9"/>
      <c r="AK61" s="3"/>
    </row>
    <row r="62" spans="1:37" ht="15.6" x14ac:dyDescent="0.3">
      <c r="A62">
        <v>923</v>
      </c>
      <c r="B62" t="s">
        <v>9</v>
      </c>
      <c r="C62" s="3">
        <f t="shared" si="1"/>
        <v>54</v>
      </c>
      <c r="D62" s="8">
        <v>41943</v>
      </c>
      <c r="E62" s="3" t="s">
        <v>120</v>
      </c>
      <c r="F62" s="9">
        <v>0</v>
      </c>
      <c r="G62" s="9">
        <v>8300</v>
      </c>
      <c r="H62" s="9" t="s">
        <v>21</v>
      </c>
      <c r="I62" s="9" t="s">
        <v>30</v>
      </c>
      <c r="J62" s="9"/>
      <c r="K62" s="9"/>
      <c r="L62" s="9"/>
      <c r="M62" s="9">
        <v>0</v>
      </c>
      <c r="N62" s="9">
        <v>1</v>
      </c>
      <c r="O62" s="9"/>
      <c r="P62" s="9"/>
      <c r="Q62" s="9" t="s">
        <v>43</v>
      </c>
      <c r="R62" s="9" t="s">
        <v>26</v>
      </c>
      <c r="S62" s="9">
        <v>1256424</v>
      </c>
      <c r="T62" s="9">
        <v>2</v>
      </c>
      <c r="U62" s="9" t="s">
        <v>14</v>
      </c>
      <c r="V62" s="9" t="s">
        <v>15</v>
      </c>
      <c r="W62" s="9" t="s">
        <v>16</v>
      </c>
      <c r="X62" s="9">
        <v>41913</v>
      </c>
      <c r="Y62" s="9"/>
      <c r="Z62" s="9"/>
      <c r="AA62" s="9"/>
      <c r="AB62" s="9">
        <f>-G62</f>
        <v>-8300</v>
      </c>
      <c r="AC62" s="9"/>
      <c r="AD62" s="9"/>
      <c r="AE62" s="9"/>
      <c r="AF62" s="9"/>
      <c r="AG62" s="9"/>
      <c r="AH62" s="9"/>
      <c r="AI62" s="9"/>
      <c r="AJ62" s="9"/>
      <c r="AK62" s="3"/>
    </row>
    <row r="63" spans="1:37" ht="15.6" x14ac:dyDescent="0.3">
      <c r="A63">
        <v>923</v>
      </c>
      <c r="B63" t="s">
        <v>9</v>
      </c>
      <c r="C63" s="3">
        <f t="shared" si="1"/>
        <v>55</v>
      </c>
      <c r="D63" s="8">
        <v>41943</v>
      </c>
      <c r="E63" s="3" t="s">
        <v>111</v>
      </c>
      <c r="F63" s="9">
        <v>0</v>
      </c>
      <c r="G63" s="9">
        <v>4353</v>
      </c>
      <c r="H63" s="9" t="s">
        <v>21</v>
      </c>
      <c r="I63" s="9" t="s">
        <v>22</v>
      </c>
      <c r="J63" s="9"/>
      <c r="K63" s="9"/>
      <c r="L63" s="9"/>
      <c r="M63" s="9">
        <v>0</v>
      </c>
      <c r="N63" s="9">
        <v>1</v>
      </c>
      <c r="O63" s="9"/>
      <c r="P63" s="9"/>
      <c r="Q63" s="9" t="s">
        <v>44</v>
      </c>
      <c r="R63" s="9" t="s">
        <v>26</v>
      </c>
      <c r="S63" s="9">
        <v>1256423</v>
      </c>
      <c r="T63" s="9">
        <v>2</v>
      </c>
      <c r="U63" s="9" t="s">
        <v>14</v>
      </c>
      <c r="V63" s="9" t="s">
        <v>15</v>
      </c>
      <c r="W63" s="9" t="s">
        <v>16</v>
      </c>
      <c r="X63" s="9">
        <v>41913</v>
      </c>
      <c r="Y63" s="9"/>
      <c r="Z63" s="9"/>
      <c r="AA63" s="9"/>
      <c r="AB63" s="9">
        <f>-G63</f>
        <v>-4353</v>
      </c>
      <c r="AC63" s="9"/>
      <c r="AD63" s="9"/>
      <c r="AE63" s="9"/>
      <c r="AF63" s="9"/>
      <c r="AG63" s="9"/>
      <c r="AH63" s="9"/>
      <c r="AI63" s="9"/>
      <c r="AJ63" s="9"/>
      <c r="AK63" s="3"/>
    </row>
    <row r="64" spans="1:37" ht="15.6" x14ac:dyDescent="0.3">
      <c r="A64">
        <v>923</v>
      </c>
      <c r="B64" t="s">
        <v>9</v>
      </c>
      <c r="C64" s="3">
        <f t="shared" si="1"/>
        <v>56</v>
      </c>
      <c r="D64" s="8">
        <v>41913</v>
      </c>
      <c r="E64" s="3" t="s">
        <v>122</v>
      </c>
      <c r="F64" s="9">
        <v>2000</v>
      </c>
      <c r="G64" s="9">
        <v>0</v>
      </c>
      <c r="H64" s="9" t="s">
        <v>32</v>
      </c>
      <c r="I64" s="9" t="s">
        <v>30</v>
      </c>
      <c r="J64" s="9">
        <v>1882</v>
      </c>
      <c r="K64" s="9" t="s">
        <v>45</v>
      </c>
      <c r="L64" s="9" t="s">
        <v>46</v>
      </c>
      <c r="M64" s="9">
        <v>117477</v>
      </c>
      <c r="N64" s="9">
        <v>1</v>
      </c>
      <c r="O64" s="9">
        <v>2610</v>
      </c>
      <c r="P64" s="9" t="s">
        <v>47</v>
      </c>
      <c r="Q64" s="9" t="s">
        <v>8</v>
      </c>
      <c r="R64" s="9" t="s">
        <v>26</v>
      </c>
      <c r="S64" s="9">
        <v>1255715</v>
      </c>
      <c r="T64" s="9">
        <v>48</v>
      </c>
      <c r="U64" s="9" t="s">
        <v>27</v>
      </c>
      <c r="V64" s="9" t="s">
        <v>28</v>
      </c>
      <c r="W64" s="9" t="s">
        <v>8</v>
      </c>
      <c r="X64" s="9">
        <v>41913</v>
      </c>
      <c r="Y64" s="9"/>
      <c r="Z64" s="9"/>
      <c r="AA64" s="9"/>
      <c r="AB64" s="9"/>
      <c r="AC64" s="9"/>
      <c r="AD64" s="9"/>
      <c r="AE64" s="9"/>
      <c r="AF64" s="9">
        <f>F64</f>
        <v>2000</v>
      </c>
      <c r="AG64" s="9"/>
      <c r="AH64" s="9"/>
      <c r="AI64" s="9"/>
      <c r="AJ64" s="9"/>
      <c r="AK64" s="3"/>
    </row>
    <row r="65" spans="1:38" ht="15.6" x14ac:dyDescent="0.3">
      <c r="A65">
        <v>923</v>
      </c>
      <c r="B65" t="s">
        <v>9</v>
      </c>
      <c r="C65" s="3">
        <f t="shared" si="1"/>
        <v>57</v>
      </c>
      <c r="D65" s="8">
        <v>41913</v>
      </c>
      <c r="E65" s="3" t="s">
        <v>123</v>
      </c>
      <c r="F65" s="9">
        <v>380</v>
      </c>
      <c r="G65" s="9">
        <v>0</v>
      </c>
      <c r="H65" s="9" t="s">
        <v>29</v>
      </c>
      <c r="I65" s="9" t="s">
        <v>30</v>
      </c>
      <c r="J65" s="9">
        <v>8158</v>
      </c>
      <c r="K65" s="9" t="s">
        <v>48</v>
      </c>
      <c r="L65" s="9" t="s">
        <v>49</v>
      </c>
      <c r="M65" s="9">
        <v>117479</v>
      </c>
      <c r="N65" s="9">
        <v>1</v>
      </c>
      <c r="O65" s="9">
        <v>2601</v>
      </c>
      <c r="P65" s="9" t="s">
        <v>50</v>
      </c>
      <c r="Q65" s="9" t="s">
        <v>8</v>
      </c>
      <c r="R65" s="9" t="s">
        <v>26</v>
      </c>
      <c r="S65" s="9">
        <v>1255650</v>
      </c>
      <c r="T65" s="9">
        <v>96</v>
      </c>
      <c r="U65" s="9" t="s">
        <v>27</v>
      </c>
      <c r="V65" s="9" t="s">
        <v>28</v>
      </c>
      <c r="W65" s="9" t="s">
        <v>8</v>
      </c>
      <c r="X65" s="9">
        <v>41913</v>
      </c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>
        <f>F65</f>
        <v>380</v>
      </c>
      <c r="AJ65" s="9"/>
      <c r="AK65" s="3"/>
    </row>
    <row r="66" spans="1:38" ht="15.6" x14ac:dyDescent="0.3">
      <c r="A66">
        <v>923</v>
      </c>
      <c r="B66" t="s">
        <v>9</v>
      </c>
      <c r="C66" s="3">
        <f t="shared" si="1"/>
        <v>58</v>
      </c>
      <c r="D66" s="8">
        <v>41913</v>
      </c>
      <c r="E66" s="3" t="s">
        <v>111</v>
      </c>
      <c r="F66" s="9">
        <v>4353</v>
      </c>
      <c r="G66" s="9">
        <v>0</v>
      </c>
      <c r="H66" s="9" t="s">
        <v>21</v>
      </c>
      <c r="I66" s="9" t="s">
        <v>22</v>
      </c>
      <c r="J66" s="9">
        <v>8118</v>
      </c>
      <c r="K66" s="9" t="s">
        <v>128</v>
      </c>
      <c r="L66" s="9">
        <v>20141014075255</v>
      </c>
      <c r="M66" s="9">
        <v>117370</v>
      </c>
      <c r="N66" s="9">
        <v>1</v>
      </c>
      <c r="O66" s="9"/>
      <c r="P66" s="9"/>
      <c r="Q66" s="9" t="s">
        <v>8</v>
      </c>
      <c r="R66" s="9" t="s">
        <v>26</v>
      </c>
      <c r="S66" s="9">
        <v>1255371</v>
      </c>
      <c r="T66" s="9">
        <v>87</v>
      </c>
      <c r="U66" s="9" t="s">
        <v>27</v>
      </c>
      <c r="V66" s="9" t="s">
        <v>28</v>
      </c>
      <c r="W66" s="9" t="s">
        <v>8</v>
      </c>
      <c r="X66" s="9">
        <v>41913</v>
      </c>
      <c r="Y66" s="9"/>
      <c r="Z66" s="9"/>
      <c r="AA66" s="9"/>
      <c r="AB66" s="9">
        <f>F66</f>
        <v>4353</v>
      </c>
      <c r="AC66" s="9"/>
      <c r="AD66" s="9"/>
      <c r="AE66" s="9"/>
      <c r="AF66" s="9"/>
      <c r="AG66" s="9"/>
      <c r="AH66" s="9"/>
      <c r="AI66" s="9"/>
      <c r="AJ66" s="9"/>
      <c r="AK66" s="3"/>
    </row>
    <row r="67" spans="1:38" ht="15.6" x14ac:dyDescent="0.3">
      <c r="A67">
        <v>923</v>
      </c>
      <c r="B67" t="s">
        <v>9</v>
      </c>
      <c r="C67" s="3">
        <f t="shared" si="1"/>
        <v>59</v>
      </c>
      <c r="D67" s="8">
        <v>41912</v>
      </c>
      <c r="E67" s="3" t="s">
        <v>111</v>
      </c>
      <c r="F67" s="9">
        <v>4353</v>
      </c>
      <c r="G67" s="9">
        <v>0</v>
      </c>
      <c r="H67" s="9" t="s">
        <v>21</v>
      </c>
      <c r="I67" s="9" t="s">
        <v>22</v>
      </c>
      <c r="J67" s="9"/>
      <c r="K67" s="9"/>
      <c r="L67" s="9"/>
      <c r="M67" s="9">
        <v>0</v>
      </c>
      <c r="N67" s="9">
        <v>1</v>
      </c>
      <c r="O67" s="9"/>
      <c r="P67" s="9"/>
      <c r="Q67" s="9" t="s">
        <v>51</v>
      </c>
      <c r="R67" s="9" t="s">
        <v>26</v>
      </c>
      <c r="S67" s="9">
        <v>1255184</v>
      </c>
      <c r="T67" s="9">
        <v>1</v>
      </c>
      <c r="U67" s="9" t="s">
        <v>14</v>
      </c>
      <c r="V67" s="9" t="s">
        <v>15</v>
      </c>
      <c r="W67" s="9" t="s">
        <v>16</v>
      </c>
      <c r="X67" s="9">
        <v>41883</v>
      </c>
      <c r="Y67" s="9"/>
      <c r="Z67" s="9"/>
      <c r="AA67" s="9"/>
      <c r="AB67" s="9">
        <f>F67</f>
        <v>4353</v>
      </c>
      <c r="AC67" s="9"/>
      <c r="AD67" s="9"/>
      <c r="AE67" s="9"/>
      <c r="AF67" s="9"/>
      <c r="AG67" s="9"/>
      <c r="AH67" s="9"/>
      <c r="AI67" s="9"/>
      <c r="AJ67" s="9"/>
      <c r="AK67" s="3"/>
    </row>
    <row r="68" spans="1:38" ht="15.6" x14ac:dyDescent="0.3">
      <c r="A68">
        <v>923</v>
      </c>
      <c r="B68" t="s">
        <v>9</v>
      </c>
      <c r="C68" s="3">
        <f t="shared" si="1"/>
        <v>60</v>
      </c>
      <c r="D68" s="8">
        <v>41913</v>
      </c>
      <c r="E68" s="3" t="s">
        <v>124</v>
      </c>
      <c r="F68" s="9">
        <v>2050</v>
      </c>
      <c r="G68" s="9">
        <v>0</v>
      </c>
      <c r="H68" s="9" t="s">
        <v>32</v>
      </c>
      <c r="I68" s="9" t="s">
        <v>30</v>
      </c>
      <c r="J68" s="9">
        <v>10123</v>
      </c>
      <c r="K68" s="9" t="s">
        <v>52</v>
      </c>
      <c r="L68" s="9">
        <v>20141001084429</v>
      </c>
      <c r="M68" s="9">
        <v>117237</v>
      </c>
      <c r="N68" s="9">
        <v>1</v>
      </c>
      <c r="O68" s="9">
        <v>2450</v>
      </c>
      <c r="P68" s="9" t="s">
        <v>53</v>
      </c>
      <c r="Q68" s="9" t="s">
        <v>8</v>
      </c>
      <c r="R68" s="9" t="s">
        <v>26</v>
      </c>
      <c r="S68" s="9">
        <v>1254332</v>
      </c>
      <c r="T68" s="9">
        <v>4</v>
      </c>
      <c r="U68" s="9" t="s">
        <v>27</v>
      </c>
      <c r="V68" s="9" t="s">
        <v>28</v>
      </c>
      <c r="W68" s="9" t="s">
        <v>8</v>
      </c>
      <c r="X68" s="9">
        <v>41913</v>
      </c>
      <c r="Y68" s="9"/>
      <c r="Z68" s="9"/>
      <c r="AA68" s="9"/>
      <c r="AB68" s="9"/>
      <c r="AC68" s="9"/>
      <c r="AD68" s="9"/>
      <c r="AE68" s="9"/>
      <c r="AF68" s="9">
        <f>F68</f>
        <v>2050</v>
      </c>
      <c r="AG68" s="9"/>
      <c r="AH68" s="9"/>
      <c r="AI68" s="9"/>
      <c r="AJ68" s="9"/>
      <c r="AK68" s="3"/>
    </row>
    <row r="69" spans="1:38" ht="15.6" x14ac:dyDescent="0.3">
      <c r="A69">
        <v>923</v>
      </c>
      <c r="B69" t="s">
        <v>9</v>
      </c>
      <c r="C69" s="3">
        <f t="shared" si="1"/>
        <v>61</v>
      </c>
      <c r="D69" s="8">
        <v>41901</v>
      </c>
      <c r="E69" s="3" t="s">
        <v>107</v>
      </c>
      <c r="F69" s="9">
        <v>456.48</v>
      </c>
      <c r="G69" s="9">
        <v>0</v>
      </c>
      <c r="H69" s="9" t="s">
        <v>21</v>
      </c>
      <c r="I69" s="9" t="s">
        <v>22</v>
      </c>
      <c r="J69" s="9">
        <v>109</v>
      </c>
      <c r="K69" s="9" t="s">
        <v>129</v>
      </c>
      <c r="L69" s="9">
        <v>11535929</v>
      </c>
      <c r="M69" s="9">
        <v>117394</v>
      </c>
      <c r="N69" s="9">
        <v>1</v>
      </c>
      <c r="O69" s="9"/>
      <c r="P69" s="9"/>
      <c r="Q69" s="9" t="s">
        <v>8</v>
      </c>
      <c r="R69" s="9" t="s">
        <v>26</v>
      </c>
      <c r="S69" s="9">
        <v>1253795</v>
      </c>
      <c r="T69" s="9">
        <v>8</v>
      </c>
      <c r="U69" s="9" t="s">
        <v>27</v>
      </c>
      <c r="V69" s="9" t="s">
        <v>28</v>
      </c>
      <c r="W69" s="9" t="s">
        <v>8</v>
      </c>
      <c r="X69" s="9">
        <v>41883</v>
      </c>
      <c r="Y69" s="9"/>
      <c r="Z69" s="9"/>
      <c r="AA69" s="9"/>
      <c r="AB69" s="9"/>
      <c r="AC69" s="9"/>
      <c r="AD69" s="9">
        <f>F69</f>
        <v>456.48</v>
      </c>
      <c r="AE69" s="9"/>
      <c r="AF69" s="9"/>
      <c r="AG69" s="9"/>
      <c r="AH69" s="9"/>
      <c r="AI69" s="9"/>
      <c r="AJ69" s="9"/>
      <c r="AK69" s="3"/>
    </row>
    <row r="70" spans="1:38" ht="15.6" x14ac:dyDescent="0.3">
      <c r="A70">
        <v>923</v>
      </c>
      <c r="B70" t="s">
        <v>9</v>
      </c>
      <c r="C70" s="3">
        <f t="shared" si="1"/>
        <v>62</v>
      </c>
      <c r="D70" s="8">
        <v>41882</v>
      </c>
      <c r="E70" s="3" t="s">
        <v>111</v>
      </c>
      <c r="F70" s="9">
        <v>2625</v>
      </c>
      <c r="G70" s="9">
        <v>0</v>
      </c>
      <c r="H70" s="9" t="s">
        <v>21</v>
      </c>
      <c r="I70" s="9" t="s">
        <v>22</v>
      </c>
      <c r="J70" s="9">
        <v>8118</v>
      </c>
      <c r="K70" s="9" t="s">
        <v>128</v>
      </c>
      <c r="L70" s="9">
        <v>20140908140011</v>
      </c>
      <c r="M70" s="9">
        <v>115907</v>
      </c>
      <c r="N70" s="9">
        <v>1</v>
      </c>
      <c r="O70" s="9"/>
      <c r="P70" s="9"/>
      <c r="Q70" s="9" t="s">
        <v>8</v>
      </c>
      <c r="R70" s="9" t="s">
        <v>26</v>
      </c>
      <c r="S70" s="9">
        <v>1253009</v>
      </c>
      <c r="T70" s="9">
        <v>7</v>
      </c>
      <c r="U70" s="9" t="s">
        <v>27</v>
      </c>
      <c r="V70" s="9" t="s">
        <v>28</v>
      </c>
      <c r="W70" s="9" t="s">
        <v>8</v>
      </c>
      <c r="X70" s="9">
        <v>41852</v>
      </c>
      <c r="Y70" s="9"/>
      <c r="Z70" s="9"/>
      <c r="AA70" s="9"/>
      <c r="AB70" s="9">
        <f>F70</f>
        <v>2625</v>
      </c>
      <c r="AC70" s="9"/>
      <c r="AD70" s="9"/>
      <c r="AE70" s="9"/>
      <c r="AF70" s="9"/>
      <c r="AG70" s="9"/>
      <c r="AH70" s="9"/>
      <c r="AI70" s="9"/>
      <c r="AJ70" s="9"/>
      <c r="AK70" s="3"/>
    </row>
    <row r="71" spans="1:38" ht="15.6" x14ac:dyDescent="0.3">
      <c r="A71">
        <v>923</v>
      </c>
      <c r="B71" t="s">
        <v>9</v>
      </c>
      <c r="C71" s="3">
        <f t="shared" si="1"/>
        <v>63</v>
      </c>
      <c r="D71" s="8">
        <v>41855</v>
      </c>
      <c r="E71" s="3" t="s">
        <v>125</v>
      </c>
      <c r="F71" s="9">
        <v>66</v>
      </c>
      <c r="G71" s="9">
        <v>0</v>
      </c>
      <c r="H71" s="9" t="s">
        <v>32</v>
      </c>
      <c r="I71" s="9" t="s">
        <v>30</v>
      </c>
      <c r="J71" s="9">
        <v>2552</v>
      </c>
      <c r="K71" s="9" t="s">
        <v>140</v>
      </c>
      <c r="L71" s="9" t="s">
        <v>54</v>
      </c>
      <c r="M71" s="9">
        <v>114820</v>
      </c>
      <c r="N71" s="9">
        <v>1</v>
      </c>
      <c r="O71" s="9">
        <v>2207</v>
      </c>
      <c r="P71" s="9" t="s">
        <v>55</v>
      </c>
      <c r="Q71" s="9" t="s">
        <v>8</v>
      </c>
      <c r="R71" s="9" t="s">
        <v>26</v>
      </c>
      <c r="S71" s="9">
        <v>1252422</v>
      </c>
      <c r="T71" s="9">
        <v>20</v>
      </c>
      <c r="U71" s="9" t="s">
        <v>27</v>
      </c>
      <c r="V71" s="9" t="s">
        <v>28</v>
      </c>
      <c r="W71" s="9" t="s">
        <v>8</v>
      </c>
      <c r="X71" s="9">
        <v>41852</v>
      </c>
      <c r="Y71" s="9"/>
      <c r="Z71" s="9"/>
      <c r="AA71" s="9"/>
      <c r="AB71" s="9"/>
      <c r="AC71" s="9"/>
      <c r="AD71" s="9"/>
      <c r="AE71" s="9"/>
      <c r="AF71" s="9">
        <f>F71</f>
        <v>66</v>
      </c>
      <c r="AG71" s="9"/>
      <c r="AH71" s="9"/>
      <c r="AI71" s="9"/>
      <c r="AJ71" s="9"/>
      <c r="AK71" s="3"/>
    </row>
    <row r="72" spans="1:38" ht="15.6" x14ac:dyDescent="0.3">
      <c r="A72">
        <v>923</v>
      </c>
      <c r="B72" t="s">
        <v>9</v>
      </c>
      <c r="C72" s="3">
        <f t="shared" si="1"/>
        <v>64</v>
      </c>
      <c r="D72" s="8">
        <v>41873</v>
      </c>
      <c r="E72" s="3" t="s">
        <v>107</v>
      </c>
      <c r="F72" s="9">
        <v>389.62</v>
      </c>
      <c r="G72" s="9">
        <v>0</v>
      </c>
      <c r="H72" s="9" t="s">
        <v>21</v>
      </c>
      <c r="I72" s="9" t="s">
        <v>22</v>
      </c>
      <c r="J72" s="9">
        <v>109</v>
      </c>
      <c r="K72" s="9" t="s">
        <v>129</v>
      </c>
      <c r="L72" s="9">
        <v>11534354</v>
      </c>
      <c r="M72" s="9">
        <v>116472</v>
      </c>
      <c r="N72" s="9">
        <v>1</v>
      </c>
      <c r="O72" s="9"/>
      <c r="P72" s="9"/>
      <c r="Q72" s="9" t="s">
        <v>8</v>
      </c>
      <c r="R72" s="9" t="s">
        <v>26</v>
      </c>
      <c r="S72" s="9">
        <v>1252304</v>
      </c>
      <c r="T72" s="9">
        <v>6</v>
      </c>
      <c r="U72" s="9" t="s">
        <v>27</v>
      </c>
      <c r="V72" s="9" t="s">
        <v>28</v>
      </c>
      <c r="W72" s="9" t="s">
        <v>8</v>
      </c>
      <c r="X72" s="9">
        <v>41852</v>
      </c>
      <c r="Y72" s="9"/>
      <c r="Z72" s="9"/>
      <c r="AA72" s="9"/>
      <c r="AB72" s="9"/>
      <c r="AC72" s="9"/>
      <c r="AD72" s="9">
        <f>F72</f>
        <v>389.62</v>
      </c>
      <c r="AE72" s="9"/>
      <c r="AF72" s="9"/>
      <c r="AG72" s="9"/>
      <c r="AH72" s="9"/>
      <c r="AI72" s="9"/>
      <c r="AJ72" s="9"/>
      <c r="AK72" s="3"/>
    </row>
    <row r="73" spans="1:38" ht="15.6" x14ac:dyDescent="0.3">
      <c r="A73">
        <v>923</v>
      </c>
      <c r="B73" t="s">
        <v>9</v>
      </c>
      <c r="C73" s="3">
        <f t="shared" si="1"/>
        <v>65</v>
      </c>
      <c r="D73" s="8">
        <v>41852</v>
      </c>
      <c r="E73" s="3" t="s">
        <v>126</v>
      </c>
      <c r="F73" s="9">
        <v>5880</v>
      </c>
      <c r="G73" s="9">
        <v>0</v>
      </c>
      <c r="H73" s="9" t="s">
        <v>21</v>
      </c>
      <c r="I73" s="9" t="s">
        <v>56</v>
      </c>
      <c r="J73" s="9">
        <v>466</v>
      </c>
      <c r="K73" s="9" t="s">
        <v>141</v>
      </c>
      <c r="L73" s="9">
        <v>20305</v>
      </c>
      <c r="M73" s="9">
        <v>114641</v>
      </c>
      <c r="N73" s="9">
        <v>1</v>
      </c>
      <c r="O73" s="9">
        <v>2082</v>
      </c>
      <c r="P73" s="9" t="s">
        <v>57</v>
      </c>
      <c r="Q73" s="9" t="s">
        <v>8</v>
      </c>
      <c r="R73" s="9" t="s">
        <v>26</v>
      </c>
      <c r="S73" s="9">
        <v>1251613</v>
      </c>
      <c r="T73" s="9">
        <v>54</v>
      </c>
      <c r="U73" s="9" t="s">
        <v>27</v>
      </c>
      <c r="V73" s="9" t="s">
        <v>28</v>
      </c>
      <c r="W73" s="9" t="s">
        <v>8</v>
      </c>
      <c r="X73" s="9">
        <v>41852</v>
      </c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>
        <f>F73</f>
        <v>5880</v>
      </c>
      <c r="AK73" s="3"/>
    </row>
    <row r="74" spans="1:38" ht="15.6" x14ac:dyDescent="0.3">
      <c r="A74">
        <v>923</v>
      </c>
      <c r="B74" t="s">
        <v>9</v>
      </c>
      <c r="C74" s="3">
        <f t="shared" si="1"/>
        <v>66</v>
      </c>
      <c r="D74" s="8">
        <v>41851</v>
      </c>
      <c r="E74" s="3" t="s">
        <v>111</v>
      </c>
      <c r="F74" s="9">
        <v>3600</v>
      </c>
      <c r="G74" s="9">
        <v>0</v>
      </c>
      <c r="H74" s="9" t="s">
        <v>21</v>
      </c>
      <c r="I74" s="9" t="s">
        <v>22</v>
      </c>
      <c r="J74" s="9">
        <v>8118</v>
      </c>
      <c r="K74" s="9" t="s">
        <v>128</v>
      </c>
      <c r="L74" s="9">
        <v>20140801114545</v>
      </c>
      <c r="M74" s="9">
        <v>114502</v>
      </c>
      <c r="N74" s="9">
        <v>1</v>
      </c>
      <c r="O74" s="9"/>
      <c r="P74" s="9"/>
      <c r="Q74" s="9" t="s">
        <v>8</v>
      </c>
      <c r="R74" s="9" t="s">
        <v>26</v>
      </c>
      <c r="S74" s="9">
        <v>1250741</v>
      </c>
      <c r="T74" s="9">
        <v>26</v>
      </c>
      <c r="U74" s="9" t="s">
        <v>27</v>
      </c>
      <c r="V74" s="9" t="s">
        <v>28</v>
      </c>
      <c r="W74" s="9" t="s">
        <v>8</v>
      </c>
      <c r="X74" s="9">
        <v>41821</v>
      </c>
      <c r="Y74" s="9"/>
      <c r="Z74" s="9"/>
      <c r="AA74" s="9"/>
      <c r="AB74" s="9">
        <f>F74</f>
        <v>3600</v>
      </c>
      <c r="AC74" s="9"/>
      <c r="AD74" s="9"/>
      <c r="AE74" s="9"/>
      <c r="AF74" s="9"/>
      <c r="AG74" s="9"/>
      <c r="AH74" s="9"/>
      <c r="AI74" s="9"/>
      <c r="AJ74" s="9"/>
      <c r="AK74" s="3"/>
    </row>
    <row r="75" spans="1:38" ht="15.6" x14ac:dyDescent="0.3">
      <c r="A75">
        <v>923</v>
      </c>
      <c r="B75" t="s">
        <v>9</v>
      </c>
      <c r="C75" s="3">
        <f t="shared" ref="C75:C79" si="2">C74+1</f>
        <v>67</v>
      </c>
      <c r="D75" s="8">
        <v>41821</v>
      </c>
      <c r="E75" s="3" t="s">
        <v>120</v>
      </c>
      <c r="F75" s="9">
        <v>8300</v>
      </c>
      <c r="G75" s="9">
        <v>0</v>
      </c>
      <c r="H75" s="9" t="s">
        <v>21</v>
      </c>
      <c r="I75" s="9" t="s">
        <v>30</v>
      </c>
      <c r="J75" s="9">
        <v>1138</v>
      </c>
      <c r="K75" s="9" t="s">
        <v>142</v>
      </c>
      <c r="L75" s="9" t="s">
        <v>58</v>
      </c>
      <c r="M75" s="9">
        <v>114399</v>
      </c>
      <c r="N75" s="9">
        <v>1</v>
      </c>
      <c r="O75" s="9">
        <v>1908</v>
      </c>
      <c r="P75" s="9" t="s">
        <v>59</v>
      </c>
      <c r="Q75" s="9" t="s">
        <v>8</v>
      </c>
      <c r="R75" s="9" t="s">
        <v>26</v>
      </c>
      <c r="S75" s="9">
        <v>1249985</v>
      </c>
      <c r="T75" s="9">
        <v>85</v>
      </c>
      <c r="U75" s="9" t="s">
        <v>27</v>
      </c>
      <c r="V75" s="9" t="s">
        <v>28</v>
      </c>
      <c r="W75" s="9" t="s">
        <v>8</v>
      </c>
      <c r="X75" s="9">
        <v>41821</v>
      </c>
      <c r="Y75" s="9"/>
      <c r="Z75" s="9"/>
      <c r="AA75" s="9"/>
      <c r="AB75" s="9">
        <f>F75</f>
        <v>8300</v>
      </c>
      <c r="AC75" s="9"/>
      <c r="AD75" s="9"/>
      <c r="AE75" s="9"/>
      <c r="AF75" s="9"/>
      <c r="AG75" s="9"/>
      <c r="AH75" s="9"/>
      <c r="AI75" s="9"/>
      <c r="AJ75" s="9"/>
      <c r="AK75" s="3"/>
    </row>
    <row r="76" spans="1:38" ht="15.6" x14ac:dyDescent="0.3">
      <c r="A76">
        <v>923</v>
      </c>
      <c r="B76" t="s">
        <v>9</v>
      </c>
      <c r="C76" s="3">
        <f t="shared" si="2"/>
        <v>68</v>
      </c>
      <c r="D76" s="8">
        <v>41821</v>
      </c>
      <c r="E76" s="3" t="s">
        <v>107</v>
      </c>
      <c r="F76" s="9">
        <v>201.95</v>
      </c>
      <c r="G76" s="9">
        <v>0</v>
      </c>
      <c r="H76" s="9" t="s">
        <v>21</v>
      </c>
      <c r="I76" s="9" t="s">
        <v>22</v>
      </c>
      <c r="J76" s="9">
        <v>109</v>
      </c>
      <c r="K76" s="9" t="s">
        <v>129</v>
      </c>
      <c r="L76" s="9">
        <v>11530900</v>
      </c>
      <c r="M76" s="9">
        <v>114367</v>
      </c>
      <c r="N76" s="9">
        <v>1</v>
      </c>
      <c r="O76" s="9"/>
      <c r="P76" s="9"/>
      <c r="Q76" s="9" t="s">
        <v>8</v>
      </c>
      <c r="R76" s="9" t="s">
        <v>26</v>
      </c>
      <c r="S76" s="9">
        <v>1249626</v>
      </c>
      <c r="T76" s="9">
        <v>15</v>
      </c>
      <c r="U76" s="9" t="s">
        <v>27</v>
      </c>
      <c r="V76" s="9" t="s">
        <v>28</v>
      </c>
      <c r="W76" s="9" t="s">
        <v>8</v>
      </c>
      <c r="X76" s="9">
        <v>41821</v>
      </c>
      <c r="Y76" s="9"/>
      <c r="Z76" s="9"/>
      <c r="AA76" s="9"/>
      <c r="AB76" s="9"/>
      <c r="AC76" s="9"/>
      <c r="AD76" s="9">
        <f>F76</f>
        <v>201.95</v>
      </c>
      <c r="AE76" s="9"/>
      <c r="AF76" s="9"/>
      <c r="AG76" s="9"/>
      <c r="AH76" s="9"/>
      <c r="AI76" s="9"/>
      <c r="AJ76" s="9"/>
      <c r="AK76" s="3"/>
    </row>
    <row r="77" spans="1:38" ht="15.6" x14ac:dyDescent="0.3">
      <c r="A77">
        <v>923</v>
      </c>
      <c r="B77" t="s">
        <v>9</v>
      </c>
      <c r="C77" s="3">
        <f t="shared" si="2"/>
        <v>69</v>
      </c>
      <c r="D77" s="8">
        <v>41836</v>
      </c>
      <c r="E77" s="3" t="s">
        <v>107</v>
      </c>
      <c r="F77" s="11">
        <v>518.61</v>
      </c>
      <c r="G77" s="11">
        <v>0</v>
      </c>
      <c r="H77" s="9" t="s">
        <v>21</v>
      </c>
      <c r="I77" s="9" t="s">
        <v>22</v>
      </c>
      <c r="J77" s="9">
        <v>109</v>
      </c>
      <c r="K77" s="9" t="s">
        <v>129</v>
      </c>
      <c r="L77" s="9">
        <v>11532187</v>
      </c>
      <c r="M77" s="9">
        <v>114632</v>
      </c>
      <c r="N77" s="9">
        <v>1</v>
      </c>
      <c r="O77" s="9"/>
      <c r="P77" s="9"/>
      <c r="Q77" s="9" t="s">
        <v>8</v>
      </c>
      <c r="R77" s="9" t="s">
        <v>26</v>
      </c>
      <c r="S77" s="9">
        <v>1249626</v>
      </c>
      <c r="T77" s="9">
        <v>16</v>
      </c>
      <c r="U77" s="9" t="s">
        <v>27</v>
      </c>
      <c r="V77" s="9" t="s">
        <v>28</v>
      </c>
      <c r="W77" s="9" t="s">
        <v>8</v>
      </c>
      <c r="X77" s="9">
        <v>41821</v>
      </c>
      <c r="Y77" s="9"/>
      <c r="Z77" s="9"/>
      <c r="AA77" s="9"/>
      <c r="AB77" s="11"/>
      <c r="AC77" s="11"/>
      <c r="AD77" s="11">
        <f>F77</f>
        <v>518.61</v>
      </c>
      <c r="AE77" s="11"/>
      <c r="AF77" s="11"/>
      <c r="AG77" s="11"/>
      <c r="AH77" s="11"/>
      <c r="AI77" s="11"/>
      <c r="AJ77" s="11"/>
      <c r="AK77" s="12"/>
    </row>
    <row r="78" spans="1:38" ht="16.2" thickBot="1" x14ac:dyDescent="0.35">
      <c r="C78" s="3">
        <f t="shared" si="2"/>
        <v>70</v>
      </c>
      <c r="D78" s="3"/>
      <c r="E78" s="3"/>
      <c r="F78" s="9">
        <f>SUM(F9:F77)</f>
        <v>146150.12</v>
      </c>
      <c r="G78" s="9">
        <f>SUM(G9:G77)</f>
        <v>24858.07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13">
        <f t="shared" ref="AB78:AK78" si="3">SUM(AB9:AB77)</f>
        <v>59838.96</v>
      </c>
      <c r="AC78" s="13">
        <f t="shared" si="3"/>
        <v>11320.230000000001</v>
      </c>
      <c r="AD78" s="13">
        <f t="shared" si="3"/>
        <v>11024.050000000001</v>
      </c>
      <c r="AE78" s="13">
        <f t="shared" si="3"/>
        <v>20250</v>
      </c>
      <c r="AF78" s="13">
        <f t="shared" si="3"/>
        <v>11052.25</v>
      </c>
      <c r="AG78" s="13">
        <f t="shared" si="3"/>
        <v>625</v>
      </c>
      <c r="AH78" s="13">
        <f t="shared" si="3"/>
        <v>8205.01</v>
      </c>
      <c r="AI78" s="13">
        <f t="shared" si="3"/>
        <v>380</v>
      </c>
      <c r="AJ78" s="13">
        <f t="shared" si="3"/>
        <v>5880</v>
      </c>
      <c r="AK78" s="13">
        <f t="shared" si="3"/>
        <v>-7283.45</v>
      </c>
      <c r="AL78" s="1">
        <f>SUM(AB78:AK78)</f>
        <v>121292.05</v>
      </c>
    </row>
    <row r="79" spans="1:38" ht="16.2" thickTop="1" x14ac:dyDescent="0.3">
      <c r="C79" s="3">
        <f t="shared" si="2"/>
        <v>71</v>
      </c>
      <c r="D79" s="3"/>
      <c r="E79" s="3"/>
      <c r="F79" s="9">
        <f>F78-G78</f>
        <v>121292.04999999999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3"/>
    </row>
    <row r="80" spans="1:38" ht="15.6" x14ac:dyDescent="0.3">
      <c r="C80" s="3"/>
      <c r="D80" s="3"/>
      <c r="E80" s="3"/>
      <c r="F80" s="3"/>
      <c r="G80" s="3"/>
      <c r="H80" s="3"/>
      <c r="I80" s="3"/>
      <c r="J80" s="3"/>
      <c r="K80" s="9" t="s">
        <v>102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5">
        <v>2</v>
      </c>
      <c r="AD80" s="5">
        <v>3</v>
      </c>
      <c r="AE80" s="3"/>
      <c r="AF80" s="3"/>
      <c r="AG80" s="3"/>
      <c r="AH80" s="3"/>
      <c r="AI80" s="3"/>
      <c r="AJ80" s="3"/>
      <c r="AK80" s="3"/>
    </row>
  </sheetData>
  <pageMargins left="0.7" right="0.7" top="0.75" bottom="0.75" header="0.3" footer="0.3"/>
  <pageSetup scale="8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923.000detail</vt:lpstr>
      <vt:lpstr>'923.000detail'!Print_Area</vt:lpstr>
      <vt:lpstr>'923.000detail'!Print_Titles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Thompson</dc:creator>
  <cp:lastModifiedBy>Steve Thompson</cp:lastModifiedBy>
  <cp:lastPrinted>2015-10-23T18:59:13Z</cp:lastPrinted>
  <dcterms:created xsi:type="dcterms:W3CDTF">2015-07-24T16:40:18Z</dcterms:created>
  <dcterms:modified xsi:type="dcterms:W3CDTF">2015-10-23T19:05:24Z</dcterms:modified>
</cp:coreProperties>
</file>