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Sheet1!$A$1:$G$40</definedName>
  </definedNames>
  <calcPr calcId="145621"/>
</workbook>
</file>

<file path=xl/calcChain.xml><?xml version="1.0" encoding="utf-8"?>
<calcChain xmlns="http://schemas.openxmlformats.org/spreadsheetml/2006/main">
  <c r="F31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  <c r="F5" i="1"/>
  <c r="F4" i="1"/>
  <c r="C31" i="1"/>
  <c r="D31" i="1"/>
  <c r="E31" i="1"/>
  <c r="B31" i="1"/>
</calcChain>
</file>

<file path=xl/sharedStrings.xml><?xml version="1.0" encoding="utf-8"?>
<sst xmlns="http://schemas.openxmlformats.org/spreadsheetml/2006/main" count="42" uniqueCount="42">
  <si>
    <t>Total Expense</t>
  </si>
  <si>
    <t>Commercial</t>
  </si>
  <si>
    <t>Commercial Incentive</t>
  </si>
  <si>
    <t>Commercial High Efficiency Heat Pump/Air Conditioning</t>
  </si>
  <si>
    <t>General Administrative and Promotion Commercial</t>
  </si>
  <si>
    <t>School Energy Manager</t>
  </si>
  <si>
    <t>Express Install</t>
  </si>
  <si>
    <t>New Construction</t>
  </si>
  <si>
    <t>Bid for Efficiency</t>
  </si>
  <si>
    <t>Retro-Commissioning</t>
  </si>
  <si>
    <t>CI Prescriptive Custom</t>
  </si>
  <si>
    <t>Commercial Total</t>
  </si>
  <si>
    <t>Residential</t>
  </si>
  <si>
    <t>Residential Efficients Products</t>
  </si>
  <si>
    <t>Mobile Home High Efficiency Heat Pump</t>
  </si>
  <si>
    <t>Mobile Home New Construction</t>
  </si>
  <si>
    <t>High Efficiency Heat Pump</t>
  </si>
  <si>
    <t>Targeted Energy Efficiency</t>
  </si>
  <si>
    <t>Modified Energy Fitness</t>
  </si>
  <si>
    <t>Community Outreach Compact Fluorescent Lighting</t>
  </si>
  <si>
    <t>Energy Education for Students</t>
  </si>
  <si>
    <t>General Administrative and Promotion Residential</t>
  </si>
  <si>
    <t>Residential Home Performance</t>
  </si>
  <si>
    <t>Appliance Recycling</t>
  </si>
  <si>
    <t>New Manufactured Homes</t>
  </si>
  <si>
    <t>Whole House Efficiency</t>
  </si>
  <si>
    <t>Residential Total</t>
  </si>
  <si>
    <t>Total Expense Total</t>
  </si>
  <si>
    <t>Program recommendation not implemented</t>
  </si>
  <si>
    <t>Notes:  Reason for difference</t>
  </si>
  <si>
    <t>Sum of First Half Year                              (1)</t>
  </si>
  <si>
    <t>Sum of Second Half Year                  (2)</t>
  </si>
  <si>
    <t>Filed Budget                                                                                            (3)</t>
  </si>
  <si>
    <t>AEG Design Budget                          (4)</t>
  </si>
  <si>
    <t>Reason for Difference                   (6)</t>
  </si>
  <si>
    <t>Difference              (4) - (3)                  (5)</t>
  </si>
  <si>
    <t>Company's estimate includes estimated additional program IT data transfer costs.</t>
  </si>
  <si>
    <t>Difference in estimates in IT costs and Company's lower estimate of the evaluation costs.</t>
  </si>
  <si>
    <t>Company's lower estimate of the evaluation costs.</t>
  </si>
  <si>
    <t>Company's lower estimate of the evaluation costs; Company used high scenario incentive cost.</t>
  </si>
  <si>
    <t>Company proposes extending program</t>
  </si>
  <si>
    <t>Company's lower estimate of the evaluation costs; Company budget reflects costs associated with transition to Whole House Efficiency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</si>
</sst>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7" fontId="1" fillId="2" borderId="3" xfId="0" applyNumberFormat="1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center"/>
    </xf>
    <xf numFmtId="7" fontId="1" fillId="2" borderId="4" xfId="0" applyNumberFormat="1" applyFont="1" applyFill="1" applyBorder="1" applyAlignment="1">
      <alignment horizontal="center"/>
    </xf>
    <xf numFmtId="7" fontId="1" fillId="0" borderId="5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/>
    </xf>
    <xf numFmtId="7" fontId="1" fillId="0" borderId="6" xfId="0" applyNumberFormat="1" applyFont="1" applyBorder="1" applyAlignment="1">
      <alignment horizontal="center"/>
    </xf>
    <xf numFmtId="7" fontId="2" fillId="0" borderId="5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/>
    </xf>
    <xf numFmtId="7" fontId="2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1" fillId="2" borderId="7" xfId="0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center"/>
    </xf>
    <xf numFmtId="7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7" fontId="2" fillId="0" borderId="6" xfId="0" applyNumberFormat="1" applyFont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workbookViewId="0">
      <selection activeCell="A28" sqref="A28"/>
    </sheetView>
  </sheetViews>
  <sheetFormatPr defaultRowHeight="15" x14ac:dyDescent="0.25"/>
  <cols>
    <col min="1" max="1" width="47.7109375" customWidth="1"/>
    <col min="2" max="2" width="17.7109375" customWidth="1"/>
    <col min="3" max="3" width="14.28515625" customWidth="1"/>
    <col min="4" max="4" width="13.28515625" customWidth="1"/>
    <col min="5" max="6" width="13.42578125" customWidth="1"/>
    <col min="7" max="7" width="18.7109375" customWidth="1"/>
  </cols>
  <sheetData>
    <row r="1" spans="1:7" ht="53.25" customHeight="1" thickBot="1" x14ac:dyDescent="0.3">
      <c r="A1" s="1"/>
      <c r="B1" s="22" t="s">
        <v>30</v>
      </c>
      <c r="C1" s="2" t="s">
        <v>31</v>
      </c>
      <c r="D1" s="2" t="s">
        <v>32</v>
      </c>
      <c r="E1" s="2" t="s">
        <v>33</v>
      </c>
      <c r="F1" s="2" t="s">
        <v>35</v>
      </c>
      <c r="G1" s="2" t="s">
        <v>34</v>
      </c>
    </row>
    <row r="2" spans="1:7" ht="14.45" x14ac:dyDescent="0.3">
      <c r="A2" s="3" t="s">
        <v>0</v>
      </c>
      <c r="B2" s="4"/>
      <c r="C2" s="4"/>
      <c r="D2" s="4"/>
      <c r="E2" s="5"/>
      <c r="F2" s="5"/>
      <c r="G2" s="5"/>
    </row>
    <row r="3" spans="1:7" ht="14.45" x14ac:dyDescent="0.3">
      <c r="A3" s="6" t="s">
        <v>1</v>
      </c>
      <c r="B3" s="7"/>
      <c r="C3" s="7"/>
      <c r="D3" s="7"/>
      <c r="E3" s="8"/>
      <c r="F3" s="8"/>
      <c r="G3" s="16"/>
    </row>
    <row r="4" spans="1:7" ht="14.45" x14ac:dyDescent="0.3">
      <c r="A4" s="9" t="s">
        <v>2</v>
      </c>
      <c r="B4" s="10">
        <v>0</v>
      </c>
      <c r="C4" s="10">
        <v>0</v>
      </c>
      <c r="D4" s="10">
        <v>0</v>
      </c>
      <c r="E4" s="10">
        <v>0</v>
      </c>
      <c r="F4" s="10">
        <f>E4-D4</f>
        <v>0</v>
      </c>
      <c r="G4" s="20"/>
    </row>
    <row r="5" spans="1:7" ht="14.45" x14ac:dyDescent="0.3">
      <c r="A5" s="9" t="s">
        <v>3</v>
      </c>
      <c r="B5" s="10">
        <v>0</v>
      </c>
      <c r="C5" s="10">
        <v>0</v>
      </c>
      <c r="D5" s="10">
        <v>0</v>
      </c>
      <c r="E5" s="10">
        <v>0</v>
      </c>
      <c r="F5" s="10">
        <f t="shared" ref="F5:F13" si="0">E5-D5</f>
        <v>0</v>
      </c>
      <c r="G5" s="20"/>
    </row>
    <row r="6" spans="1:7" ht="14.45" x14ac:dyDescent="0.3">
      <c r="A6" s="9" t="s">
        <v>4</v>
      </c>
      <c r="B6" s="10">
        <v>55750</v>
      </c>
      <c r="C6" s="10">
        <v>32750</v>
      </c>
      <c r="D6" s="10">
        <v>88499.999999999985</v>
      </c>
      <c r="E6" s="10">
        <v>68500</v>
      </c>
      <c r="F6" s="10">
        <f t="shared" si="0"/>
        <v>-19999.999999999985</v>
      </c>
      <c r="G6" s="20">
        <v>1</v>
      </c>
    </row>
    <row r="7" spans="1:7" ht="14.45" x14ac:dyDescent="0.3">
      <c r="A7" s="9" t="s">
        <v>5</v>
      </c>
      <c r="B7" s="10">
        <v>0</v>
      </c>
      <c r="C7" s="10">
        <v>203000</v>
      </c>
      <c r="D7" s="10">
        <v>203000</v>
      </c>
      <c r="E7" s="10">
        <v>225750</v>
      </c>
      <c r="F7" s="10">
        <f t="shared" si="0"/>
        <v>22750</v>
      </c>
      <c r="G7" s="20">
        <v>2</v>
      </c>
    </row>
    <row r="8" spans="1:7" ht="14.45" x14ac:dyDescent="0.3">
      <c r="A8" s="9" t="s">
        <v>6</v>
      </c>
      <c r="B8" s="10">
        <v>196315.5</v>
      </c>
      <c r="C8" s="10">
        <v>196315.5</v>
      </c>
      <c r="D8" s="10">
        <v>392631</v>
      </c>
      <c r="E8" s="10">
        <v>409743</v>
      </c>
      <c r="F8" s="10">
        <f t="shared" si="0"/>
        <v>17112</v>
      </c>
      <c r="G8" s="20">
        <v>3</v>
      </c>
    </row>
    <row r="9" spans="1:7" ht="14.45" x14ac:dyDescent="0.3">
      <c r="A9" s="9" t="s">
        <v>7</v>
      </c>
      <c r="B9" s="10">
        <v>35685</v>
      </c>
      <c r="C9" s="10">
        <v>35685</v>
      </c>
      <c r="D9" s="10">
        <v>71370</v>
      </c>
      <c r="E9" s="10">
        <v>74413</v>
      </c>
      <c r="F9" s="10">
        <f t="shared" si="0"/>
        <v>3043</v>
      </c>
      <c r="G9" s="20">
        <v>3</v>
      </c>
    </row>
    <row r="10" spans="1:7" ht="14.45" x14ac:dyDescent="0.3">
      <c r="A10" s="9" t="s">
        <v>8</v>
      </c>
      <c r="B10" s="10">
        <v>0</v>
      </c>
      <c r="C10" s="10">
        <v>0</v>
      </c>
      <c r="D10" s="10">
        <v>0</v>
      </c>
      <c r="E10" s="10">
        <v>303730</v>
      </c>
      <c r="F10" s="10">
        <f t="shared" si="0"/>
        <v>303730</v>
      </c>
      <c r="G10" s="20">
        <v>4</v>
      </c>
    </row>
    <row r="11" spans="1:7" ht="14.45" x14ac:dyDescent="0.3">
      <c r="A11" s="9" t="s">
        <v>9</v>
      </c>
      <c r="B11" s="10">
        <v>102671</v>
      </c>
      <c r="C11" s="10">
        <v>102671</v>
      </c>
      <c r="D11" s="10">
        <v>205342.00000000003</v>
      </c>
      <c r="E11" s="10">
        <v>220544</v>
      </c>
      <c r="F11" s="10">
        <f t="shared" si="0"/>
        <v>15201.999999999971</v>
      </c>
      <c r="G11" s="20">
        <v>3</v>
      </c>
    </row>
    <row r="12" spans="1:7" ht="14.45" x14ac:dyDescent="0.3">
      <c r="A12" s="9" t="s">
        <v>10</v>
      </c>
      <c r="B12" s="10">
        <v>511991.99999999988</v>
      </c>
      <c r="C12" s="10">
        <v>511991.99999999988</v>
      </c>
      <c r="D12" s="10">
        <v>1023983.9999999999</v>
      </c>
      <c r="E12" s="10">
        <v>857131</v>
      </c>
      <c r="F12" s="10">
        <f t="shared" si="0"/>
        <v>-166852.99999999988</v>
      </c>
      <c r="G12" s="20">
        <v>5</v>
      </c>
    </row>
    <row r="13" spans="1:7" ht="14.45" x14ac:dyDescent="0.3">
      <c r="A13" s="6" t="s">
        <v>11</v>
      </c>
      <c r="B13" s="12">
        <v>902413.5</v>
      </c>
      <c r="C13" s="12">
        <v>1082413.5</v>
      </c>
      <c r="D13" s="12">
        <v>1984827.0000000002</v>
      </c>
      <c r="E13" s="12">
        <v>2159811</v>
      </c>
      <c r="F13" s="12">
        <f t="shared" si="0"/>
        <v>174983.99999999977</v>
      </c>
      <c r="G13" s="12"/>
    </row>
    <row r="14" spans="1:7" ht="14.45" x14ac:dyDescent="0.3">
      <c r="A14" s="13"/>
      <c r="B14" s="10"/>
      <c r="C14" s="10"/>
      <c r="D14" s="10"/>
      <c r="E14" s="10"/>
      <c r="F14" s="10"/>
      <c r="G14" s="11"/>
    </row>
    <row r="15" spans="1:7" ht="14.45" x14ac:dyDescent="0.3">
      <c r="A15" s="6" t="s">
        <v>12</v>
      </c>
      <c r="B15" s="12"/>
      <c r="C15" s="12"/>
      <c r="D15" s="12"/>
      <c r="E15" s="12"/>
      <c r="F15" s="12"/>
      <c r="G15" s="8"/>
    </row>
    <row r="16" spans="1:7" ht="14.45" x14ac:dyDescent="0.3">
      <c r="A16" s="9" t="s">
        <v>13</v>
      </c>
      <c r="B16" s="10">
        <v>565547.30000000005</v>
      </c>
      <c r="C16" s="10">
        <v>565297.30000000005</v>
      </c>
      <c r="D16" s="10">
        <v>1130844.5999999999</v>
      </c>
      <c r="E16" s="10">
        <v>1180305</v>
      </c>
      <c r="F16" s="10">
        <f t="shared" ref="F16:F29" si="1">E16-D16</f>
        <v>49460.40000000014</v>
      </c>
      <c r="G16" s="20">
        <v>3</v>
      </c>
    </row>
    <row r="17" spans="1:7" ht="14.45" x14ac:dyDescent="0.3">
      <c r="A17" s="9" t="s">
        <v>14</v>
      </c>
      <c r="B17" s="10">
        <v>0</v>
      </c>
      <c r="C17" s="10">
        <v>0</v>
      </c>
      <c r="D17" s="10">
        <v>0</v>
      </c>
      <c r="E17" s="10">
        <v>0</v>
      </c>
      <c r="F17" s="10">
        <f t="shared" si="1"/>
        <v>0</v>
      </c>
      <c r="G17" s="20"/>
    </row>
    <row r="18" spans="1:7" ht="14.45" x14ac:dyDescent="0.3">
      <c r="A18" s="9" t="s">
        <v>15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  <c r="G18" s="20"/>
    </row>
    <row r="19" spans="1:7" ht="14.45" x14ac:dyDescent="0.3">
      <c r="A19" s="9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f t="shared" si="1"/>
        <v>0</v>
      </c>
      <c r="G19" s="20"/>
    </row>
    <row r="20" spans="1:7" ht="14.45" x14ac:dyDescent="0.3">
      <c r="A20" s="9" t="s">
        <v>17</v>
      </c>
      <c r="B20" s="10">
        <v>181239.42857142858</v>
      </c>
      <c r="C20" s="10">
        <v>171170.57142857142</v>
      </c>
      <c r="D20" s="10">
        <v>352409.99999999994</v>
      </c>
      <c r="E20" s="10">
        <v>367721</v>
      </c>
      <c r="F20" s="10">
        <f t="shared" si="1"/>
        <v>15311.000000000058</v>
      </c>
      <c r="G20" s="20">
        <v>3</v>
      </c>
    </row>
    <row r="21" spans="1:7" ht="14.45" x14ac:dyDescent="0.3">
      <c r="A21" s="9" t="s">
        <v>18</v>
      </c>
      <c r="B21" s="10">
        <v>0</v>
      </c>
      <c r="C21" s="10">
        <v>0</v>
      </c>
      <c r="D21" s="10">
        <v>0</v>
      </c>
      <c r="E21" s="10">
        <v>0</v>
      </c>
      <c r="F21" s="10">
        <f t="shared" si="1"/>
        <v>0</v>
      </c>
      <c r="G21" s="20"/>
    </row>
    <row r="22" spans="1:7" ht="14.45" x14ac:dyDescent="0.3">
      <c r="A22" s="9" t="s">
        <v>19</v>
      </c>
      <c r="B22" s="10">
        <v>38341</v>
      </c>
      <c r="C22" s="10">
        <v>29339</v>
      </c>
      <c r="D22" s="10">
        <v>67680</v>
      </c>
      <c r="E22" s="10">
        <v>0</v>
      </c>
      <c r="F22" s="10">
        <f t="shared" si="1"/>
        <v>-67680</v>
      </c>
      <c r="G22" s="20">
        <v>6</v>
      </c>
    </row>
    <row r="23" spans="1:7" ht="14.45" x14ac:dyDescent="0.3">
      <c r="A23" s="9" t="s">
        <v>20</v>
      </c>
      <c r="B23" s="10">
        <v>12703.454545454548</v>
      </c>
      <c r="C23" s="10">
        <v>18664.545454545452</v>
      </c>
      <c r="D23" s="10">
        <v>31367.999999999996</v>
      </c>
      <c r="E23" s="10">
        <v>0</v>
      </c>
      <c r="F23" s="10">
        <f t="shared" si="1"/>
        <v>-31367.999999999996</v>
      </c>
      <c r="G23" s="20">
        <v>6</v>
      </c>
    </row>
    <row r="24" spans="1:7" ht="14.45" x14ac:dyDescent="0.3">
      <c r="A24" s="9" t="s">
        <v>21</v>
      </c>
      <c r="B24" s="10">
        <v>68750</v>
      </c>
      <c r="C24" s="10">
        <v>40750</v>
      </c>
      <c r="D24" s="10">
        <v>109500.00000000003</v>
      </c>
      <c r="E24" s="10">
        <v>81500</v>
      </c>
      <c r="F24" s="10">
        <f t="shared" si="1"/>
        <v>-28000.000000000029</v>
      </c>
      <c r="G24" s="20">
        <v>1</v>
      </c>
    </row>
    <row r="25" spans="1:7" x14ac:dyDescent="0.25">
      <c r="A25" s="9" t="s">
        <v>22</v>
      </c>
      <c r="B25" s="10">
        <v>499350</v>
      </c>
      <c r="C25" s="10">
        <v>105350</v>
      </c>
      <c r="D25" s="10">
        <v>604700</v>
      </c>
      <c r="E25" s="10">
        <v>631050</v>
      </c>
      <c r="F25" s="10">
        <f t="shared" si="1"/>
        <v>26350</v>
      </c>
      <c r="G25" s="20">
        <v>3</v>
      </c>
    </row>
    <row r="26" spans="1:7" x14ac:dyDescent="0.25">
      <c r="A26" s="9" t="s">
        <v>23</v>
      </c>
      <c r="B26" s="10">
        <v>46712.625</v>
      </c>
      <c r="C26" s="10">
        <v>49156.625</v>
      </c>
      <c r="D26" s="10">
        <v>95869.25</v>
      </c>
      <c r="E26" s="10">
        <v>100032</v>
      </c>
      <c r="F26" s="10">
        <f t="shared" si="1"/>
        <v>4162.75</v>
      </c>
      <c r="G26" s="20">
        <v>3</v>
      </c>
    </row>
    <row r="27" spans="1:7" x14ac:dyDescent="0.25">
      <c r="A27" s="9" t="s">
        <v>24</v>
      </c>
      <c r="B27" s="10">
        <v>85750</v>
      </c>
      <c r="C27" s="10">
        <v>85750</v>
      </c>
      <c r="D27" s="10">
        <v>171500</v>
      </c>
      <c r="E27" s="10">
        <v>178920</v>
      </c>
      <c r="F27" s="10">
        <f t="shared" si="1"/>
        <v>7420</v>
      </c>
      <c r="G27" s="20">
        <v>3</v>
      </c>
    </row>
    <row r="28" spans="1:7" x14ac:dyDescent="0.25">
      <c r="A28" s="9" t="s">
        <v>25</v>
      </c>
      <c r="B28" s="10">
        <v>733575.34265734255</v>
      </c>
      <c r="C28" s="10">
        <v>733060.65734265721</v>
      </c>
      <c r="D28" s="10">
        <v>1466635.9999999998</v>
      </c>
      <c r="E28" s="10">
        <v>1483793</v>
      </c>
      <c r="F28" s="10">
        <f t="shared" si="1"/>
        <v>17157.000000000233</v>
      </c>
      <c r="G28" s="20">
        <v>7</v>
      </c>
    </row>
    <row r="29" spans="1:7" x14ac:dyDescent="0.25">
      <c r="A29" s="6" t="s">
        <v>26</v>
      </c>
      <c r="B29" s="12">
        <v>2231969.1507742261</v>
      </c>
      <c r="C29" s="12">
        <v>1798538.6992257745</v>
      </c>
      <c r="D29" s="12">
        <v>4030507.8500000006</v>
      </c>
      <c r="E29" s="12">
        <v>4023321</v>
      </c>
      <c r="F29" s="12">
        <f t="shared" si="1"/>
        <v>-7186.8500000005588</v>
      </c>
      <c r="G29" s="12"/>
    </row>
    <row r="30" spans="1:7" x14ac:dyDescent="0.25">
      <c r="A30" s="13"/>
      <c r="B30" s="10"/>
      <c r="C30" s="10"/>
      <c r="D30" s="10"/>
      <c r="E30" s="10"/>
      <c r="F30" s="10"/>
      <c r="G30" s="11"/>
    </row>
    <row r="31" spans="1:7" x14ac:dyDescent="0.25">
      <c r="A31" s="14" t="s">
        <v>27</v>
      </c>
      <c r="B31" s="15">
        <f>SUM(B13,B29)</f>
        <v>3134382.6507742261</v>
      </c>
      <c r="C31" s="15">
        <f t="shared" ref="C31:E31" si="2">SUM(C13,C29)</f>
        <v>2880952.1992257745</v>
      </c>
      <c r="D31" s="15">
        <f t="shared" si="2"/>
        <v>6015334.8500000006</v>
      </c>
      <c r="E31" s="15">
        <f t="shared" si="2"/>
        <v>6183132</v>
      </c>
      <c r="F31" s="15">
        <f>E31-D31</f>
        <v>167797.14999999944</v>
      </c>
      <c r="G31" s="19"/>
    </row>
    <row r="33" spans="1:2" x14ac:dyDescent="0.25">
      <c r="A33" s="21" t="s">
        <v>29</v>
      </c>
    </row>
    <row r="34" spans="1:2" x14ac:dyDescent="0.25">
      <c r="A34">
        <v>1</v>
      </c>
      <c r="B34" s="17" t="s">
        <v>36</v>
      </c>
    </row>
    <row r="35" spans="1:2" x14ac:dyDescent="0.25">
      <c r="A35">
        <v>2</v>
      </c>
      <c r="B35" s="17" t="s">
        <v>37</v>
      </c>
    </row>
    <row r="36" spans="1:2" x14ac:dyDescent="0.25">
      <c r="A36">
        <v>3</v>
      </c>
      <c r="B36" s="18" t="s">
        <v>38</v>
      </c>
    </row>
    <row r="37" spans="1:2" x14ac:dyDescent="0.25">
      <c r="A37">
        <v>4</v>
      </c>
      <c r="B37" s="18" t="s">
        <v>28</v>
      </c>
    </row>
    <row r="38" spans="1:2" x14ac:dyDescent="0.25">
      <c r="A38">
        <v>5</v>
      </c>
      <c r="B38" s="18" t="s">
        <v>39</v>
      </c>
    </row>
    <row r="39" spans="1:2" x14ac:dyDescent="0.25">
      <c r="A39">
        <v>6</v>
      </c>
      <c r="B39" s="17" t="s">
        <v>40</v>
      </c>
    </row>
    <row r="40" spans="1:2" x14ac:dyDescent="0.25">
      <c r="A40">
        <v>7</v>
      </c>
      <c r="B40" s="18" t="s">
        <v>41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John A Rogness</cp:lastModifiedBy>
  <cp:lastPrinted>2015-11-01T23:00:56Z</cp:lastPrinted>
  <dcterms:created xsi:type="dcterms:W3CDTF">2015-10-30T20:16:44Z</dcterms:created>
  <dcterms:modified xsi:type="dcterms:W3CDTF">2015-11-10T14:45:29Z</dcterms:modified>
</cp:coreProperties>
</file>