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3485" activeTab="0"/>
  </bookViews>
  <sheets>
    <sheet name="RATE COMPARIS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<sst xmlns="http://schemas.openxmlformats.org/spreadsheetml/2006/main" count="16" uniqueCount="10">
  <si>
    <t>Year of Projection</t>
  </si>
  <si>
    <t>Projected FuelCost</t>
  </si>
  <si>
    <t>Projected kWh Sales</t>
  </si>
  <si>
    <t>Projected Fuel Cost in cents/kWh</t>
  </si>
  <si>
    <t>Projected Fuel Cost in Base Rates in cents/kWh</t>
  </si>
  <si>
    <t>Difference in Fuel Cost in cents/kWh</t>
  </si>
  <si>
    <t>Average</t>
  </si>
  <si>
    <t>Fuel Cost in Current Base Rates in cents/kWh</t>
  </si>
  <si>
    <t>Table with Current Base Fuel Cost - Rogness Testimony Page 4 Revised</t>
  </si>
  <si>
    <t>Table with Current Base Fuel Cost -  Rogness Testimony Page 7 Revised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</si>
</sst>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00000"/>
    <numFmt numFmtId="168" formatCode="&quot;$&quot;#,##0.00000"/>
    <numFmt numFmtId="169" formatCode="#,##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mmmm\-yy;@"/>
    <numFmt numFmtId="176" formatCode="0.000"/>
    <numFmt numFmtId="177" formatCode="#,##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164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3.28125" style="0" customWidth="1"/>
    <col min="2" max="2" width="12.7109375" style="0" customWidth="1"/>
    <col min="3" max="4" width="13.7109375" style="0" customWidth="1"/>
    <col min="5" max="7" width="12.7109375" style="0" customWidth="1"/>
    <col min="9" max="9" width="9.57421875" style="0" bestFit="1" customWidth="1"/>
    <col min="12" max="12" width="11.8515625" style="0" customWidth="1"/>
    <col min="13" max="13" width="13.7109375" style="0" customWidth="1"/>
    <col min="14" max="14" width="14.28125" style="0" customWidth="1"/>
    <col min="15" max="15" width="12.57421875" style="0" customWidth="1"/>
    <col min="16" max="16" width="11.421875" style="0" customWidth="1"/>
    <col min="17" max="17" width="10.421875" style="0" customWidth="1"/>
  </cols>
  <sheetData>
    <row r="5" ht="15">
      <c r="C5" s="4" t="s">
        <v>8</v>
      </c>
    </row>
    <row r="6" spans="1:8" ht="60">
      <c r="A6" s="2"/>
      <c r="B6" s="3" t="s">
        <v>0</v>
      </c>
      <c r="C6" s="3" t="s">
        <v>1</v>
      </c>
      <c r="D6" s="3" t="s">
        <v>2</v>
      </c>
      <c r="E6" s="3" t="s">
        <v>3</v>
      </c>
      <c r="F6" s="3" t="s">
        <v>7</v>
      </c>
      <c r="G6" s="3" t="s">
        <v>5</v>
      </c>
      <c r="H6" s="1"/>
    </row>
    <row r="7" spans="1:9" ht="15">
      <c r="A7" s="2"/>
      <c r="B7" s="5">
        <v>2015</v>
      </c>
      <c r="C7" s="6">
        <v>177659632</v>
      </c>
      <c r="D7" s="7">
        <v>6794955000</v>
      </c>
      <c r="E7" s="5">
        <v>2.615</v>
      </c>
      <c r="F7" s="5">
        <v>2.84</v>
      </c>
      <c r="G7" s="5">
        <f>E7-F7</f>
        <v>-0.22499999999999964</v>
      </c>
      <c r="I7">
        <f>C7/D7</f>
        <v>0.026145814357858146</v>
      </c>
    </row>
    <row r="8" spans="1:9" ht="15">
      <c r="A8" s="2"/>
      <c r="B8" s="5">
        <v>2016</v>
      </c>
      <c r="C8" s="8">
        <v>180676733</v>
      </c>
      <c r="D8" s="7">
        <v>6805974000</v>
      </c>
      <c r="E8" s="5">
        <v>2.655</v>
      </c>
      <c r="F8" s="5">
        <v>2.84</v>
      </c>
      <c r="G8" s="5">
        <f>E8-F8</f>
        <v>-0.18500000000000005</v>
      </c>
      <c r="I8">
        <f>C8/D8</f>
        <v>0.026546785662125656</v>
      </c>
    </row>
    <row r="9" spans="1:7" ht="15">
      <c r="A9" s="2"/>
      <c r="B9" s="5" t="s">
        <v>6</v>
      </c>
      <c r="C9" s="5"/>
      <c r="D9" s="5"/>
      <c r="E9" s="5">
        <f>(E7+E8)/2</f>
        <v>2.635</v>
      </c>
      <c r="F9" s="5">
        <v>2.84</v>
      </c>
      <c r="G9" s="5">
        <f>E9-F9</f>
        <v>-0.20500000000000007</v>
      </c>
    </row>
    <row r="14" ht="15">
      <c r="C14" s="4" t="s">
        <v>9</v>
      </c>
    </row>
    <row r="15" spans="1:7" ht="60">
      <c r="A15" s="2"/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</row>
    <row r="16" spans="1:9" ht="15">
      <c r="A16" s="2"/>
      <c r="B16" s="5">
        <v>2015</v>
      </c>
      <c r="C16" s="6">
        <v>177659632</v>
      </c>
      <c r="D16" s="9">
        <v>6794955000</v>
      </c>
      <c r="E16" s="5">
        <v>2.615</v>
      </c>
      <c r="F16" s="5">
        <v>2.725</v>
      </c>
      <c r="G16" s="5">
        <f>E16-F16</f>
        <v>-0.10999999999999988</v>
      </c>
      <c r="I16">
        <f>C16/D16</f>
        <v>0.026145814357858146</v>
      </c>
    </row>
    <row r="17" spans="1:9" ht="15">
      <c r="A17" s="2"/>
      <c r="B17" s="5">
        <v>2016</v>
      </c>
      <c r="C17" s="8">
        <v>180676733</v>
      </c>
      <c r="D17" s="9">
        <v>6805974000</v>
      </c>
      <c r="E17" s="5">
        <v>2.655</v>
      </c>
      <c r="F17" s="5">
        <v>2.725</v>
      </c>
      <c r="G17" s="5">
        <f>E17-F17</f>
        <v>-0.07000000000000028</v>
      </c>
      <c r="I17">
        <f>C17/D17</f>
        <v>0.026546785662125656</v>
      </c>
    </row>
    <row r="18" spans="1:7" ht="15">
      <c r="A18" s="2"/>
      <c r="B18" s="5" t="s">
        <v>6</v>
      </c>
      <c r="C18" s="5"/>
      <c r="D18" s="5"/>
      <c r="E18" s="5">
        <f>(E16+E17)/2</f>
        <v>2.635</v>
      </c>
      <c r="F18" s="5">
        <v>2.725</v>
      </c>
      <c r="G18" s="5">
        <f>E18-F18</f>
        <v>-0.0900000000000003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 Rogness</dc:creator>
  <cp:keywords/>
  <dc:description/>
  <cp:lastModifiedBy>John A Rogness</cp:lastModifiedBy>
  <dcterms:created xsi:type="dcterms:W3CDTF">2015-03-10T17:15:43Z</dcterms:created>
  <dcterms:modified xsi:type="dcterms:W3CDTF">2015-03-19T17:06:15Z</dcterms:modified>
  <cp:category/>
  <cp:version/>
  <cp:contentType/>
  <cp:contentStatus/>
</cp:coreProperties>
</file>