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08" windowWidth="18192" windowHeight="103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" i="2" l="1"/>
  <c r="D28" i="2"/>
  <c r="D27" i="2"/>
  <c r="L55" i="1" l="1"/>
  <c r="I55" i="1"/>
  <c r="F55" i="1"/>
  <c r="D74" i="1"/>
  <c r="E74" i="1"/>
  <c r="F74" i="1"/>
  <c r="G74" i="1"/>
  <c r="H74" i="1"/>
  <c r="I74" i="1"/>
  <c r="J74" i="1"/>
  <c r="K74" i="1"/>
  <c r="L74" i="1"/>
  <c r="D75" i="1"/>
  <c r="E75" i="1"/>
  <c r="F75" i="1"/>
  <c r="G75" i="1"/>
  <c r="H75" i="1"/>
  <c r="I75" i="1"/>
  <c r="J75" i="1"/>
  <c r="K75" i="1"/>
  <c r="L75" i="1"/>
  <c r="D76" i="1"/>
  <c r="E76" i="1"/>
  <c r="F76" i="1"/>
  <c r="G76" i="1"/>
  <c r="H76" i="1"/>
  <c r="I76" i="1"/>
  <c r="J76" i="1"/>
  <c r="K76" i="1"/>
  <c r="L76" i="1"/>
  <c r="D77" i="1"/>
  <c r="E77" i="1"/>
  <c r="F77" i="1"/>
  <c r="G77" i="1"/>
  <c r="H77" i="1"/>
  <c r="I77" i="1"/>
  <c r="J77" i="1"/>
  <c r="K77" i="1"/>
  <c r="L77" i="1"/>
  <c r="D78" i="1"/>
  <c r="E78" i="1"/>
  <c r="F78" i="1"/>
  <c r="G78" i="1"/>
  <c r="H78" i="1"/>
  <c r="I78" i="1"/>
  <c r="J78" i="1"/>
  <c r="K78" i="1"/>
  <c r="L78" i="1"/>
  <c r="D79" i="1"/>
  <c r="E79" i="1"/>
  <c r="F79" i="1"/>
  <c r="G79" i="1"/>
  <c r="H79" i="1"/>
  <c r="I79" i="1"/>
  <c r="J79" i="1"/>
  <c r="K79" i="1"/>
  <c r="L79" i="1"/>
  <c r="D80" i="1"/>
  <c r="E80" i="1"/>
  <c r="F80" i="1"/>
  <c r="G80" i="1"/>
  <c r="H80" i="1"/>
  <c r="I80" i="1"/>
  <c r="J80" i="1"/>
  <c r="K80" i="1"/>
  <c r="L80" i="1"/>
  <c r="D57" i="1"/>
  <c r="E57" i="1"/>
  <c r="F57" i="1"/>
  <c r="G57" i="1"/>
  <c r="H57" i="1"/>
  <c r="I57" i="1"/>
  <c r="J57" i="1"/>
  <c r="K57" i="1"/>
  <c r="L57" i="1"/>
  <c r="D58" i="1"/>
  <c r="E58" i="1"/>
  <c r="F58" i="1"/>
  <c r="G58" i="1"/>
  <c r="H58" i="1"/>
  <c r="I58" i="1"/>
  <c r="J58" i="1"/>
  <c r="K58" i="1"/>
  <c r="L58" i="1"/>
  <c r="D59" i="1"/>
  <c r="E59" i="1"/>
  <c r="F59" i="1"/>
  <c r="G59" i="1"/>
  <c r="H59" i="1"/>
  <c r="I59" i="1"/>
  <c r="J59" i="1"/>
  <c r="K59" i="1"/>
  <c r="L59" i="1"/>
  <c r="D60" i="1"/>
  <c r="E60" i="1"/>
  <c r="F60" i="1"/>
  <c r="G60" i="1"/>
  <c r="H60" i="1"/>
  <c r="I60" i="1"/>
  <c r="J60" i="1"/>
  <c r="K60" i="1"/>
  <c r="L60" i="1"/>
  <c r="D61" i="1"/>
  <c r="E61" i="1"/>
  <c r="F61" i="1"/>
  <c r="G61" i="1"/>
  <c r="H61" i="1"/>
  <c r="I61" i="1"/>
  <c r="J61" i="1"/>
  <c r="K61" i="1"/>
  <c r="L61" i="1"/>
  <c r="D62" i="1"/>
  <c r="E62" i="1"/>
  <c r="F62" i="1"/>
  <c r="G62" i="1"/>
  <c r="H62" i="1"/>
  <c r="I62" i="1"/>
  <c r="J62" i="1"/>
  <c r="K62" i="1"/>
  <c r="L62" i="1"/>
  <c r="D63" i="1"/>
  <c r="E63" i="1"/>
  <c r="F63" i="1"/>
  <c r="G63" i="1"/>
  <c r="H63" i="1"/>
  <c r="I63" i="1"/>
  <c r="J63" i="1"/>
  <c r="K63" i="1"/>
  <c r="L63" i="1"/>
  <c r="D64" i="1"/>
  <c r="E64" i="1"/>
  <c r="F64" i="1"/>
  <c r="G64" i="1"/>
  <c r="H64" i="1"/>
  <c r="I64" i="1"/>
  <c r="J64" i="1"/>
  <c r="K64" i="1"/>
  <c r="L64" i="1"/>
  <c r="D65" i="1"/>
  <c r="E65" i="1"/>
  <c r="F65" i="1"/>
  <c r="G65" i="1"/>
  <c r="H65" i="1"/>
  <c r="I65" i="1"/>
  <c r="J65" i="1"/>
  <c r="K65" i="1"/>
  <c r="L65" i="1"/>
  <c r="D66" i="1"/>
  <c r="E66" i="1"/>
  <c r="F66" i="1"/>
  <c r="G66" i="1"/>
  <c r="H66" i="1"/>
  <c r="I66" i="1"/>
  <c r="J66" i="1"/>
  <c r="K66" i="1"/>
  <c r="L66" i="1"/>
  <c r="D67" i="1"/>
  <c r="E67" i="1"/>
  <c r="F67" i="1"/>
  <c r="G67" i="1"/>
  <c r="H67" i="1"/>
  <c r="I67" i="1"/>
  <c r="J67" i="1"/>
  <c r="K67" i="1"/>
  <c r="L67" i="1"/>
  <c r="D68" i="1"/>
  <c r="E68" i="1"/>
  <c r="F68" i="1"/>
  <c r="G68" i="1"/>
  <c r="H68" i="1"/>
  <c r="I68" i="1"/>
  <c r="J68" i="1"/>
  <c r="K68" i="1"/>
  <c r="L68" i="1"/>
  <c r="D69" i="1"/>
  <c r="E69" i="1"/>
  <c r="F69" i="1"/>
  <c r="G69" i="1"/>
  <c r="H69" i="1"/>
  <c r="I69" i="1"/>
  <c r="J69" i="1"/>
  <c r="K69" i="1"/>
  <c r="L69" i="1"/>
  <c r="D70" i="1"/>
  <c r="E70" i="1"/>
  <c r="F70" i="1"/>
  <c r="G70" i="1"/>
  <c r="H70" i="1"/>
  <c r="I70" i="1"/>
  <c r="J70" i="1"/>
  <c r="K70" i="1"/>
  <c r="L70" i="1"/>
  <c r="D71" i="1"/>
  <c r="E71" i="1"/>
  <c r="F71" i="1"/>
  <c r="G71" i="1"/>
  <c r="H71" i="1"/>
  <c r="I71" i="1"/>
  <c r="J71" i="1"/>
  <c r="K71" i="1"/>
  <c r="L71" i="1"/>
  <c r="D72" i="1"/>
  <c r="E72" i="1"/>
  <c r="F72" i="1"/>
  <c r="G72" i="1"/>
  <c r="H72" i="1"/>
  <c r="I72" i="1"/>
  <c r="J72" i="1"/>
  <c r="K72" i="1"/>
  <c r="L72" i="1"/>
  <c r="D73" i="1"/>
  <c r="E73" i="1"/>
  <c r="F73" i="1"/>
  <c r="G73" i="1"/>
  <c r="H73" i="1"/>
  <c r="I73" i="1"/>
  <c r="J73" i="1"/>
  <c r="K73" i="1"/>
  <c r="L73" i="1"/>
</calcChain>
</file>

<file path=xl/sharedStrings.xml><?xml version="1.0" encoding="utf-8"?>
<sst xmlns="http://schemas.openxmlformats.org/spreadsheetml/2006/main" count="277" uniqueCount="59">
  <si>
    <t>TOTAL</t>
  </si>
  <si>
    <t>ALLOCATED</t>
  </si>
  <si>
    <t>FIRM</t>
  </si>
  <si>
    <t>========</t>
  </si>
  <si>
    <t>=========================</t>
  </si>
  <si>
    <t>==============</t>
  </si>
  <si>
    <t>===============</t>
  </si>
  <si>
    <t>=============</t>
  </si>
  <si>
    <t>NERC Id</t>
  </si>
  <si>
    <t>Transaction Class</t>
  </si>
  <si>
    <t>ENERGY</t>
  </si>
  <si>
    <t>FUEL</t>
  </si>
  <si>
    <t>MWH</t>
  </si>
  <si>
    <t>COST</t>
  </si>
  <si>
    <t>Expense Month</t>
  </si>
  <si>
    <t>November 2012</t>
  </si>
  <si>
    <t>PJM</t>
  </si>
  <si>
    <t>SPOT MARKET ENERGY - BAL</t>
  </si>
  <si>
    <t>SPOT MARKET ENERGY - DA</t>
  </si>
  <si>
    <t>December 2012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</si>
  <si>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</si>
  <si>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</si>
  <si>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</si>
  <si>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</si>
  <si>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</si>
  <si>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</si>
  <si>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</si>
  <si>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</si>
  <si>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</si>
  <si>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</si>
  <si>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</si>
  <si>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</si>
  <si>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</si>
  <si>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</si>
  <si>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</si>
  <si>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</si>
  <si>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</si>
  <si>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</si>
  <si>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</si>
  <si>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</si>
  <si>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</si>
  <si>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</si>
  <si>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SPOT MARKET ENERGY - BAL+DA</t>
  </si>
  <si>
    <t xml:space="preserve"> 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</si>
  <si>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</si>
  <si>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</si>
  <si>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</si>
  <si>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</si>
  <si>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</si>
  <si>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</si>
  <si>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</si>
  <si>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</si>
  <si>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</si>
  <si>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</si>
  <si>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</si>
  <si>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</si>
  <si>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Total</t>
  </si>
  <si>
    <r>
      <t xml:space="preserve">Amount Excluded for </t>
    </r>
    <r>
      <rPr>
        <b/>
        <u/>
        <sz val="11"/>
        <color theme="1"/>
        <rFont val="Calibri"/>
        <family val="2"/>
        <scheme val="minor"/>
      </rPr>
      <t>Forced Outage</t>
    </r>
  </si>
  <si>
    <r>
      <t xml:space="preserve">Excluded for Peaking Unit </t>
    </r>
    <r>
      <rPr>
        <b/>
        <u/>
        <sz val="11"/>
        <color theme="1"/>
        <rFont val="Calibri"/>
        <family val="2"/>
        <scheme val="minor"/>
      </rPr>
      <t>Equivalent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</si>
</sst>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9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2"/>
    <xf numFmtId="0" fontId="2" fillId="0" borderId="0" xfId="2" quotePrefix="1" applyFont="1"/>
    <xf numFmtId="17" fontId="0" fillId="0" borderId="0" xfId="0" quotePrefix="1" applyNumberFormat="1"/>
    <xf numFmtId="43" fontId="2" fillId="0" borderId="0" xfId="1" applyFont="1"/>
    <xf numFmtId="43" fontId="0" fillId="0" borderId="0" xfId="1" applyFont="1"/>
    <xf numFmtId="164" fontId="2" fillId="0" borderId="0" xfId="1" applyNumberFormat="1" applyFont="1"/>
    <xf numFmtId="164" fontId="0" fillId="0" borderId="0" xfId="1" applyNumberFormat="1" applyFont="1"/>
    <xf numFmtId="0" fontId="0" fillId="0" borderId="0" xfId="0" quotePrefix="1"/>
    <xf numFmtId="0" fontId="0" fillId="0" borderId="0" xfId="0" quotePrefix="1" applyFill="1"/>
    <xf numFmtId="17" fontId="0" fillId="0" borderId="0" xfId="0" applyNumberFormat="1"/>
    <xf numFmtId="164" fontId="0" fillId="0" borderId="0" xfId="0" applyNumberFormat="1"/>
    <xf numFmtId="0" fontId="2" fillId="0" borderId="0" xfId="2" applyAlignment="1">
      <alignment horizontal="center" wrapText="1"/>
    </xf>
    <xf numFmtId="169" fontId="0" fillId="0" borderId="0" xfId="3" applyNumberFormat="1" applyFont="1"/>
    <xf numFmtId="169" fontId="0" fillId="0" borderId="0" xfId="0" applyNumberFormat="1"/>
    <xf numFmtId="169" fontId="4" fillId="0" borderId="0" xfId="0" applyNumberFormat="1" applyFont="1"/>
    <xf numFmtId="0" fontId="3" fillId="0" borderId="0" xfId="0" applyFont="1"/>
    <xf numFmtId="169" fontId="3" fillId="0" borderId="0" xfId="0" applyNumberFormat="1" applyFont="1"/>
    <xf numFmtId="169" fontId="5" fillId="0" borderId="0" xfId="0" applyNumberFormat="1" applyFont="1"/>
    <xf numFmtId="0" fontId="3" fillId="0" borderId="0" xfId="0" applyFont="1" applyAlignment="1">
      <alignment horizontal="center" wrapText="1"/>
    </xf>
  </cellXfs>
  <cellStyles count="4">
    <cellStyle name="Comma" xfId="1" builtinId="3"/>
    <cellStyle name="Currency" xfId="3" builtinId="4"/>
    <cellStyle name="Normal" xfId="0" builtinId="0"/>
    <cellStyle name="Normal_~672442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tabSelected="1" topLeftCell="D1" zoomScale="85" zoomScaleNormal="85" workbookViewId="0">
      <pane ySplit="5" topLeftCell="A55" activePane="bottomLeft" state="frozen"/>
      <selection pane="bottomLeft" activeCell="F72" sqref="F72"/>
    </sheetView>
  </sheetViews>
  <sheetFormatPr defaultRowHeight="14.4" x14ac:dyDescent="0.3"/>
  <cols>
    <col min="1" max="1" width="15.44140625" bestFit="1" customWidth="1"/>
    <col min="2" max="2" width="13.88671875" customWidth="1"/>
    <col min="3" max="3" width="30.33203125" bestFit="1" customWidth="1"/>
    <col min="4" max="4" width="13.88671875" style="7" customWidth="1"/>
    <col min="5" max="6" width="13.88671875" style="5" customWidth="1"/>
    <col min="7" max="7" width="13.88671875" style="7" customWidth="1"/>
    <col min="8" max="9" width="13.88671875" style="5" customWidth="1"/>
    <col min="10" max="10" width="13.88671875" style="7" customWidth="1"/>
    <col min="11" max="12" width="13.88671875" style="5" customWidth="1"/>
    <col min="13" max="14" width="13.88671875" customWidth="1"/>
  </cols>
  <sheetData>
    <row r="2" spans="1:12" ht="15" x14ac:dyDescent="0.25">
      <c r="B2" s="1"/>
      <c r="C2" s="1"/>
      <c r="D2" s="6"/>
      <c r="E2" s="4" t="s">
        <v>0</v>
      </c>
      <c r="F2" s="4"/>
      <c r="G2" s="6"/>
      <c r="H2" s="4" t="s">
        <v>1</v>
      </c>
      <c r="I2" s="4"/>
      <c r="J2" s="6"/>
      <c r="K2" s="4" t="s">
        <v>2</v>
      </c>
      <c r="L2" s="4"/>
    </row>
    <row r="3" spans="1:12" ht="15" x14ac:dyDescent="0.25">
      <c r="B3" s="1" t="s">
        <v>3</v>
      </c>
      <c r="C3" s="2" t="s">
        <v>4</v>
      </c>
      <c r="D3" s="6" t="s">
        <v>3</v>
      </c>
      <c r="E3" s="4" t="s">
        <v>5</v>
      </c>
      <c r="F3" s="4" t="s">
        <v>5</v>
      </c>
      <c r="G3" s="6" t="s">
        <v>3</v>
      </c>
      <c r="H3" s="4" t="s">
        <v>6</v>
      </c>
      <c r="I3" s="4" t="s">
        <v>7</v>
      </c>
      <c r="J3" s="6" t="s">
        <v>3</v>
      </c>
      <c r="K3" s="4" t="s">
        <v>5</v>
      </c>
      <c r="L3" s="4" t="s">
        <v>5</v>
      </c>
    </row>
    <row r="4" spans="1:12" x14ac:dyDescent="0.3">
      <c r="A4" t="s">
        <v>14</v>
      </c>
      <c r="B4" s="1" t="s">
        <v>8</v>
      </c>
      <c r="C4" s="12" t="s">
        <v>9</v>
      </c>
      <c r="D4" s="6"/>
      <c r="E4" s="4" t="s">
        <v>10</v>
      </c>
      <c r="F4" s="4" t="s">
        <v>11</v>
      </c>
      <c r="G4" s="6"/>
      <c r="H4" s="4" t="s">
        <v>10</v>
      </c>
      <c r="I4" s="4" t="s">
        <v>11</v>
      </c>
      <c r="J4" s="6"/>
      <c r="K4" s="4" t="s">
        <v>10</v>
      </c>
      <c r="L4" s="4" t="s">
        <v>11</v>
      </c>
    </row>
    <row r="5" spans="1:12" x14ac:dyDescent="0.3">
      <c r="B5" s="1"/>
      <c r="C5" s="12"/>
      <c r="D5" s="6" t="s">
        <v>12</v>
      </c>
      <c r="E5" s="4" t="s">
        <v>13</v>
      </c>
      <c r="F5" s="4" t="s">
        <v>13</v>
      </c>
      <c r="G5" s="6" t="s">
        <v>12</v>
      </c>
      <c r="H5" s="4" t="s">
        <v>13</v>
      </c>
      <c r="I5" s="4" t="s">
        <v>13</v>
      </c>
      <c r="J5" s="6" t="s">
        <v>12</v>
      </c>
      <c r="K5" s="4" t="s">
        <v>13</v>
      </c>
      <c r="L5" s="4" t="s">
        <v>13</v>
      </c>
    </row>
    <row r="6" spans="1:12" ht="15" x14ac:dyDescent="0.25">
      <c r="A6" s="3" t="s">
        <v>15</v>
      </c>
      <c r="B6" t="s">
        <v>16</v>
      </c>
      <c r="C6" t="s">
        <v>17</v>
      </c>
      <c r="D6" s="7">
        <v>13528.853999999999</v>
      </c>
      <c r="E6" s="5">
        <v>589045.93000000005</v>
      </c>
      <c r="F6" s="5">
        <v>589045.93000000005</v>
      </c>
      <c r="G6" s="7">
        <v>13016.981</v>
      </c>
      <c r="H6" s="5">
        <v>575074.99</v>
      </c>
      <c r="I6" s="5">
        <v>575074.99</v>
      </c>
      <c r="J6" s="7">
        <v>511.87299999999959</v>
      </c>
      <c r="K6" s="5">
        <v>13970.940000000061</v>
      </c>
      <c r="L6" s="5">
        <v>13970.940000000061</v>
      </c>
    </row>
    <row r="7" spans="1:12" ht="15" x14ac:dyDescent="0.25">
      <c r="A7" s="3" t="s">
        <v>15</v>
      </c>
      <c r="B7" t="s">
        <v>16</v>
      </c>
      <c r="C7" t="s">
        <v>18</v>
      </c>
      <c r="D7" s="7">
        <v>1775.9110000000001</v>
      </c>
      <c r="E7" s="5">
        <v>56510.95</v>
      </c>
      <c r="F7" s="5">
        <v>56510.95</v>
      </c>
      <c r="G7" s="7">
        <v>1518.1310000000001</v>
      </c>
      <c r="H7" s="5">
        <v>49314.49</v>
      </c>
      <c r="I7" s="5">
        <v>49314.49</v>
      </c>
      <c r="J7" s="7">
        <v>257.77999999999997</v>
      </c>
      <c r="K7" s="5">
        <v>7196.4599999999991</v>
      </c>
      <c r="L7" s="5">
        <v>7196.4599999999991</v>
      </c>
    </row>
    <row r="8" spans="1:12" ht="15" x14ac:dyDescent="0.25">
      <c r="A8" s="8" t="s">
        <v>19</v>
      </c>
      <c r="B8" t="s">
        <v>16</v>
      </c>
      <c r="C8" t="s">
        <v>17</v>
      </c>
      <c r="D8" s="7">
        <v>28314.258999999998</v>
      </c>
      <c r="E8" s="5">
        <v>892167.3</v>
      </c>
      <c r="F8" s="5">
        <v>892167.3</v>
      </c>
      <c r="G8" s="7">
        <v>27511.040000000001</v>
      </c>
      <c r="H8" s="5">
        <v>876348.81</v>
      </c>
      <c r="I8" s="5">
        <v>876348.81</v>
      </c>
      <c r="J8" s="7">
        <v>803.21899999999732</v>
      </c>
      <c r="K8" s="5">
        <v>15818.489999999991</v>
      </c>
      <c r="L8" s="5">
        <v>15818.489999999991</v>
      </c>
    </row>
    <row r="9" spans="1:12" ht="15" x14ac:dyDescent="0.25">
      <c r="A9" s="8" t="s">
        <v>19</v>
      </c>
      <c r="B9" t="s">
        <v>16</v>
      </c>
      <c r="C9" t="s">
        <v>18</v>
      </c>
      <c r="D9" s="7">
        <v>124.81100000000001</v>
      </c>
      <c r="E9" s="5">
        <v>3345.67</v>
      </c>
      <c r="F9" s="5">
        <v>3345.67</v>
      </c>
      <c r="G9" s="7">
        <v>124.812</v>
      </c>
      <c r="H9" s="5">
        <v>3345.67</v>
      </c>
      <c r="I9" s="5">
        <v>3345.67</v>
      </c>
      <c r="J9" s="7">
        <v>-9.9999999999056399E-4</v>
      </c>
      <c r="K9" s="5">
        <v>0</v>
      </c>
      <c r="L9" s="5">
        <v>0</v>
      </c>
    </row>
    <row r="10" spans="1:12" ht="15" x14ac:dyDescent="0.25">
      <c r="A10" s="8" t="s">
        <v>20</v>
      </c>
      <c r="B10" t="s">
        <v>16</v>
      </c>
      <c r="C10" t="s">
        <v>17</v>
      </c>
      <c r="D10" s="7">
        <v>28768.703000000001</v>
      </c>
      <c r="E10" s="5">
        <v>1176295.1299999999</v>
      </c>
      <c r="F10" s="5">
        <v>1176295.1299999999</v>
      </c>
      <c r="G10" s="7">
        <v>27833.350999999999</v>
      </c>
      <c r="H10" s="5">
        <v>1154136.03</v>
      </c>
      <c r="I10" s="5">
        <v>1154136.03</v>
      </c>
      <c r="J10" s="7">
        <v>935.35200000000259</v>
      </c>
      <c r="K10" s="5">
        <v>22159.09999999986</v>
      </c>
      <c r="L10" s="5">
        <v>22159.09999999986</v>
      </c>
    </row>
    <row r="11" spans="1:12" ht="15" x14ac:dyDescent="0.25">
      <c r="A11" s="8" t="s">
        <v>20</v>
      </c>
      <c r="B11" t="s">
        <v>16</v>
      </c>
      <c r="C11" t="s">
        <v>18</v>
      </c>
      <c r="D11" s="7">
        <v>126.27800000000001</v>
      </c>
      <c r="E11" s="5">
        <v>3031.62</v>
      </c>
      <c r="F11" s="5">
        <v>3031.62</v>
      </c>
      <c r="G11" s="7">
        <v>89.61</v>
      </c>
      <c r="H11" s="5">
        <v>2193.6</v>
      </c>
      <c r="I11" s="5">
        <v>2193.6</v>
      </c>
      <c r="J11" s="7">
        <v>36.668000000000006</v>
      </c>
      <c r="K11" s="5">
        <v>838.02</v>
      </c>
      <c r="L11" s="5">
        <v>838.02</v>
      </c>
    </row>
    <row r="12" spans="1:12" ht="15" x14ac:dyDescent="0.25">
      <c r="A12" s="8" t="s">
        <v>21</v>
      </c>
      <c r="B12" t="s">
        <v>16</v>
      </c>
      <c r="C12" t="s">
        <v>17</v>
      </c>
      <c r="D12" s="7">
        <v>22738.191999999999</v>
      </c>
      <c r="E12" s="5">
        <v>830808.11</v>
      </c>
      <c r="F12" s="5">
        <v>830808.11</v>
      </c>
      <c r="G12" s="7">
        <v>22144.717000000001</v>
      </c>
      <c r="H12" s="5">
        <v>814676.65</v>
      </c>
      <c r="I12" s="5">
        <v>814676.65</v>
      </c>
      <c r="J12" s="7">
        <v>593.47499999999854</v>
      </c>
      <c r="K12" s="5">
        <v>16131.459999999963</v>
      </c>
      <c r="L12" s="5">
        <v>16131.459999999963</v>
      </c>
    </row>
    <row r="13" spans="1:12" ht="15" x14ac:dyDescent="0.25">
      <c r="A13" s="8" t="s">
        <v>21</v>
      </c>
      <c r="B13" t="s">
        <v>16</v>
      </c>
      <c r="C13" t="s">
        <v>18</v>
      </c>
      <c r="D13" s="7">
        <v>429.91</v>
      </c>
      <c r="E13" s="5">
        <v>13194.19</v>
      </c>
      <c r="F13" s="5">
        <v>13194.19</v>
      </c>
      <c r="G13" s="7">
        <v>398.214</v>
      </c>
      <c r="H13" s="5">
        <v>12320.79</v>
      </c>
      <c r="I13" s="5">
        <v>12320.79</v>
      </c>
      <c r="J13" s="7">
        <v>31.696000000000026</v>
      </c>
      <c r="K13" s="5">
        <v>873.39999999999964</v>
      </c>
      <c r="L13" s="5">
        <v>873.39999999999964</v>
      </c>
    </row>
    <row r="14" spans="1:12" ht="15" x14ac:dyDescent="0.25">
      <c r="A14" s="8" t="s">
        <v>22</v>
      </c>
      <c r="B14" t="s">
        <v>16</v>
      </c>
      <c r="C14" t="s">
        <v>17</v>
      </c>
      <c r="D14" s="7">
        <v>22109.332999999999</v>
      </c>
      <c r="E14" s="5">
        <v>855548.78</v>
      </c>
      <c r="F14" s="5">
        <v>855548.78</v>
      </c>
      <c r="G14" s="7">
        <v>20187.595000000001</v>
      </c>
      <c r="H14" s="5">
        <v>803329.15</v>
      </c>
      <c r="I14" s="5">
        <v>803329.15</v>
      </c>
      <c r="J14" s="7">
        <v>1921.7379999999976</v>
      </c>
      <c r="K14" s="5">
        <v>52219.630000000005</v>
      </c>
      <c r="L14" s="5">
        <v>52219.630000000005</v>
      </c>
    </row>
    <row r="15" spans="1:12" ht="15" x14ac:dyDescent="0.25">
      <c r="A15" s="8" t="s">
        <v>22</v>
      </c>
      <c r="B15" t="s">
        <v>16</v>
      </c>
      <c r="C15" t="s">
        <v>18</v>
      </c>
      <c r="D15" s="7">
        <v>641.57299999999998</v>
      </c>
      <c r="E15" s="5">
        <v>17603.27</v>
      </c>
      <c r="F15" s="5">
        <v>17603.27</v>
      </c>
      <c r="G15" s="7">
        <v>336.04399999999998</v>
      </c>
      <c r="H15" s="5">
        <v>9272.0499999999993</v>
      </c>
      <c r="I15" s="5">
        <v>9272.0499999999993</v>
      </c>
      <c r="J15" s="7">
        <v>305.529</v>
      </c>
      <c r="K15" s="5">
        <v>8331.2200000000012</v>
      </c>
      <c r="L15" s="5">
        <v>8331.2200000000012</v>
      </c>
    </row>
    <row r="16" spans="1:12" ht="15" x14ac:dyDescent="0.25">
      <c r="A16" s="8" t="s">
        <v>23</v>
      </c>
      <c r="B16" t="s">
        <v>16</v>
      </c>
      <c r="C16" t="s">
        <v>17</v>
      </c>
      <c r="D16" s="7">
        <v>19662.039000000001</v>
      </c>
      <c r="E16" s="5">
        <v>713159.98</v>
      </c>
      <c r="F16" s="5">
        <v>713159.98</v>
      </c>
      <c r="G16" s="7">
        <v>18365.685000000001</v>
      </c>
      <c r="H16" s="5">
        <v>680948.83</v>
      </c>
      <c r="I16" s="5">
        <v>680948.83</v>
      </c>
      <c r="J16" s="7">
        <v>1296.3539999999994</v>
      </c>
      <c r="K16" s="5">
        <v>32211.150000000023</v>
      </c>
      <c r="L16" s="5">
        <v>32211.150000000023</v>
      </c>
    </row>
    <row r="17" spans="1:12" ht="15" x14ac:dyDescent="0.25">
      <c r="A17" s="8" t="s">
        <v>23</v>
      </c>
      <c r="B17" t="s">
        <v>16</v>
      </c>
      <c r="C17" t="s">
        <v>18</v>
      </c>
      <c r="D17" s="7">
        <v>479.39499999999998</v>
      </c>
      <c r="E17" s="5">
        <v>17768.93</v>
      </c>
      <c r="F17" s="5">
        <v>17768.93</v>
      </c>
      <c r="G17" s="7">
        <v>241.55600000000001</v>
      </c>
      <c r="H17" s="5">
        <v>11443.71</v>
      </c>
      <c r="I17" s="5">
        <v>11443.71</v>
      </c>
      <c r="J17" s="7">
        <v>237.83899999999997</v>
      </c>
      <c r="K17" s="5">
        <v>6325.2200000000012</v>
      </c>
      <c r="L17" s="5">
        <v>6325.2200000000012</v>
      </c>
    </row>
    <row r="18" spans="1:12" ht="15" x14ac:dyDescent="0.25">
      <c r="A18" s="8" t="s">
        <v>24</v>
      </c>
      <c r="B18" t="s">
        <v>16</v>
      </c>
      <c r="C18" t="s">
        <v>17</v>
      </c>
      <c r="D18" s="7">
        <v>21251.414000000001</v>
      </c>
      <c r="E18" s="5">
        <v>818811.74</v>
      </c>
      <c r="F18" s="5">
        <v>818811.74</v>
      </c>
      <c r="G18" s="7">
        <v>15769.138999999999</v>
      </c>
      <c r="H18" s="5">
        <v>652419.56999999995</v>
      </c>
      <c r="I18" s="5">
        <v>652419.56999999995</v>
      </c>
      <c r="J18" s="7">
        <v>5482.2750000000015</v>
      </c>
      <c r="K18" s="5">
        <v>166392.17000000004</v>
      </c>
      <c r="L18" s="5">
        <v>166392.17000000004</v>
      </c>
    </row>
    <row r="19" spans="1:12" ht="15" x14ac:dyDescent="0.25">
      <c r="A19" s="8" t="s">
        <v>24</v>
      </c>
      <c r="B19" t="s">
        <v>16</v>
      </c>
      <c r="C19" t="s">
        <v>18</v>
      </c>
      <c r="D19" s="7">
        <v>2868.6619999999998</v>
      </c>
      <c r="E19" s="5">
        <v>95525.6</v>
      </c>
      <c r="F19" s="5">
        <v>95525.6</v>
      </c>
      <c r="G19" s="7">
        <v>1289.6510000000001</v>
      </c>
      <c r="H19" s="5">
        <v>51516.02</v>
      </c>
      <c r="I19" s="5">
        <v>51516.02</v>
      </c>
      <c r="J19" s="7">
        <v>1579.0109999999997</v>
      </c>
      <c r="K19" s="5">
        <v>44009.580000000009</v>
      </c>
      <c r="L19" s="5">
        <v>44009.580000000009</v>
      </c>
    </row>
    <row r="20" spans="1:12" ht="15" x14ac:dyDescent="0.25">
      <c r="A20" s="8" t="s">
        <v>25</v>
      </c>
      <c r="B20" t="s">
        <v>16</v>
      </c>
      <c r="C20" t="s">
        <v>17</v>
      </c>
      <c r="D20" s="7">
        <v>14318.085999999999</v>
      </c>
      <c r="E20" s="5">
        <v>514709.89</v>
      </c>
      <c r="F20" s="5">
        <v>514709.89</v>
      </c>
      <c r="G20" s="7">
        <v>12376.844999999999</v>
      </c>
      <c r="H20" s="5">
        <v>456686.53</v>
      </c>
      <c r="I20" s="5">
        <v>456686.53</v>
      </c>
      <c r="J20" s="7">
        <v>1941.241</v>
      </c>
      <c r="K20" s="5">
        <v>58023.359999999986</v>
      </c>
      <c r="L20" s="5">
        <v>58023.359999999986</v>
      </c>
    </row>
    <row r="21" spans="1:12" ht="15" x14ac:dyDescent="0.25">
      <c r="A21" s="8" t="s">
        <v>25</v>
      </c>
      <c r="B21" t="s">
        <v>16</v>
      </c>
      <c r="C21" t="s">
        <v>18</v>
      </c>
      <c r="D21" s="7">
        <v>2225.3919999999998</v>
      </c>
      <c r="E21" s="5">
        <v>66183.350000000006</v>
      </c>
      <c r="F21" s="5">
        <v>66183.350000000006</v>
      </c>
      <c r="G21" s="7">
        <v>1069.33</v>
      </c>
      <c r="H21" s="5">
        <v>36953.22</v>
      </c>
      <c r="I21" s="5">
        <v>36953.22</v>
      </c>
      <c r="J21" s="7">
        <v>1156.0619999999999</v>
      </c>
      <c r="K21" s="5">
        <v>29230.130000000005</v>
      </c>
      <c r="L21" s="5">
        <v>29230.130000000005</v>
      </c>
    </row>
    <row r="22" spans="1:12" ht="15" x14ac:dyDescent="0.25">
      <c r="A22" s="9" t="s">
        <v>26</v>
      </c>
      <c r="B22" t="s">
        <v>16</v>
      </c>
      <c r="C22" t="s">
        <v>17</v>
      </c>
      <c r="D22" s="7">
        <v>15905.289000000001</v>
      </c>
      <c r="E22" s="5">
        <v>875867.57</v>
      </c>
      <c r="F22" s="5">
        <v>875867.57</v>
      </c>
      <c r="G22" s="7">
        <v>15641.603999999999</v>
      </c>
      <c r="H22" s="5">
        <v>868751.97</v>
      </c>
      <c r="I22" s="5">
        <v>868751.97</v>
      </c>
      <c r="J22" s="7">
        <v>263.68500000000131</v>
      </c>
      <c r="K22" s="5">
        <v>7115.5999999999767</v>
      </c>
      <c r="L22" s="5">
        <v>7115.5999999999767</v>
      </c>
    </row>
    <row r="23" spans="1:12" ht="15" x14ac:dyDescent="0.25">
      <c r="A23" s="8" t="s">
        <v>26</v>
      </c>
      <c r="B23" t="s">
        <v>16</v>
      </c>
      <c r="C23" t="s">
        <v>18</v>
      </c>
      <c r="D23" s="7">
        <v>0</v>
      </c>
      <c r="E23" s="5">
        <v>0</v>
      </c>
      <c r="F23" s="5">
        <v>0</v>
      </c>
      <c r="G23" s="7">
        <v>0</v>
      </c>
      <c r="H23" s="5">
        <v>0</v>
      </c>
      <c r="I23" s="5">
        <v>0</v>
      </c>
      <c r="J23" s="7">
        <v>0</v>
      </c>
      <c r="K23" s="5">
        <v>0</v>
      </c>
      <c r="L23" s="5">
        <v>0</v>
      </c>
    </row>
    <row r="24" spans="1:12" ht="15" x14ac:dyDescent="0.25">
      <c r="A24" s="8" t="s">
        <v>27</v>
      </c>
      <c r="B24" t="s">
        <v>16</v>
      </c>
      <c r="C24" t="s">
        <v>17</v>
      </c>
      <c r="D24" s="7">
        <v>17875.507000000001</v>
      </c>
      <c r="E24" s="5">
        <v>623565.28</v>
      </c>
      <c r="F24" s="5">
        <v>623565.28</v>
      </c>
      <c r="G24" s="7">
        <v>17113.089</v>
      </c>
      <c r="H24" s="5">
        <v>607642.84</v>
      </c>
      <c r="I24" s="5">
        <v>607642.84</v>
      </c>
      <c r="J24" s="7">
        <v>762.41800000000148</v>
      </c>
      <c r="K24" s="5">
        <v>15922.440000000061</v>
      </c>
      <c r="L24" s="5">
        <v>15922.440000000061</v>
      </c>
    </row>
    <row r="25" spans="1:12" ht="15" x14ac:dyDescent="0.25">
      <c r="A25" s="8" t="s">
        <v>27</v>
      </c>
      <c r="B25" t="s">
        <v>16</v>
      </c>
      <c r="C25" t="s">
        <v>18</v>
      </c>
      <c r="D25" s="7">
        <v>0</v>
      </c>
      <c r="E25" s="5">
        <v>0</v>
      </c>
      <c r="F25" s="5">
        <v>0</v>
      </c>
      <c r="G25" s="7">
        <v>0</v>
      </c>
      <c r="H25" s="5">
        <v>0</v>
      </c>
      <c r="I25" s="5">
        <v>0</v>
      </c>
      <c r="J25" s="7">
        <v>0</v>
      </c>
      <c r="K25" s="5">
        <v>0</v>
      </c>
      <c r="L25" s="5">
        <v>0</v>
      </c>
    </row>
    <row r="26" spans="1:12" ht="15" x14ac:dyDescent="0.25">
      <c r="A26" s="8" t="s">
        <v>28</v>
      </c>
      <c r="B26" t="s">
        <v>16</v>
      </c>
      <c r="C26" t="s">
        <v>17</v>
      </c>
      <c r="D26" s="7">
        <v>24023.561000000002</v>
      </c>
      <c r="E26" s="5">
        <v>954196.82</v>
      </c>
      <c r="F26" s="5">
        <v>954196.82</v>
      </c>
      <c r="G26" s="7">
        <v>23237.23</v>
      </c>
      <c r="H26" s="5">
        <v>934476.79</v>
      </c>
      <c r="I26" s="5">
        <v>934476.79</v>
      </c>
      <c r="J26" s="7">
        <v>786.33100000000195</v>
      </c>
      <c r="K26" s="5">
        <v>19720.029999999912</v>
      </c>
      <c r="L26" s="5">
        <v>19720.029999999912</v>
      </c>
    </row>
    <row r="27" spans="1:12" ht="15" x14ac:dyDescent="0.25">
      <c r="A27" s="8" t="s">
        <v>28</v>
      </c>
      <c r="B27" t="s">
        <v>16</v>
      </c>
      <c r="C27" t="s">
        <v>18</v>
      </c>
      <c r="D27" s="7">
        <v>0</v>
      </c>
      <c r="E27" s="5">
        <v>0</v>
      </c>
      <c r="F27" s="5">
        <v>0</v>
      </c>
      <c r="G27" s="7">
        <v>0</v>
      </c>
      <c r="H27" s="5">
        <v>0</v>
      </c>
      <c r="I27" s="5">
        <v>0</v>
      </c>
      <c r="J27" s="7">
        <v>0</v>
      </c>
      <c r="K27" s="5">
        <v>0</v>
      </c>
      <c r="L27" s="5">
        <v>0</v>
      </c>
    </row>
    <row r="28" spans="1:12" ht="15" x14ac:dyDescent="0.25">
      <c r="A28" s="8" t="s">
        <v>29</v>
      </c>
      <c r="B28" t="s">
        <v>16</v>
      </c>
      <c r="C28" t="s">
        <v>17</v>
      </c>
      <c r="D28" s="7">
        <v>24865.013999999999</v>
      </c>
      <c r="E28" s="5">
        <v>855936.3</v>
      </c>
      <c r="F28" s="5">
        <v>855936.3</v>
      </c>
      <c r="G28" s="7">
        <v>21676.328000000001</v>
      </c>
      <c r="H28" s="5">
        <v>771540.19</v>
      </c>
      <c r="I28" s="5">
        <v>771540.19</v>
      </c>
      <c r="J28" s="7">
        <v>3188.6859999999979</v>
      </c>
      <c r="K28" s="5">
        <v>84396.110000000102</v>
      </c>
      <c r="L28" s="5">
        <v>84396.110000000102</v>
      </c>
    </row>
    <row r="29" spans="1:12" ht="15" x14ac:dyDescent="0.25">
      <c r="A29" s="8" t="s">
        <v>29</v>
      </c>
      <c r="B29" t="s">
        <v>16</v>
      </c>
      <c r="C29" t="s">
        <v>18</v>
      </c>
      <c r="D29" s="7">
        <v>69.977000000000004</v>
      </c>
      <c r="E29" s="5">
        <v>1888.47</v>
      </c>
      <c r="F29" s="5">
        <v>1888.47</v>
      </c>
      <c r="G29" s="7">
        <v>14.069000000000001</v>
      </c>
      <c r="H29" s="5">
        <v>369.45</v>
      </c>
      <c r="I29" s="5">
        <v>369.45</v>
      </c>
      <c r="J29" s="7">
        <v>55.908000000000001</v>
      </c>
      <c r="K29" s="5">
        <v>1519.02</v>
      </c>
      <c r="L29" s="5">
        <v>1519.02</v>
      </c>
    </row>
    <row r="30" spans="1:12" ht="15" x14ac:dyDescent="0.25">
      <c r="A30" s="8" t="s">
        <v>30</v>
      </c>
      <c r="B30" t="s">
        <v>16</v>
      </c>
      <c r="C30" t="s">
        <v>17</v>
      </c>
      <c r="D30" s="7">
        <v>18845.052</v>
      </c>
      <c r="E30" s="5">
        <v>647816.65</v>
      </c>
      <c r="F30" s="5">
        <v>647816.65</v>
      </c>
      <c r="G30" s="7">
        <v>14041.483</v>
      </c>
      <c r="H30" s="5">
        <v>511410.01</v>
      </c>
      <c r="I30" s="5">
        <v>511410.01</v>
      </c>
      <c r="J30" s="7">
        <v>4803.5689999999995</v>
      </c>
      <c r="K30" s="5">
        <v>136406.64000000001</v>
      </c>
      <c r="L30" s="5">
        <v>136406.64000000001</v>
      </c>
    </row>
    <row r="31" spans="1:12" ht="15" x14ac:dyDescent="0.25">
      <c r="A31" s="8" t="s">
        <v>30</v>
      </c>
      <c r="B31" t="s">
        <v>16</v>
      </c>
      <c r="C31" t="s">
        <v>18</v>
      </c>
      <c r="D31" s="7">
        <v>3767.569</v>
      </c>
      <c r="E31" s="5">
        <v>100207.66</v>
      </c>
      <c r="F31" s="5">
        <v>100207.66</v>
      </c>
      <c r="G31" s="7">
        <v>876.43799999999999</v>
      </c>
      <c r="H31" s="5">
        <v>24540.59</v>
      </c>
      <c r="I31" s="5">
        <v>24540.59</v>
      </c>
      <c r="J31" s="7">
        <v>2891.1309999999999</v>
      </c>
      <c r="K31" s="5">
        <v>75667.070000000007</v>
      </c>
      <c r="L31" s="5">
        <v>75667.070000000007</v>
      </c>
    </row>
    <row r="32" spans="1:12" ht="15" x14ac:dyDescent="0.25">
      <c r="A32" s="8" t="s">
        <v>31</v>
      </c>
      <c r="B32" t="s">
        <v>16</v>
      </c>
      <c r="C32" t="s">
        <v>17</v>
      </c>
      <c r="D32" s="7">
        <v>29376.181</v>
      </c>
      <c r="E32" s="5">
        <v>1070508.8</v>
      </c>
      <c r="F32" s="5">
        <v>1070508.8</v>
      </c>
      <c r="G32" s="7">
        <v>28999.53</v>
      </c>
      <c r="H32" s="5">
        <v>1061533.28</v>
      </c>
      <c r="I32" s="5">
        <v>1061533.28</v>
      </c>
      <c r="J32" s="7">
        <v>376.65100000000166</v>
      </c>
      <c r="K32" s="5">
        <v>8975.5200000000186</v>
      </c>
      <c r="L32" s="5">
        <v>8975.5200000000186</v>
      </c>
    </row>
    <row r="33" spans="1:12" ht="15" x14ac:dyDescent="0.25">
      <c r="A33" s="8" t="s">
        <v>31</v>
      </c>
      <c r="B33" t="s">
        <v>16</v>
      </c>
      <c r="C33" t="s">
        <v>18</v>
      </c>
      <c r="D33" s="7">
        <v>0.90300000000000002</v>
      </c>
      <c r="E33" s="5">
        <v>28.4</v>
      </c>
      <c r="F33" s="5">
        <v>28.4</v>
      </c>
      <c r="G33" s="7">
        <v>0.90300000000000002</v>
      </c>
      <c r="H33" s="5">
        <v>28.4</v>
      </c>
      <c r="I33" s="5">
        <v>28.4</v>
      </c>
      <c r="J33" s="7">
        <v>0</v>
      </c>
      <c r="K33" s="5">
        <v>0</v>
      </c>
      <c r="L33" s="5">
        <v>0</v>
      </c>
    </row>
    <row r="34" spans="1:12" ht="15" x14ac:dyDescent="0.25">
      <c r="A34" s="8" t="s">
        <v>32</v>
      </c>
      <c r="B34" t="s">
        <v>16</v>
      </c>
      <c r="C34" t="s">
        <v>17</v>
      </c>
      <c r="D34" s="7">
        <v>71295.726999999999</v>
      </c>
      <c r="E34" s="5">
        <v>6804012.0300000003</v>
      </c>
      <c r="F34" s="5">
        <v>6804012.0300000003</v>
      </c>
      <c r="G34" s="7">
        <v>69398.831000000006</v>
      </c>
      <c r="H34" s="5">
        <v>6734698.04</v>
      </c>
      <c r="I34" s="5">
        <v>6734698.04</v>
      </c>
      <c r="J34" s="7">
        <v>1896.8959999999934</v>
      </c>
      <c r="K34" s="5">
        <v>69313.990000000224</v>
      </c>
      <c r="L34" s="5">
        <v>69313.990000000224</v>
      </c>
    </row>
    <row r="35" spans="1:12" ht="15" x14ac:dyDescent="0.25">
      <c r="A35" s="8" t="s">
        <v>32</v>
      </c>
      <c r="B35" t="s">
        <v>16</v>
      </c>
      <c r="C35" t="s">
        <v>18</v>
      </c>
      <c r="D35" s="7">
        <v>4528.08</v>
      </c>
      <c r="E35" s="5">
        <v>296272.5</v>
      </c>
      <c r="F35" s="5">
        <v>296272.5</v>
      </c>
      <c r="G35" s="7">
        <v>2059.2939999999999</v>
      </c>
      <c r="H35" s="5">
        <v>212382.1</v>
      </c>
      <c r="I35" s="5">
        <v>212382.1</v>
      </c>
      <c r="J35" s="7">
        <v>2468.7860000000001</v>
      </c>
      <c r="K35" s="5">
        <v>83890.4</v>
      </c>
      <c r="L35" s="5">
        <v>83890.4</v>
      </c>
    </row>
    <row r="36" spans="1:12" ht="15" x14ac:dyDescent="0.25">
      <c r="A36" s="8" t="s">
        <v>33</v>
      </c>
      <c r="B36" t="s">
        <v>16</v>
      </c>
      <c r="C36" t="s">
        <v>17</v>
      </c>
      <c r="D36" s="7">
        <v>55788.082000000002</v>
      </c>
      <c r="E36" s="5">
        <v>2997124.87</v>
      </c>
      <c r="F36" s="5">
        <v>2997124.87</v>
      </c>
      <c r="G36" s="7">
        <v>55111.224999999999</v>
      </c>
      <c r="H36" s="5">
        <v>2943322.08</v>
      </c>
      <c r="I36" s="5">
        <v>2943322.08</v>
      </c>
      <c r="J36" s="7">
        <v>676.85700000000361</v>
      </c>
      <c r="K36" s="5">
        <v>53802.790000000037</v>
      </c>
      <c r="L36" s="5">
        <v>53802.790000000037</v>
      </c>
    </row>
    <row r="37" spans="1:12" ht="15" x14ac:dyDescent="0.25">
      <c r="A37" s="8" t="s">
        <v>33</v>
      </c>
      <c r="B37" t="s">
        <v>16</v>
      </c>
      <c r="C37" t="s">
        <v>18</v>
      </c>
      <c r="D37" s="7">
        <v>2063</v>
      </c>
      <c r="E37" s="5">
        <v>213038.13</v>
      </c>
      <c r="F37" s="5">
        <v>213038.13</v>
      </c>
      <c r="G37" s="7">
        <v>2063</v>
      </c>
      <c r="H37" s="5">
        <v>213038.13</v>
      </c>
      <c r="I37" s="5">
        <v>213038.13</v>
      </c>
      <c r="J37" s="7">
        <v>0</v>
      </c>
      <c r="K37" s="5">
        <v>0</v>
      </c>
      <c r="L37" s="5">
        <v>0</v>
      </c>
    </row>
    <row r="38" spans="1:12" ht="15" x14ac:dyDescent="0.25">
      <c r="A38" s="8" t="s">
        <v>34</v>
      </c>
      <c r="B38" t="s">
        <v>16</v>
      </c>
      <c r="C38" t="s">
        <v>17</v>
      </c>
      <c r="D38" s="7">
        <v>38646.341</v>
      </c>
      <c r="E38" s="5">
        <v>2208289.96</v>
      </c>
      <c r="F38" s="5">
        <v>2208289.96</v>
      </c>
      <c r="G38" s="7">
        <v>36564.495999999999</v>
      </c>
      <c r="H38" s="5">
        <v>2104182.2799999998</v>
      </c>
      <c r="I38" s="5">
        <v>2104182.2799999998</v>
      </c>
      <c r="J38" s="7">
        <v>2081.8450000000012</v>
      </c>
      <c r="K38" s="5">
        <v>104107.68000000017</v>
      </c>
      <c r="L38" s="5">
        <v>104107.68000000017</v>
      </c>
    </row>
    <row r="39" spans="1:12" ht="15" x14ac:dyDescent="0.25">
      <c r="A39" s="8" t="s">
        <v>34</v>
      </c>
      <c r="B39" t="s">
        <v>16</v>
      </c>
      <c r="C39" t="s">
        <v>18</v>
      </c>
      <c r="D39" s="7">
        <v>3759.42</v>
      </c>
      <c r="E39" s="5">
        <v>531801.93000000005</v>
      </c>
      <c r="F39" s="5">
        <v>531801.93000000005</v>
      </c>
      <c r="G39" s="7">
        <v>2695.3130000000001</v>
      </c>
      <c r="H39" s="5">
        <v>420629.01</v>
      </c>
      <c r="I39" s="5">
        <v>420629.01</v>
      </c>
      <c r="J39" s="7">
        <v>1064.107</v>
      </c>
      <c r="K39" s="5">
        <v>111172.92000000004</v>
      </c>
      <c r="L39" s="5">
        <v>111172.92000000004</v>
      </c>
    </row>
    <row r="40" spans="1:12" ht="15" x14ac:dyDescent="0.25">
      <c r="A40" s="8" t="s">
        <v>35</v>
      </c>
      <c r="B40" t="s">
        <v>16</v>
      </c>
      <c r="C40" t="s">
        <v>17</v>
      </c>
      <c r="D40" s="7">
        <v>55368.080999999998</v>
      </c>
      <c r="E40" s="5">
        <v>2034412.24</v>
      </c>
      <c r="F40" s="5">
        <v>2034412.24</v>
      </c>
      <c r="G40" s="7">
        <v>55315.237999999998</v>
      </c>
      <c r="H40" s="5">
        <v>2033537.68</v>
      </c>
      <c r="I40" s="5">
        <v>2033537.68</v>
      </c>
      <c r="J40" s="7">
        <v>52.843000000000757</v>
      </c>
      <c r="K40" s="5">
        <v>874.56000000005588</v>
      </c>
      <c r="L40" s="5">
        <v>874.56000000005588</v>
      </c>
    </row>
    <row r="41" spans="1:12" ht="15" x14ac:dyDescent="0.25">
      <c r="A41" s="8" t="s">
        <v>35</v>
      </c>
      <c r="B41" t="s">
        <v>16</v>
      </c>
      <c r="C41" t="s">
        <v>18</v>
      </c>
      <c r="D41" s="7">
        <v>266.7</v>
      </c>
      <c r="E41" s="5">
        <v>8535.09</v>
      </c>
      <c r="F41" s="5">
        <v>8535.09</v>
      </c>
      <c r="G41" s="7">
        <v>266.7</v>
      </c>
      <c r="H41" s="5">
        <v>8535.09</v>
      </c>
      <c r="I41" s="5">
        <v>8535.09</v>
      </c>
      <c r="J41" s="7">
        <v>0</v>
      </c>
      <c r="K41" s="5">
        <v>0</v>
      </c>
      <c r="L41" s="5">
        <v>0</v>
      </c>
    </row>
    <row r="42" spans="1:12" ht="15" x14ac:dyDescent="0.25">
      <c r="A42" s="8" t="s">
        <v>36</v>
      </c>
      <c r="B42" t="s">
        <v>16</v>
      </c>
      <c r="C42" t="s">
        <v>17</v>
      </c>
      <c r="D42" s="7">
        <v>66272.356</v>
      </c>
      <c r="E42" s="5">
        <v>3625286.49</v>
      </c>
      <c r="F42" s="5">
        <v>3625286.49</v>
      </c>
      <c r="G42" s="7">
        <v>58875.701999999997</v>
      </c>
      <c r="H42" s="5">
        <v>3285981.51</v>
      </c>
      <c r="I42" s="5">
        <v>3285981.51</v>
      </c>
      <c r="J42" s="7">
        <v>7396.6540000000023</v>
      </c>
      <c r="K42" s="5">
        <v>339304.98000000045</v>
      </c>
      <c r="L42" s="5">
        <v>339304.98000000045</v>
      </c>
    </row>
    <row r="43" spans="1:12" ht="15" x14ac:dyDescent="0.25">
      <c r="A43" s="8" t="s">
        <v>36</v>
      </c>
      <c r="B43" t="s">
        <v>16</v>
      </c>
      <c r="C43" t="s">
        <v>18</v>
      </c>
      <c r="D43" s="7">
        <v>8581.6149999999998</v>
      </c>
      <c r="E43" s="5">
        <v>333186.99</v>
      </c>
      <c r="F43" s="5">
        <v>333186.99</v>
      </c>
      <c r="G43" s="7">
        <v>2052.31</v>
      </c>
      <c r="H43" s="5">
        <v>75492.070000000007</v>
      </c>
      <c r="I43" s="5">
        <v>75492.070000000007</v>
      </c>
      <c r="J43" s="7">
        <v>6529.3050000000003</v>
      </c>
      <c r="K43" s="5">
        <v>257694.91999999998</v>
      </c>
      <c r="L43" s="5">
        <v>257694.91999999998</v>
      </c>
    </row>
    <row r="44" spans="1:12" ht="15" x14ac:dyDescent="0.25">
      <c r="A44" s="8" t="s">
        <v>37</v>
      </c>
      <c r="B44" t="s">
        <v>16</v>
      </c>
      <c r="C44" t="s">
        <v>17</v>
      </c>
      <c r="D44" s="7">
        <v>74632.903000000006</v>
      </c>
      <c r="E44" s="5">
        <v>3301338</v>
      </c>
      <c r="F44" s="5">
        <v>3301338</v>
      </c>
      <c r="G44" s="7">
        <v>73983.854999999996</v>
      </c>
      <c r="H44" s="5">
        <v>3293074.88</v>
      </c>
      <c r="I44" s="5">
        <v>3293074.88</v>
      </c>
      <c r="J44" s="7">
        <v>649.04800000000978</v>
      </c>
      <c r="K44" s="5">
        <v>8263.1200000001118</v>
      </c>
      <c r="L44" s="5">
        <v>8263.1200000001118</v>
      </c>
    </row>
    <row r="45" spans="1:12" ht="15" x14ac:dyDescent="0.25">
      <c r="A45" s="8" t="s">
        <v>37</v>
      </c>
      <c r="B45" t="s">
        <v>16</v>
      </c>
      <c r="C45" t="s">
        <v>18</v>
      </c>
      <c r="D45" s="7">
        <v>0</v>
      </c>
      <c r="E45" s="5">
        <v>0</v>
      </c>
      <c r="F45" s="5">
        <v>0</v>
      </c>
      <c r="G45" s="7">
        <v>0</v>
      </c>
      <c r="H45" s="5">
        <v>0</v>
      </c>
      <c r="I45" s="5">
        <v>0</v>
      </c>
      <c r="J45" s="7">
        <v>0</v>
      </c>
      <c r="K45" s="5">
        <v>0</v>
      </c>
      <c r="L45" s="5">
        <v>0</v>
      </c>
    </row>
    <row r="46" spans="1:12" x14ac:dyDescent="0.3">
      <c r="A46" s="8" t="s">
        <v>38</v>
      </c>
      <c r="B46" t="s">
        <v>16</v>
      </c>
      <c r="C46" t="s">
        <v>17</v>
      </c>
      <c r="D46" s="7">
        <v>89330.634999999995</v>
      </c>
      <c r="E46" s="5">
        <v>3079256.54</v>
      </c>
      <c r="F46" s="5">
        <v>3079256.54</v>
      </c>
      <c r="G46" s="7">
        <v>86357.735000000001</v>
      </c>
      <c r="H46" s="5">
        <v>3035862.65</v>
      </c>
      <c r="I46" s="5">
        <v>3035862.65</v>
      </c>
      <c r="J46" s="7">
        <v>2972.8999999999942</v>
      </c>
      <c r="K46" s="5">
        <v>43393.89000000013</v>
      </c>
      <c r="L46" s="5">
        <v>43393.89000000013</v>
      </c>
    </row>
    <row r="47" spans="1:12" x14ac:dyDescent="0.3">
      <c r="A47" s="8" t="s">
        <v>38</v>
      </c>
      <c r="B47" t="s">
        <v>16</v>
      </c>
      <c r="C47" t="s">
        <v>18</v>
      </c>
      <c r="D47" s="7">
        <v>0</v>
      </c>
      <c r="E47" s="5">
        <v>0</v>
      </c>
      <c r="F47" s="5">
        <v>0</v>
      </c>
      <c r="G47" s="7">
        <v>0</v>
      </c>
      <c r="H47" s="5">
        <v>0</v>
      </c>
      <c r="I47" s="5">
        <v>0</v>
      </c>
      <c r="J47" s="7">
        <v>0</v>
      </c>
      <c r="K47" s="5">
        <v>0</v>
      </c>
      <c r="L47" s="5">
        <v>0</v>
      </c>
    </row>
    <row r="48" spans="1:12" x14ac:dyDescent="0.3">
      <c r="A48" s="8" t="s">
        <v>39</v>
      </c>
      <c r="B48" t="s">
        <v>16</v>
      </c>
      <c r="C48" t="s">
        <v>17</v>
      </c>
      <c r="D48" s="7">
        <v>85871.148000000001</v>
      </c>
      <c r="E48" s="5">
        <v>2828326.5</v>
      </c>
      <c r="F48" s="5">
        <v>2828326.5</v>
      </c>
      <c r="G48" s="7">
        <v>84320.437999999995</v>
      </c>
      <c r="H48" s="5">
        <v>2808642.08</v>
      </c>
      <c r="I48" s="5">
        <v>2808642.08</v>
      </c>
      <c r="J48" s="7">
        <v>1550.7100000000064</v>
      </c>
      <c r="K48" s="5">
        <v>19684.419999999925</v>
      </c>
      <c r="L48" s="5">
        <v>19684.419999999925</v>
      </c>
    </row>
    <row r="49" spans="1:12" x14ac:dyDescent="0.3">
      <c r="A49" s="8" t="s">
        <v>39</v>
      </c>
      <c r="B49" t="s">
        <v>16</v>
      </c>
      <c r="C49" t="s">
        <v>18</v>
      </c>
      <c r="D49" s="7">
        <v>0</v>
      </c>
      <c r="E49" s="5">
        <v>0</v>
      </c>
      <c r="F49" s="5">
        <v>0</v>
      </c>
      <c r="G49" s="7">
        <v>0</v>
      </c>
      <c r="H49" s="5">
        <v>0</v>
      </c>
      <c r="I49" s="5">
        <v>0</v>
      </c>
      <c r="J49" s="7">
        <v>0</v>
      </c>
      <c r="K49" s="5">
        <v>0</v>
      </c>
      <c r="L49" s="5">
        <v>0</v>
      </c>
    </row>
    <row r="50" spans="1:12" x14ac:dyDescent="0.3">
      <c r="A50" s="8" t="s">
        <v>40</v>
      </c>
      <c r="B50" t="s">
        <v>16</v>
      </c>
      <c r="C50" t="s">
        <v>17</v>
      </c>
      <c r="D50" s="7">
        <v>41952.506999999998</v>
      </c>
      <c r="E50" s="5">
        <v>1546026.15</v>
      </c>
      <c r="F50" s="5">
        <v>1546026.15</v>
      </c>
      <c r="G50" s="7">
        <v>41032.826000000001</v>
      </c>
      <c r="H50" s="5">
        <v>1525581.78</v>
      </c>
      <c r="I50" s="5">
        <v>1525581.78</v>
      </c>
      <c r="J50" s="7">
        <v>919.68099999999686</v>
      </c>
      <c r="K50" s="5">
        <v>20444.369999999879</v>
      </c>
      <c r="L50" s="5">
        <v>20444.369999999879</v>
      </c>
    </row>
    <row r="51" spans="1:12" x14ac:dyDescent="0.3">
      <c r="A51" s="8" t="s">
        <v>40</v>
      </c>
      <c r="B51" t="s">
        <v>16</v>
      </c>
      <c r="C51" t="s">
        <v>18</v>
      </c>
      <c r="D51" s="7">
        <v>1808.635</v>
      </c>
      <c r="E51" s="5">
        <v>39834.839999999997</v>
      </c>
      <c r="F51" s="5">
        <v>39834.839999999997</v>
      </c>
      <c r="G51" s="7">
        <v>284.56400000000002</v>
      </c>
      <c r="H51" s="5">
        <v>6580.27</v>
      </c>
      <c r="I51" s="5">
        <v>6580.27</v>
      </c>
      <c r="J51" s="7">
        <v>1524.0709999999999</v>
      </c>
      <c r="K51" s="5">
        <v>33254.569999999992</v>
      </c>
      <c r="L51" s="5">
        <v>33254.569999999992</v>
      </c>
    </row>
    <row r="52" spans="1:12" x14ac:dyDescent="0.3">
      <c r="A52" s="8" t="s">
        <v>41</v>
      </c>
      <c r="B52" t="s">
        <v>16</v>
      </c>
      <c r="C52" t="s">
        <v>17</v>
      </c>
      <c r="D52" s="7">
        <v>39914.012000000002</v>
      </c>
      <c r="E52" s="5">
        <v>1501266.44</v>
      </c>
      <c r="F52" s="5">
        <v>1501266.44</v>
      </c>
      <c r="G52" s="7">
        <v>26032.95</v>
      </c>
      <c r="H52" s="5">
        <v>957103.32</v>
      </c>
      <c r="I52" s="5">
        <v>957103.32</v>
      </c>
      <c r="J52" s="7">
        <v>13881.062000000002</v>
      </c>
      <c r="K52" s="5">
        <v>544163.12</v>
      </c>
      <c r="L52" s="5">
        <v>544163.12</v>
      </c>
    </row>
    <row r="53" spans="1:12" x14ac:dyDescent="0.3">
      <c r="A53" s="8" t="s">
        <v>41</v>
      </c>
      <c r="B53" t="s">
        <v>16</v>
      </c>
      <c r="C53" t="s">
        <v>18</v>
      </c>
      <c r="D53" s="7">
        <v>21273.955000000002</v>
      </c>
      <c r="E53" s="5">
        <v>608951.81999999995</v>
      </c>
      <c r="F53" s="5">
        <v>608951.81999999995</v>
      </c>
      <c r="G53" s="7">
        <v>8822.2450000000008</v>
      </c>
      <c r="H53" s="5">
        <v>303041.78000000003</v>
      </c>
      <c r="I53" s="5">
        <v>303041.78000000003</v>
      </c>
      <c r="J53" s="7">
        <v>12451.710000000001</v>
      </c>
      <c r="K53" s="5">
        <v>305910.03999999992</v>
      </c>
      <c r="L53" s="5">
        <v>305910.03999999992</v>
      </c>
    </row>
    <row r="55" spans="1:12" x14ac:dyDescent="0.3">
      <c r="F55" s="5">
        <f>SUM(F6:F54)</f>
        <v>43750686.910000004</v>
      </c>
      <c r="I55" s="5">
        <f>SUM(I6:I54)</f>
        <v>40931958.38000001</v>
      </c>
      <c r="L55" s="5">
        <f>SUM(L6:L54)</f>
        <v>2818728.5300000012</v>
      </c>
    </row>
    <row r="57" spans="1:12" x14ac:dyDescent="0.3">
      <c r="A57" s="10" t="s">
        <v>15</v>
      </c>
      <c r="B57" s="10" t="s">
        <v>16</v>
      </c>
      <c r="C57" s="10" t="s">
        <v>42</v>
      </c>
      <c r="D57" s="11">
        <f>D6+D7</f>
        <v>15304.764999999999</v>
      </c>
      <c r="E57" s="11">
        <f t="shared" ref="E57:L57" si="0">E6+E7</f>
        <v>645556.88</v>
      </c>
      <c r="F57" s="11">
        <f t="shared" si="0"/>
        <v>645556.88</v>
      </c>
      <c r="G57" s="11">
        <f t="shared" si="0"/>
        <v>14535.111999999999</v>
      </c>
      <c r="H57" s="11">
        <f t="shared" si="0"/>
        <v>624389.48</v>
      </c>
      <c r="I57" s="11">
        <f t="shared" si="0"/>
        <v>624389.48</v>
      </c>
      <c r="J57" s="11">
        <f t="shared" si="0"/>
        <v>769.65299999999957</v>
      </c>
      <c r="K57" s="11">
        <f t="shared" si="0"/>
        <v>21167.40000000006</v>
      </c>
      <c r="L57" s="11">
        <f t="shared" si="0"/>
        <v>21167.40000000006</v>
      </c>
    </row>
    <row r="58" spans="1:12" x14ac:dyDescent="0.3">
      <c r="A58" s="10" t="s">
        <v>19</v>
      </c>
      <c r="B58" s="10" t="s">
        <v>16</v>
      </c>
      <c r="C58" s="10" t="s">
        <v>42</v>
      </c>
      <c r="D58" s="11">
        <f t="shared" ref="D58:L58" si="1">D8+D9</f>
        <v>28439.07</v>
      </c>
      <c r="E58" s="11">
        <f t="shared" si="1"/>
        <v>895512.97000000009</v>
      </c>
      <c r="F58" s="11">
        <f t="shared" si="1"/>
        <v>895512.97000000009</v>
      </c>
      <c r="G58" s="11">
        <f t="shared" si="1"/>
        <v>27635.852000000003</v>
      </c>
      <c r="H58" s="11">
        <f t="shared" si="1"/>
        <v>879694.4800000001</v>
      </c>
      <c r="I58" s="11">
        <f t="shared" si="1"/>
        <v>879694.4800000001</v>
      </c>
      <c r="J58" s="11">
        <f t="shared" si="1"/>
        <v>803.21799999999735</v>
      </c>
      <c r="K58" s="11">
        <f t="shared" si="1"/>
        <v>15818.489999999991</v>
      </c>
      <c r="L58" s="11">
        <f t="shared" si="1"/>
        <v>15818.489999999991</v>
      </c>
    </row>
    <row r="59" spans="1:12" x14ac:dyDescent="0.3">
      <c r="A59" s="10" t="s">
        <v>20</v>
      </c>
      <c r="B59" s="10" t="s">
        <v>16</v>
      </c>
      <c r="C59" s="10" t="s">
        <v>42</v>
      </c>
      <c r="D59" s="11">
        <f t="shared" ref="D59:L59" si="2">D10+D11</f>
        <v>28894.981</v>
      </c>
      <c r="E59" s="11">
        <f t="shared" si="2"/>
        <v>1179326.75</v>
      </c>
      <c r="F59" s="11">
        <f t="shared" si="2"/>
        <v>1179326.75</v>
      </c>
      <c r="G59" s="11">
        <f t="shared" si="2"/>
        <v>27922.960999999999</v>
      </c>
      <c r="H59" s="11">
        <f t="shared" si="2"/>
        <v>1156329.6300000001</v>
      </c>
      <c r="I59" s="11">
        <f t="shared" si="2"/>
        <v>1156329.6300000001</v>
      </c>
      <c r="J59" s="11">
        <f t="shared" si="2"/>
        <v>972.0200000000026</v>
      </c>
      <c r="K59" s="11">
        <f t="shared" si="2"/>
        <v>22997.119999999861</v>
      </c>
      <c r="L59" s="11">
        <f t="shared" si="2"/>
        <v>22997.119999999861</v>
      </c>
    </row>
    <row r="60" spans="1:12" x14ac:dyDescent="0.3">
      <c r="A60" s="10" t="s">
        <v>21</v>
      </c>
      <c r="B60" s="10" t="s">
        <v>16</v>
      </c>
      <c r="C60" s="10" t="s">
        <v>42</v>
      </c>
      <c r="D60" s="11">
        <f t="shared" ref="D60:L60" si="3">D12+D13</f>
        <v>23168.101999999999</v>
      </c>
      <c r="E60" s="11">
        <f t="shared" si="3"/>
        <v>844002.29999999993</v>
      </c>
      <c r="F60" s="11">
        <f t="shared" si="3"/>
        <v>844002.29999999993</v>
      </c>
      <c r="G60" s="11">
        <f t="shared" si="3"/>
        <v>22542.931</v>
      </c>
      <c r="H60" s="11">
        <f t="shared" si="3"/>
        <v>826997.44000000006</v>
      </c>
      <c r="I60" s="11">
        <f t="shared" si="3"/>
        <v>826997.44000000006</v>
      </c>
      <c r="J60" s="11">
        <f t="shared" si="3"/>
        <v>625.17099999999857</v>
      </c>
      <c r="K60" s="11">
        <f t="shared" si="3"/>
        <v>17004.859999999964</v>
      </c>
      <c r="L60" s="11">
        <f t="shared" si="3"/>
        <v>17004.859999999964</v>
      </c>
    </row>
    <row r="61" spans="1:12" x14ac:dyDescent="0.3">
      <c r="A61" s="10" t="s">
        <v>22</v>
      </c>
      <c r="B61" s="10" t="s">
        <v>16</v>
      </c>
      <c r="C61" s="10" t="s">
        <v>42</v>
      </c>
      <c r="D61" s="11">
        <f t="shared" ref="D61:L61" si="4">D14+D15</f>
        <v>22750.905999999999</v>
      </c>
      <c r="E61" s="11">
        <f t="shared" si="4"/>
        <v>873152.05</v>
      </c>
      <c r="F61" s="11">
        <f t="shared" si="4"/>
        <v>873152.05</v>
      </c>
      <c r="G61" s="11">
        <f t="shared" si="4"/>
        <v>20523.639000000003</v>
      </c>
      <c r="H61" s="11">
        <f t="shared" si="4"/>
        <v>812601.20000000007</v>
      </c>
      <c r="I61" s="11">
        <f t="shared" si="4"/>
        <v>812601.20000000007</v>
      </c>
      <c r="J61" s="11">
        <f t="shared" si="4"/>
        <v>2227.2669999999976</v>
      </c>
      <c r="K61" s="11">
        <f t="shared" si="4"/>
        <v>60550.850000000006</v>
      </c>
      <c r="L61" s="11">
        <f t="shared" si="4"/>
        <v>60550.850000000006</v>
      </c>
    </row>
    <row r="62" spans="1:12" x14ac:dyDescent="0.3">
      <c r="A62" s="10" t="s">
        <v>23</v>
      </c>
      <c r="B62" s="10" t="s">
        <v>16</v>
      </c>
      <c r="C62" s="10" t="s">
        <v>42</v>
      </c>
      <c r="D62" s="11">
        <f t="shared" ref="D62:L62" si="5">D16+D17</f>
        <v>20141.434000000001</v>
      </c>
      <c r="E62" s="11">
        <f t="shared" si="5"/>
        <v>730928.91</v>
      </c>
      <c r="F62" s="11">
        <f t="shared" si="5"/>
        <v>730928.91</v>
      </c>
      <c r="G62" s="11">
        <f t="shared" si="5"/>
        <v>18607.241000000002</v>
      </c>
      <c r="H62" s="11">
        <f t="shared" si="5"/>
        <v>692392.53999999992</v>
      </c>
      <c r="I62" s="11">
        <f t="shared" si="5"/>
        <v>692392.53999999992</v>
      </c>
      <c r="J62" s="11">
        <f t="shared" si="5"/>
        <v>1534.1929999999993</v>
      </c>
      <c r="K62" s="11">
        <f t="shared" si="5"/>
        <v>38536.370000000024</v>
      </c>
      <c r="L62" s="11">
        <f t="shared" si="5"/>
        <v>38536.370000000024</v>
      </c>
    </row>
    <row r="63" spans="1:12" x14ac:dyDescent="0.3">
      <c r="A63" s="10" t="s">
        <v>24</v>
      </c>
      <c r="B63" s="10" t="s">
        <v>16</v>
      </c>
      <c r="C63" s="10" t="s">
        <v>42</v>
      </c>
      <c r="D63" s="11">
        <f t="shared" ref="D63:L63" si="6">D18+D19</f>
        <v>24120.076000000001</v>
      </c>
      <c r="E63" s="11">
        <f t="shared" si="6"/>
        <v>914337.34</v>
      </c>
      <c r="F63" s="11">
        <f t="shared" si="6"/>
        <v>914337.34</v>
      </c>
      <c r="G63" s="11">
        <f t="shared" si="6"/>
        <v>17058.79</v>
      </c>
      <c r="H63" s="11">
        <f t="shared" si="6"/>
        <v>703935.59</v>
      </c>
      <c r="I63" s="11">
        <f t="shared" si="6"/>
        <v>703935.59</v>
      </c>
      <c r="J63" s="11">
        <f t="shared" si="6"/>
        <v>7061.286000000001</v>
      </c>
      <c r="K63" s="11">
        <f t="shared" si="6"/>
        <v>210401.75000000006</v>
      </c>
      <c r="L63" s="11">
        <f t="shared" si="6"/>
        <v>210401.75000000006</v>
      </c>
    </row>
    <row r="64" spans="1:12" x14ac:dyDescent="0.3">
      <c r="A64" s="10" t="s">
        <v>25</v>
      </c>
      <c r="B64" s="10" t="s">
        <v>16</v>
      </c>
      <c r="C64" s="10" t="s">
        <v>42</v>
      </c>
      <c r="D64" s="11">
        <f t="shared" ref="D64:L64" si="7">D20+D21</f>
        <v>16543.477999999999</v>
      </c>
      <c r="E64" s="11">
        <f t="shared" si="7"/>
        <v>580893.24</v>
      </c>
      <c r="F64" s="11">
        <f t="shared" si="7"/>
        <v>580893.24</v>
      </c>
      <c r="G64" s="11">
        <f t="shared" si="7"/>
        <v>13446.174999999999</v>
      </c>
      <c r="H64" s="11">
        <f t="shared" si="7"/>
        <v>493639.75</v>
      </c>
      <c r="I64" s="11">
        <f t="shared" si="7"/>
        <v>493639.75</v>
      </c>
      <c r="J64" s="11">
        <f t="shared" si="7"/>
        <v>3097.3029999999999</v>
      </c>
      <c r="K64" s="11">
        <f t="shared" si="7"/>
        <v>87253.489999999991</v>
      </c>
      <c r="L64" s="11">
        <f t="shared" si="7"/>
        <v>87253.489999999991</v>
      </c>
    </row>
    <row r="65" spans="1:12" x14ac:dyDescent="0.3">
      <c r="A65" s="10" t="s">
        <v>26</v>
      </c>
      <c r="B65" s="10" t="s">
        <v>16</v>
      </c>
      <c r="C65" s="10" t="s">
        <v>42</v>
      </c>
      <c r="D65" s="11">
        <f t="shared" ref="D65:L65" si="8">D22+D23</f>
        <v>15905.289000000001</v>
      </c>
      <c r="E65" s="11">
        <f t="shared" si="8"/>
        <v>875867.57</v>
      </c>
      <c r="F65" s="11">
        <f t="shared" si="8"/>
        <v>875867.57</v>
      </c>
      <c r="G65" s="11">
        <f t="shared" si="8"/>
        <v>15641.603999999999</v>
      </c>
      <c r="H65" s="11">
        <f t="shared" si="8"/>
        <v>868751.97</v>
      </c>
      <c r="I65" s="11">
        <f t="shared" si="8"/>
        <v>868751.97</v>
      </c>
      <c r="J65" s="11">
        <f t="shared" si="8"/>
        <v>263.68500000000131</v>
      </c>
      <c r="K65" s="11">
        <f t="shared" si="8"/>
        <v>7115.5999999999767</v>
      </c>
      <c r="L65" s="11">
        <f t="shared" si="8"/>
        <v>7115.5999999999767</v>
      </c>
    </row>
    <row r="66" spans="1:12" x14ac:dyDescent="0.3">
      <c r="A66" s="10" t="s">
        <v>27</v>
      </c>
      <c r="B66" s="10" t="s">
        <v>16</v>
      </c>
      <c r="C66" s="10" t="s">
        <v>42</v>
      </c>
      <c r="D66" s="11">
        <f t="shared" ref="D66:L66" si="9">D24+D25</f>
        <v>17875.507000000001</v>
      </c>
      <c r="E66" s="11">
        <f t="shared" si="9"/>
        <v>623565.28</v>
      </c>
      <c r="F66" s="11">
        <f t="shared" si="9"/>
        <v>623565.28</v>
      </c>
      <c r="G66" s="11">
        <f t="shared" si="9"/>
        <v>17113.089</v>
      </c>
      <c r="H66" s="11">
        <f t="shared" si="9"/>
        <v>607642.84</v>
      </c>
      <c r="I66" s="11">
        <f t="shared" si="9"/>
        <v>607642.84</v>
      </c>
      <c r="J66" s="11">
        <f t="shared" si="9"/>
        <v>762.41800000000148</v>
      </c>
      <c r="K66" s="11">
        <f t="shared" si="9"/>
        <v>15922.440000000061</v>
      </c>
      <c r="L66" s="11">
        <f t="shared" si="9"/>
        <v>15922.440000000061</v>
      </c>
    </row>
    <row r="67" spans="1:12" x14ac:dyDescent="0.3">
      <c r="A67" s="10" t="s">
        <v>28</v>
      </c>
      <c r="B67" s="10" t="s">
        <v>16</v>
      </c>
      <c r="C67" s="10" t="s">
        <v>42</v>
      </c>
      <c r="D67" s="11">
        <f t="shared" ref="D67:L67" si="10">D26+D27</f>
        <v>24023.561000000002</v>
      </c>
      <c r="E67" s="11">
        <f t="shared" si="10"/>
        <v>954196.82</v>
      </c>
      <c r="F67" s="11">
        <f t="shared" si="10"/>
        <v>954196.82</v>
      </c>
      <c r="G67" s="11">
        <f t="shared" si="10"/>
        <v>23237.23</v>
      </c>
      <c r="H67" s="11">
        <f t="shared" si="10"/>
        <v>934476.79</v>
      </c>
      <c r="I67" s="11">
        <f t="shared" si="10"/>
        <v>934476.79</v>
      </c>
      <c r="J67" s="11">
        <f t="shared" si="10"/>
        <v>786.33100000000195</v>
      </c>
      <c r="K67" s="11">
        <f t="shared" si="10"/>
        <v>19720.029999999912</v>
      </c>
      <c r="L67" s="11">
        <f t="shared" si="10"/>
        <v>19720.029999999912</v>
      </c>
    </row>
    <row r="68" spans="1:12" x14ac:dyDescent="0.3">
      <c r="A68" s="10" t="s">
        <v>29</v>
      </c>
      <c r="B68" s="10" t="s">
        <v>16</v>
      </c>
      <c r="C68" s="10" t="s">
        <v>42</v>
      </c>
      <c r="D68" s="11">
        <f t="shared" ref="D68:L68" si="11">D28+D29</f>
        <v>24934.990999999998</v>
      </c>
      <c r="E68" s="11">
        <f t="shared" si="11"/>
        <v>857824.77</v>
      </c>
      <c r="F68" s="11">
        <f t="shared" si="11"/>
        <v>857824.77</v>
      </c>
      <c r="G68" s="11">
        <f t="shared" si="11"/>
        <v>21690.397000000001</v>
      </c>
      <c r="H68" s="11">
        <f t="shared" si="11"/>
        <v>771909.6399999999</v>
      </c>
      <c r="I68" s="11">
        <f t="shared" si="11"/>
        <v>771909.6399999999</v>
      </c>
      <c r="J68" s="11">
        <f t="shared" si="11"/>
        <v>3244.5939999999978</v>
      </c>
      <c r="K68" s="11">
        <f t="shared" si="11"/>
        <v>85915.130000000107</v>
      </c>
      <c r="L68" s="11">
        <f t="shared" si="11"/>
        <v>85915.130000000107</v>
      </c>
    </row>
    <row r="69" spans="1:12" x14ac:dyDescent="0.3">
      <c r="A69" s="10" t="s">
        <v>30</v>
      </c>
      <c r="B69" s="10" t="s">
        <v>16</v>
      </c>
      <c r="C69" s="10" t="s">
        <v>42</v>
      </c>
      <c r="D69" s="11">
        <f t="shared" ref="D69:L69" si="12">D30+D31</f>
        <v>22612.620999999999</v>
      </c>
      <c r="E69" s="11">
        <f t="shared" si="12"/>
        <v>748024.31</v>
      </c>
      <c r="F69" s="11">
        <f t="shared" si="12"/>
        <v>748024.31</v>
      </c>
      <c r="G69" s="11">
        <f t="shared" si="12"/>
        <v>14917.921</v>
      </c>
      <c r="H69" s="11">
        <f t="shared" si="12"/>
        <v>535950.6</v>
      </c>
      <c r="I69" s="11">
        <f t="shared" si="12"/>
        <v>535950.6</v>
      </c>
      <c r="J69" s="11">
        <f t="shared" si="12"/>
        <v>7694.6999999999989</v>
      </c>
      <c r="K69" s="11">
        <f t="shared" si="12"/>
        <v>212073.71000000002</v>
      </c>
      <c r="L69" s="11">
        <f t="shared" si="12"/>
        <v>212073.71000000002</v>
      </c>
    </row>
    <row r="70" spans="1:12" x14ac:dyDescent="0.3">
      <c r="A70" s="10" t="s">
        <v>31</v>
      </c>
      <c r="B70" s="10" t="s">
        <v>16</v>
      </c>
      <c r="C70" s="10" t="s">
        <v>42</v>
      </c>
      <c r="D70" s="11">
        <f t="shared" ref="D70:L70" si="13">D32+D33</f>
        <v>29377.083999999999</v>
      </c>
      <c r="E70" s="11">
        <f t="shared" si="13"/>
        <v>1070537.2</v>
      </c>
      <c r="F70" s="11">
        <f t="shared" si="13"/>
        <v>1070537.2</v>
      </c>
      <c r="G70" s="11">
        <f t="shared" si="13"/>
        <v>29000.432999999997</v>
      </c>
      <c r="H70" s="11">
        <f t="shared" si="13"/>
        <v>1061561.68</v>
      </c>
      <c r="I70" s="11">
        <f t="shared" si="13"/>
        <v>1061561.68</v>
      </c>
      <c r="J70" s="11">
        <f t="shared" si="13"/>
        <v>376.65100000000166</v>
      </c>
      <c r="K70" s="11">
        <f t="shared" si="13"/>
        <v>8975.5200000000186</v>
      </c>
      <c r="L70" s="11">
        <f t="shared" si="13"/>
        <v>8975.5200000000186</v>
      </c>
    </row>
    <row r="71" spans="1:12" x14ac:dyDescent="0.3">
      <c r="A71" s="10" t="s">
        <v>32</v>
      </c>
      <c r="B71" s="10" t="s">
        <v>16</v>
      </c>
      <c r="C71" s="10" t="s">
        <v>42</v>
      </c>
      <c r="D71" s="11">
        <f t="shared" ref="D71:L71" si="14">D34+D35</f>
        <v>75823.807000000001</v>
      </c>
      <c r="E71" s="11">
        <f t="shared" si="14"/>
        <v>7100284.5300000003</v>
      </c>
      <c r="F71" s="11">
        <f t="shared" si="14"/>
        <v>7100284.5300000003</v>
      </c>
      <c r="G71" s="11">
        <f t="shared" si="14"/>
        <v>71458.125</v>
      </c>
      <c r="H71" s="11">
        <f t="shared" si="14"/>
        <v>6947080.1399999997</v>
      </c>
      <c r="I71" s="11">
        <f t="shared" si="14"/>
        <v>6947080.1399999997</v>
      </c>
      <c r="J71" s="11">
        <f t="shared" si="14"/>
        <v>4365.6819999999934</v>
      </c>
      <c r="K71" s="11">
        <f t="shared" si="14"/>
        <v>153204.39000000022</v>
      </c>
      <c r="L71" s="11">
        <f t="shared" si="14"/>
        <v>153204.39000000022</v>
      </c>
    </row>
    <row r="72" spans="1:12" x14ac:dyDescent="0.3">
      <c r="A72" s="10" t="s">
        <v>33</v>
      </c>
      <c r="B72" s="10" t="s">
        <v>16</v>
      </c>
      <c r="C72" s="10" t="s">
        <v>42</v>
      </c>
      <c r="D72" s="11">
        <f t="shared" ref="D72:L72" si="15">D36+D37</f>
        <v>57851.082000000002</v>
      </c>
      <c r="E72" s="11">
        <f t="shared" si="15"/>
        <v>3210163</v>
      </c>
      <c r="F72" s="11">
        <f t="shared" si="15"/>
        <v>3210163</v>
      </c>
      <c r="G72" s="11">
        <f t="shared" si="15"/>
        <v>57174.224999999999</v>
      </c>
      <c r="H72" s="11">
        <f t="shared" si="15"/>
        <v>3156360.21</v>
      </c>
      <c r="I72" s="11">
        <f t="shared" si="15"/>
        <v>3156360.21</v>
      </c>
      <c r="J72" s="11">
        <f t="shared" si="15"/>
        <v>676.85700000000361</v>
      </c>
      <c r="K72" s="11">
        <f t="shared" si="15"/>
        <v>53802.790000000037</v>
      </c>
      <c r="L72" s="11">
        <f t="shared" si="15"/>
        <v>53802.790000000037</v>
      </c>
    </row>
    <row r="73" spans="1:12" x14ac:dyDescent="0.3">
      <c r="A73" s="10" t="s">
        <v>34</v>
      </c>
      <c r="B73" s="10" t="s">
        <v>16</v>
      </c>
      <c r="C73" s="10" t="s">
        <v>42</v>
      </c>
      <c r="D73" s="11">
        <f t="shared" ref="D73:L73" si="16">D38+D39</f>
        <v>42405.760999999999</v>
      </c>
      <c r="E73" s="11">
        <f t="shared" si="16"/>
        <v>2740091.89</v>
      </c>
      <c r="F73" s="11">
        <f t="shared" si="16"/>
        <v>2740091.89</v>
      </c>
      <c r="G73" s="11">
        <f t="shared" si="16"/>
        <v>39259.809000000001</v>
      </c>
      <c r="H73" s="11">
        <f t="shared" si="16"/>
        <v>2524811.29</v>
      </c>
      <c r="I73" s="11">
        <f t="shared" si="16"/>
        <v>2524811.29</v>
      </c>
      <c r="J73" s="11">
        <f t="shared" si="16"/>
        <v>3145.9520000000011</v>
      </c>
      <c r="K73" s="11">
        <f t="shared" si="16"/>
        <v>215280.60000000021</v>
      </c>
      <c r="L73" s="11">
        <f t="shared" si="16"/>
        <v>215280.60000000021</v>
      </c>
    </row>
    <row r="74" spans="1:12" x14ac:dyDescent="0.3">
      <c r="A74" s="10" t="s">
        <v>35</v>
      </c>
      <c r="B74" s="10" t="s">
        <v>16</v>
      </c>
      <c r="C74" s="10" t="s">
        <v>42</v>
      </c>
      <c r="D74" s="11">
        <f t="shared" ref="D74:L74" si="17">D40+D41</f>
        <v>55634.780999999995</v>
      </c>
      <c r="E74" s="11">
        <f t="shared" si="17"/>
        <v>2042947.33</v>
      </c>
      <c r="F74" s="11">
        <f t="shared" si="17"/>
        <v>2042947.33</v>
      </c>
      <c r="G74" s="11">
        <f t="shared" si="17"/>
        <v>55581.937999999995</v>
      </c>
      <c r="H74" s="11">
        <f t="shared" si="17"/>
        <v>2042072.77</v>
      </c>
      <c r="I74" s="11">
        <f t="shared" si="17"/>
        <v>2042072.77</v>
      </c>
      <c r="J74" s="11">
        <f t="shared" si="17"/>
        <v>52.843000000000757</v>
      </c>
      <c r="K74" s="11">
        <f t="shared" si="17"/>
        <v>874.56000000005588</v>
      </c>
      <c r="L74" s="11">
        <f t="shared" si="17"/>
        <v>874.56000000005588</v>
      </c>
    </row>
    <row r="75" spans="1:12" x14ac:dyDescent="0.3">
      <c r="A75" s="10" t="s">
        <v>36</v>
      </c>
      <c r="B75" s="10" t="s">
        <v>16</v>
      </c>
      <c r="C75" s="10" t="s">
        <v>42</v>
      </c>
      <c r="D75" s="11">
        <f t="shared" ref="D75:L75" si="18">D42+D43</f>
        <v>74853.971000000005</v>
      </c>
      <c r="E75" s="11">
        <f t="shared" si="18"/>
        <v>3958473.4800000004</v>
      </c>
      <c r="F75" s="11">
        <f t="shared" si="18"/>
        <v>3958473.4800000004</v>
      </c>
      <c r="G75" s="11">
        <f t="shared" si="18"/>
        <v>60928.011999999995</v>
      </c>
      <c r="H75" s="11">
        <f t="shared" si="18"/>
        <v>3361473.5799999996</v>
      </c>
      <c r="I75" s="11">
        <f t="shared" si="18"/>
        <v>3361473.5799999996</v>
      </c>
      <c r="J75" s="11">
        <f t="shared" si="18"/>
        <v>13925.959000000003</v>
      </c>
      <c r="K75" s="11">
        <f t="shared" si="18"/>
        <v>596999.90000000037</v>
      </c>
      <c r="L75" s="11">
        <f t="shared" si="18"/>
        <v>596999.90000000037</v>
      </c>
    </row>
    <row r="76" spans="1:12" x14ac:dyDescent="0.3">
      <c r="A76" s="10" t="s">
        <v>37</v>
      </c>
      <c r="B76" s="10" t="s">
        <v>16</v>
      </c>
      <c r="C76" s="10" t="s">
        <v>42</v>
      </c>
      <c r="D76" s="11">
        <f t="shared" ref="D76:L76" si="19">D44+D45</f>
        <v>74632.903000000006</v>
      </c>
      <c r="E76" s="11">
        <f t="shared" si="19"/>
        <v>3301338</v>
      </c>
      <c r="F76" s="11">
        <f t="shared" si="19"/>
        <v>3301338</v>
      </c>
      <c r="G76" s="11">
        <f t="shared" si="19"/>
        <v>73983.854999999996</v>
      </c>
      <c r="H76" s="11">
        <f t="shared" si="19"/>
        <v>3293074.88</v>
      </c>
      <c r="I76" s="11">
        <f t="shared" si="19"/>
        <v>3293074.88</v>
      </c>
      <c r="J76" s="11">
        <f t="shared" si="19"/>
        <v>649.04800000000978</v>
      </c>
      <c r="K76" s="11">
        <f t="shared" si="19"/>
        <v>8263.1200000001118</v>
      </c>
      <c r="L76" s="11">
        <f t="shared" si="19"/>
        <v>8263.1200000001118</v>
      </c>
    </row>
    <row r="77" spans="1:12" x14ac:dyDescent="0.3">
      <c r="A77" s="10" t="s">
        <v>38</v>
      </c>
      <c r="B77" s="10" t="s">
        <v>16</v>
      </c>
      <c r="C77" s="10" t="s">
        <v>42</v>
      </c>
      <c r="D77" s="11">
        <f t="shared" ref="D77:L77" si="20">D46+D47</f>
        <v>89330.634999999995</v>
      </c>
      <c r="E77" s="11">
        <f t="shared" si="20"/>
        <v>3079256.54</v>
      </c>
      <c r="F77" s="11">
        <f t="shared" si="20"/>
        <v>3079256.54</v>
      </c>
      <c r="G77" s="11">
        <f t="shared" si="20"/>
        <v>86357.735000000001</v>
      </c>
      <c r="H77" s="11">
        <f t="shared" si="20"/>
        <v>3035862.65</v>
      </c>
      <c r="I77" s="11">
        <f t="shared" si="20"/>
        <v>3035862.65</v>
      </c>
      <c r="J77" s="11">
        <f t="shared" si="20"/>
        <v>2972.8999999999942</v>
      </c>
      <c r="K77" s="11">
        <f t="shared" si="20"/>
        <v>43393.89000000013</v>
      </c>
      <c r="L77" s="11">
        <f t="shared" si="20"/>
        <v>43393.89000000013</v>
      </c>
    </row>
    <row r="78" spans="1:12" x14ac:dyDescent="0.3">
      <c r="A78" s="10" t="s">
        <v>39</v>
      </c>
      <c r="B78" s="10" t="s">
        <v>16</v>
      </c>
      <c r="C78" s="10" t="s">
        <v>42</v>
      </c>
      <c r="D78" s="11">
        <f t="shared" ref="D78:L78" si="21">D48+D49</f>
        <v>85871.148000000001</v>
      </c>
      <c r="E78" s="11">
        <f t="shared" si="21"/>
        <v>2828326.5</v>
      </c>
      <c r="F78" s="11">
        <f t="shared" si="21"/>
        <v>2828326.5</v>
      </c>
      <c r="G78" s="11">
        <f t="shared" si="21"/>
        <v>84320.437999999995</v>
      </c>
      <c r="H78" s="11">
        <f t="shared" si="21"/>
        <v>2808642.08</v>
      </c>
      <c r="I78" s="11">
        <f t="shared" si="21"/>
        <v>2808642.08</v>
      </c>
      <c r="J78" s="11">
        <f t="shared" si="21"/>
        <v>1550.7100000000064</v>
      </c>
      <c r="K78" s="11">
        <f t="shared" si="21"/>
        <v>19684.419999999925</v>
      </c>
      <c r="L78" s="11">
        <f t="shared" si="21"/>
        <v>19684.419999999925</v>
      </c>
    </row>
    <row r="79" spans="1:12" x14ac:dyDescent="0.3">
      <c r="A79" s="10" t="s">
        <v>40</v>
      </c>
      <c r="B79" s="10" t="s">
        <v>16</v>
      </c>
      <c r="C79" s="10" t="s">
        <v>42</v>
      </c>
      <c r="D79" s="11">
        <f t="shared" ref="D79:L79" si="22">D50+D51</f>
        <v>43761.142</v>
      </c>
      <c r="E79" s="11">
        <f t="shared" si="22"/>
        <v>1585860.99</v>
      </c>
      <c r="F79" s="11">
        <f t="shared" si="22"/>
        <v>1585860.99</v>
      </c>
      <c r="G79" s="11">
        <f t="shared" si="22"/>
        <v>41317.39</v>
      </c>
      <c r="H79" s="11">
        <f t="shared" si="22"/>
        <v>1532162.05</v>
      </c>
      <c r="I79" s="11">
        <f t="shared" si="22"/>
        <v>1532162.05</v>
      </c>
      <c r="J79" s="11">
        <f t="shared" si="22"/>
        <v>2443.7519999999968</v>
      </c>
      <c r="K79" s="11">
        <f t="shared" si="22"/>
        <v>53698.939999999871</v>
      </c>
      <c r="L79" s="11">
        <f t="shared" si="22"/>
        <v>53698.939999999871</v>
      </c>
    </row>
    <row r="80" spans="1:12" x14ac:dyDescent="0.3">
      <c r="A80" s="10" t="s">
        <v>41</v>
      </c>
      <c r="B80" s="10" t="s">
        <v>16</v>
      </c>
      <c r="C80" s="10" t="s">
        <v>42</v>
      </c>
      <c r="D80" s="11">
        <f t="shared" ref="D80:L80" si="23">D52+D53</f>
        <v>61187.967000000004</v>
      </c>
      <c r="E80" s="11">
        <f t="shared" si="23"/>
        <v>2110218.2599999998</v>
      </c>
      <c r="F80" s="11">
        <f t="shared" si="23"/>
        <v>2110218.2599999998</v>
      </c>
      <c r="G80" s="11">
        <f t="shared" si="23"/>
        <v>34855.195</v>
      </c>
      <c r="H80" s="11">
        <f t="shared" si="23"/>
        <v>1260145.1000000001</v>
      </c>
      <c r="I80" s="11">
        <f t="shared" si="23"/>
        <v>1260145.1000000001</v>
      </c>
      <c r="J80" s="11">
        <f t="shared" si="23"/>
        <v>26332.772000000004</v>
      </c>
      <c r="K80" s="11">
        <f t="shared" si="23"/>
        <v>850073.15999999992</v>
      </c>
      <c r="L80" s="11">
        <f t="shared" si="23"/>
        <v>850073.15999999992</v>
      </c>
    </row>
  </sheetData>
  <mergeCells count="1"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topLeftCell="A8" workbookViewId="0">
      <selection activeCell="B29" sqref="B29"/>
    </sheetView>
  </sheetViews>
  <sheetFormatPr defaultRowHeight="14.4" x14ac:dyDescent="0.3"/>
  <cols>
    <col min="1" max="1" width="12.5546875" customWidth="1"/>
    <col min="2" max="2" width="5.6640625" customWidth="1"/>
    <col min="3" max="3" width="3.21875" customWidth="1"/>
    <col min="4" max="4" width="13.33203125" customWidth="1"/>
    <col min="5" max="5" width="1.88671875" customWidth="1"/>
    <col min="6" max="6" width="13.109375" customWidth="1"/>
  </cols>
  <sheetData>
    <row r="2" spans="1:6" ht="72" customHeight="1" x14ac:dyDescent="0.3">
      <c r="A2" t="s">
        <v>43</v>
      </c>
      <c r="D2" s="19" t="s">
        <v>57</v>
      </c>
      <c r="E2" s="16"/>
      <c r="F2" s="19" t="s">
        <v>58</v>
      </c>
    </row>
    <row r="3" spans="1:6" x14ac:dyDescent="0.3">
      <c r="D3" s="19"/>
      <c r="E3" s="16"/>
      <c r="F3" s="19"/>
    </row>
    <row r="4" spans="1:6" x14ac:dyDescent="0.3">
      <c r="A4" t="s">
        <v>44</v>
      </c>
      <c r="B4">
        <v>2012</v>
      </c>
    </row>
    <row r="5" spans="1:6" x14ac:dyDescent="0.3">
      <c r="A5" t="s">
        <v>45</v>
      </c>
      <c r="B5">
        <v>2012</v>
      </c>
    </row>
    <row r="6" spans="1:6" x14ac:dyDescent="0.3">
      <c r="A6" t="s">
        <v>46</v>
      </c>
      <c r="B6">
        <v>2013</v>
      </c>
    </row>
    <row r="7" spans="1:6" x14ac:dyDescent="0.3">
      <c r="A7" t="s">
        <v>47</v>
      </c>
      <c r="B7">
        <v>2013</v>
      </c>
    </row>
    <row r="8" spans="1:6" x14ac:dyDescent="0.3">
      <c r="A8" t="s">
        <v>48</v>
      </c>
      <c r="B8">
        <v>2013</v>
      </c>
    </row>
    <row r="9" spans="1:6" x14ac:dyDescent="0.3">
      <c r="A9" t="s">
        <v>49</v>
      </c>
      <c r="B9">
        <v>2013</v>
      </c>
      <c r="D9" t="s">
        <v>43</v>
      </c>
    </row>
    <row r="10" spans="1:6" x14ac:dyDescent="0.3">
      <c r="A10" t="s">
        <v>50</v>
      </c>
      <c r="B10">
        <v>2013</v>
      </c>
    </row>
    <row r="11" spans="1:6" x14ac:dyDescent="0.3">
      <c r="A11" t="s">
        <v>51</v>
      </c>
      <c r="B11">
        <v>2013</v>
      </c>
    </row>
    <row r="12" spans="1:6" x14ac:dyDescent="0.3">
      <c r="A12" t="s">
        <v>52</v>
      </c>
      <c r="B12">
        <v>2013</v>
      </c>
    </row>
    <row r="13" spans="1:6" x14ac:dyDescent="0.3">
      <c r="A13" t="s">
        <v>53</v>
      </c>
      <c r="B13">
        <v>2013</v>
      </c>
    </row>
    <row r="14" spans="1:6" x14ac:dyDescent="0.3">
      <c r="A14" t="s">
        <v>54</v>
      </c>
      <c r="B14">
        <v>2013</v>
      </c>
    </row>
    <row r="15" spans="1:6" x14ac:dyDescent="0.3">
      <c r="A15" t="s">
        <v>55</v>
      </c>
      <c r="B15">
        <v>2013</v>
      </c>
    </row>
    <row r="16" spans="1:6" x14ac:dyDescent="0.3">
      <c r="A16" t="s">
        <v>44</v>
      </c>
      <c r="B16">
        <v>2013</v>
      </c>
    </row>
    <row r="17" spans="1:7" x14ac:dyDescent="0.3">
      <c r="A17" t="s">
        <v>45</v>
      </c>
      <c r="B17">
        <v>2013</v>
      </c>
    </row>
    <row r="18" spans="1:7" x14ac:dyDescent="0.3">
      <c r="A18" t="s">
        <v>46</v>
      </c>
      <c r="B18">
        <v>2014</v>
      </c>
      <c r="D18" s="13">
        <v>4779</v>
      </c>
      <c r="E18" s="14"/>
      <c r="F18" s="15">
        <v>3930.0641868800158</v>
      </c>
      <c r="G18" s="14"/>
    </row>
    <row r="19" spans="1:7" x14ac:dyDescent="0.3">
      <c r="A19" t="s">
        <v>47</v>
      </c>
      <c r="B19">
        <v>2014</v>
      </c>
      <c r="D19" s="14"/>
      <c r="E19" s="14"/>
      <c r="F19" s="15">
        <v>24959.287854800001</v>
      </c>
      <c r="G19" s="14"/>
    </row>
    <row r="20" spans="1:7" x14ac:dyDescent="0.3">
      <c r="A20" t="s">
        <v>48</v>
      </c>
      <c r="B20">
        <v>2014</v>
      </c>
      <c r="D20" s="14"/>
      <c r="E20" s="14"/>
      <c r="F20" s="15">
        <v>54831.421977280013</v>
      </c>
      <c r="G20" s="14"/>
    </row>
    <row r="21" spans="1:7" x14ac:dyDescent="0.3">
      <c r="A21" t="s">
        <v>49</v>
      </c>
      <c r="B21">
        <v>2014</v>
      </c>
      <c r="D21" s="14"/>
      <c r="E21" s="14"/>
      <c r="F21" s="14"/>
      <c r="G21" s="14"/>
    </row>
    <row r="22" spans="1:7" x14ac:dyDescent="0.3">
      <c r="A22" t="s">
        <v>50</v>
      </c>
      <c r="B22">
        <v>2014</v>
      </c>
      <c r="D22" s="14"/>
      <c r="E22" s="14"/>
      <c r="F22" s="15">
        <v>94945</v>
      </c>
      <c r="G22" s="14"/>
    </row>
    <row r="23" spans="1:7" x14ac:dyDescent="0.3">
      <c r="A23" t="s">
        <v>51</v>
      </c>
      <c r="B23">
        <v>2014</v>
      </c>
      <c r="D23" s="14"/>
      <c r="E23" s="14"/>
      <c r="F23" s="14"/>
      <c r="G23" s="14"/>
    </row>
    <row r="24" spans="1:7" x14ac:dyDescent="0.3">
      <c r="A24" t="s">
        <v>52</v>
      </c>
      <c r="B24">
        <v>2014</v>
      </c>
      <c r="D24" s="14"/>
      <c r="E24" s="14"/>
      <c r="F24" s="14"/>
      <c r="G24" s="14"/>
    </row>
    <row r="25" spans="1:7" x14ac:dyDescent="0.3">
      <c r="A25" t="s">
        <v>53</v>
      </c>
      <c r="B25">
        <v>2014</v>
      </c>
      <c r="D25" s="14"/>
      <c r="E25" s="14"/>
      <c r="F25" s="14"/>
      <c r="G25" s="14"/>
    </row>
    <row r="26" spans="1:7" x14ac:dyDescent="0.3">
      <c r="A26" t="s">
        <v>54</v>
      </c>
      <c r="B26">
        <v>2014</v>
      </c>
      <c r="D26" s="14"/>
      <c r="E26" s="14"/>
      <c r="F26" s="14"/>
      <c r="G26" s="14"/>
    </row>
    <row r="27" spans="1:7" x14ac:dyDescent="0.3">
      <c r="A27" t="s">
        <v>55</v>
      </c>
      <c r="B27">
        <v>2014</v>
      </c>
      <c r="D27" s="18">
        <f>120443-66207</f>
        <v>54236</v>
      </c>
      <c r="E27" s="18"/>
      <c r="F27" s="18">
        <v>128460</v>
      </c>
      <c r="G27" s="14"/>
    </row>
    <row r="28" spans="1:7" s="16" customFormat="1" ht="18" customHeight="1" x14ac:dyDescent="0.3">
      <c r="A28" s="16" t="s">
        <v>56</v>
      </c>
      <c r="D28" s="17">
        <f>SUM(D15:D27)</f>
        <v>59015</v>
      </c>
      <c r="E28" s="17"/>
      <c r="F28" s="17">
        <f>SUM(F5:F27)</f>
        <v>307125.77401896002</v>
      </c>
      <c r="G28" s="17"/>
    </row>
  </sheetData>
  <mergeCells count="2">
    <mergeCell ref="D2:D3"/>
    <mergeCell ref="F2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dcterms:created xsi:type="dcterms:W3CDTF">2015-02-17T15:10:54Z</dcterms:created>
  <dcterms:modified xsi:type="dcterms:W3CDTF">2015-02-25T11:12:32Z</dcterms:modified>
</cp:coreProperties>
</file>