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230"/>
  </bookViews>
  <sheets>
    <sheet name="RS" sheetId="1" r:id="rId1"/>
  </sheets>
  <calcPr calcId="145621"/>
</workbook>
</file>

<file path=xl/calcChain.xml><?xml version="1.0" encoding="utf-8"?>
<calcChain xmlns="http://schemas.openxmlformats.org/spreadsheetml/2006/main">
  <c r="L8" i="1" l="1"/>
  <c r="O8" i="1" s="1"/>
  <c r="O9" i="1"/>
  <c r="N8" i="1"/>
  <c r="L19" i="1"/>
  <c r="O19" i="1" s="1"/>
  <c r="L17" i="1"/>
  <c r="O17" i="1" s="1"/>
  <c r="L14" i="1"/>
  <c r="O14" i="1" s="1"/>
  <c r="L12" i="1"/>
  <c r="O12" i="1" s="1"/>
  <c r="L10" i="1"/>
  <c r="O10" i="1" s="1"/>
</calcChain>
</file>

<file path=xl/sharedStrings.xml><?xml version="1.0" encoding="utf-8"?>
<sst xmlns="http://schemas.openxmlformats.org/spreadsheetml/2006/main" count="40" uniqueCount="24">
  <si>
    <t>SGS</t>
  </si>
  <si>
    <t>MGS Sec</t>
  </si>
  <si>
    <t>RS LMTOD</t>
  </si>
  <si>
    <t>Billing kWh</t>
  </si>
  <si>
    <t>All kWh</t>
  </si>
  <si>
    <t>Book to Bill Adjustment</t>
  </si>
  <si>
    <t>Storage Water Heating</t>
  </si>
  <si>
    <t>Metered kWh</t>
  </si>
  <si>
    <t>Customer Charge *</t>
  </si>
  <si>
    <t>Employee Customer Charge</t>
  </si>
  <si>
    <t>Number of Customers</t>
  </si>
  <si>
    <t>Asset Transfer Rider</t>
  </si>
  <si>
    <t>Net</t>
  </si>
  <si>
    <t>Reverse</t>
  </si>
  <si>
    <t>Book-to-Bill</t>
  </si>
  <si>
    <t>Amount</t>
  </si>
  <si>
    <t>Kentucky Power Company</t>
  </si>
  <si>
    <t>Detail of Tariff Class RS Migration Billing Determinants</t>
  </si>
  <si>
    <t>Old Tariff Class</t>
  </si>
  <si>
    <t>New Tariff Class</t>
  </si>
  <si>
    <t>RS</t>
  </si>
  <si>
    <t>Workpaper</t>
  </si>
  <si>
    <t>Revenue</t>
  </si>
  <si>
    <t>Migrations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</si>
</sst>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/>
    <xf numFmtId="165" fontId="0" fillId="0" borderId="0" xfId="0" applyNumberFormat="1" applyFill="1"/>
    <xf numFmtId="4" fontId="0" fillId="0" borderId="0" xfId="0" applyNumberFormat="1" applyFill="1"/>
  </cellXfs>
  <cellStyles count="4">
    <cellStyle name="Comma 2" xfId="1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pane xSplit="1" topLeftCell="B1" activePane="topRight" state="frozen"/>
      <selection pane="topRight" activeCell="Q9" sqref="Q9"/>
    </sheetView>
  </sheetViews>
  <sheetFormatPr defaultRowHeight="15" x14ac:dyDescent="0.25"/>
  <cols>
    <col min="1" max="1" width="26" bestFit="1" customWidth="1"/>
    <col min="6" max="6" width="9.85546875" bestFit="1" customWidth="1"/>
    <col min="11" max="11" width="9.85546875" bestFit="1" customWidth="1"/>
    <col min="12" max="12" width="10.5703125" bestFit="1" customWidth="1"/>
    <col min="13" max="13" width="2.7109375" customWidth="1"/>
    <col min="14" max="14" width="11.5703125" bestFit="1" customWidth="1"/>
    <col min="15" max="15" width="10.85546875" bestFit="1" customWidth="1"/>
  </cols>
  <sheetData>
    <row r="1" spans="1:15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4" spans="1:15" x14ac:dyDescent="0.25">
      <c r="L4" s="10"/>
      <c r="M4" s="10"/>
      <c r="N4" s="10"/>
      <c r="O4" s="11" t="s">
        <v>22</v>
      </c>
    </row>
    <row r="5" spans="1:15" x14ac:dyDescent="0.25">
      <c r="A5" s="1" t="s">
        <v>18</v>
      </c>
      <c r="B5" s="8" t="s">
        <v>0</v>
      </c>
      <c r="C5" s="8" t="s">
        <v>0</v>
      </c>
      <c r="D5" s="8" t="s">
        <v>1</v>
      </c>
      <c r="E5" s="8" t="s">
        <v>1</v>
      </c>
      <c r="F5" s="8" t="s">
        <v>20</v>
      </c>
      <c r="G5" s="8" t="s">
        <v>20</v>
      </c>
      <c r="H5" s="8" t="s">
        <v>20</v>
      </c>
      <c r="I5" s="8" t="s">
        <v>20</v>
      </c>
      <c r="J5" s="8" t="s">
        <v>20</v>
      </c>
      <c r="K5" s="8" t="s">
        <v>2</v>
      </c>
      <c r="L5" s="11" t="s">
        <v>12</v>
      </c>
      <c r="M5" s="11"/>
      <c r="N5" s="12" t="s">
        <v>13</v>
      </c>
      <c r="O5" s="11" t="s">
        <v>21</v>
      </c>
    </row>
    <row r="6" spans="1:15" x14ac:dyDescent="0.25">
      <c r="A6" s="1" t="s">
        <v>19</v>
      </c>
      <c r="B6" s="8" t="s">
        <v>20</v>
      </c>
      <c r="C6" s="8" t="s">
        <v>20</v>
      </c>
      <c r="D6" s="8" t="s">
        <v>20</v>
      </c>
      <c r="E6" s="8" t="s">
        <v>20</v>
      </c>
      <c r="F6" s="8" t="s">
        <v>2</v>
      </c>
      <c r="G6" s="8" t="s">
        <v>0</v>
      </c>
      <c r="H6" s="8" t="s">
        <v>1</v>
      </c>
      <c r="I6" s="8" t="s">
        <v>2</v>
      </c>
      <c r="J6" s="8" t="s">
        <v>0</v>
      </c>
      <c r="K6" s="8" t="s">
        <v>20</v>
      </c>
      <c r="L6" s="11" t="s">
        <v>23</v>
      </c>
      <c r="M6" s="11"/>
      <c r="N6" s="12" t="s">
        <v>14</v>
      </c>
      <c r="O6" s="11" t="s">
        <v>15</v>
      </c>
    </row>
    <row r="7" spans="1:15" x14ac:dyDescent="0.25">
      <c r="A7" s="2" t="s">
        <v>3</v>
      </c>
      <c r="L7" s="10"/>
      <c r="M7" s="10"/>
      <c r="N7" s="10"/>
      <c r="O7" s="10"/>
    </row>
    <row r="8" spans="1:15" x14ac:dyDescent="0.25">
      <c r="A8" s="3" t="s">
        <v>4</v>
      </c>
      <c r="B8" s="4">
        <v>225141</v>
      </c>
      <c r="C8" s="4">
        <v>489938</v>
      </c>
      <c r="D8" s="4">
        <v>1279</v>
      </c>
      <c r="E8" s="4">
        <v>194268</v>
      </c>
      <c r="F8" s="4">
        <v>-25815</v>
      </c>
      <c r="G8" s="4">
        <v>-80220</v>
      </c>
      <c r="H8" s="4">
        <v>-31159</v>
      </c>
      <c r="I8" s="4">
        <v>-3089</v>
      </c>
      <c r="J8" s="4">
        <v>-86302</v>
      </c>
      <c r="K8" s="4">
        <v>1775</v>
      </c>
      <c r="L8" s="13">
        <f>SUM(B8:K8)</f>
        <v>685816</v>
      </c>
      <c r="M8" s="13"/>
      <c r="N8" s="13">
        <f>-N9</f>
        <v>3234814</v>
      </c>
      <c r="O8" s="13">
        <f>+L8+N8</f>
        <v>3920630</v>
      </c>
    </row>
    <row r="9" spans="1:15" x14ac:dyDescent="0.25">
      <c r="A9" s="3" t="s">
        <v>5</v>
      </c>
      <c r="G9" s="4"/>
      <c r="L9" s="10"/>
      <c r="M9" s="10"/>
      <c r="N9" s="13">
        <v>-3234814</v>
      </c>
      <c r="O9" s="10">
        <f>+L9+N9</f>
        <v>-3234814</v>
      </c>
    </row>
    <row r="10" spans="1:15" x14ac:dyDescent="0.25">
      <c r="A10" s="3" t="s">
        <v>6</v>
      </c>
      <c r="G10" s="4">
        <v>0</v>
      </c>
      <c r="H10" s="4">
        <v>0</v>
      </c>
      <c r="J10" s="4">
        <v>0</v>
      </c>
      <c r="L10" s="10">
        <f>SUM(B10:K10)</f>
        <v>0</v>
      </c>
      <c r="M10" s="10"/>
      <c r="N10" s="10"/>
      <c r="O10" s="10">
        <f>+L10+N10</f>
        <v>0</v>
      </c>
    </row>
    <row r="11" spans="1:15" x14ac:dyDescent="0.25">
      <c r="G11" s="4"/>
      <c r="J11" s="4"/>
      <c r="L11" s="10"/>
      <c r="M11" s="10"/>
      <c r="N11" s="10"/>
      <c r="O11" s="10"/>
    </row>
    <row r="12" spans="1:15" x14ac:dyDescent="0.25">
      <c r="A12" t="s">
        <v>7</v>
      </c>
      <c r="B12" s="4">
        <v>225141</v>
      </c>
      <c r="C12" s="4">
        <v>489938</v>
      </c>
      <c r="D12" s="4">
        <v>1279</v>
      </c>
      <c r="E12" s="4">
        <v>194268</v>
      </c>
      <c r="F12" s="4">
        <v>-25815</v>
      </c>
      <c r="G12" s="4">
        <v>-80220</v>
      </c>
      <c r="H12" s="4">
        <v>-31159</v>
      </c>
      <c r="I12" s="4">
        <v>-3089</v>
      </c>
      <c r="J12" s="4">
        <v>-86302</v>
      </c>
      <c r="K12" s="4">
        <v>1775</v>
      </c>
      <c r="L12" s="13">
        <f>SUM(B12:K12)</f>
        <v>685816</v>
      </c>
      <c r="M12" s="13"/>
      <c r="N12" s="10"/>
      <c r="O12" s="13">
        <f>+L12+N12</f>
        <v>685816</v>
      </c>
    </row>
    <row r="13" spans="1:15" x14ac:dyDescent="0.25">
      <c r="G13" s="4"/>
      <c r="J13" s="4"/>
      <c r="L13" s="10"/>
      <c r="M13" s="10"/>
      <c r="N13" s="10"/>
      <c r="O13" s="10"/>
    </row>
    <row r="14" spans="1:15" x14ac:dyDescent="0.25">
      <c r="A14" t="s">
        <v>8</v>
      </c>
      <c r="B14" s="5">
        <v>220.47000000000003</v>
      </c>
      <c r="C14" s="5">
        <v>372.09</v>
      </c>
      <c r="D14" s="4">
        <v>1</v>
      </c>
      <c r="E14" s="4">
        <v>74</v>
      </c>
      <c r="F14" s="5">
        <v>-7.25</v>
      </c>
      <c r="G14" s="6">
        <v>-112.76999999999998</v>
      </c>
      <c r="H14" s="5">
        <v>12</v>
      </c>
      <c r="I14" s="6">
        <v>-2</v>
      </c>
      <c r="J14" s="6">
        <v>-88.669999999999987</v>
      </c>
      <c r="K14" s="6">
        <v>2.27</v>
      </c>
      <c r="L14" s="14">
        <f>SUM(B14:K14)</f>
        <v>471.14</v>
      </c>
      <c r="M14" s="14"/>
      <c r="N14" s="10"/>
      <c r="O14" s="14">
        <f>+L14+N14</f>
        <v>471.14</v>
      </c>
    </row>
    <row r="15" spans="1:15" x14ac:dyDescent="0.25">
      <c r="A15" t="s">
        <v>9</v>
      </c>
      <c r="G15" s="4"/>
      <c r="J15" s="4"/>
      <c r="L15" s="10"/>
      <c r="M15" s="10"/>
      <c r="N15" s="10"/>
      <c r="O15" s="10"/>
    </row>
    <row r="16" spans="1:15" x14ac:dyDescent="0.25">
      <c r="G16" s="4"/>
      <c r="J16" s="4"/>
      <c r="L16" s="10"/>
      <c r="M16" s="10"/>
      <c r="N16" s="10"/>
      <c r="O16" s="10"/>
    </row>
    <row r="17" spans="1:15" x14ac:dyDescent="0.25">
      <c r="A17" t="s">
        <v>10</v>
      </c>
      <c r="B17">
        <v>220</v>
      </c>
      <c r="C17" s="4">
        <v>370</v>
      </c>
      <c r="D17" s="4">
        <v>1</v>
      </c>
      <c r="E17" s="4">
        <v>73</v>
      </c>
      <c r="F17">
        <v>-7</v>
      </c>
      <c r="G17" s="4">
        <v>-114</v>
      </c>
      <c r="H17" s="4">
        <v>-12</v>
      </c>
      <c r="I17" s="4">
        <v>-2</v>
      </c>
      <c r="J17" s="4">
        <v>-86</v>
      </c>
      <c r="K17" s="4">
        <v>2</v>
      </c>
      <c r="L17" s="13">
        <f>SUM(B17:K17)</f>
        <v>445</v>
      </c>
      <c r="M17" s="13"/>
      <c r="N17" s="10"/>
      <c r="O17" s="13">
        <f>+L17+N17</f>
        <v>445</v>
      </c>
    </row>
    <row r="18" spans="1:15" x14ac:dyDescent="0.25">
      <c r="G18" s="4"/>
      <c r="J18" s="4"/>
      <c r="L18" s="10"/>
      <c r="M18" s="10"/>
      <c r="N18" s="10"/>
      <c r="O18" s="10"/>
    </row>
    <row r="19" spans="1:15" x14ac:dyDescent="0.25">
      <c r="A19" t="s">
        <v>11</v>
      </c>
      <c r="B19" s="4">
        <v>1586</v>
      </c>
      <c r="C19" s="4">
        <v>3053</v>
      </c>
      <c r="D19" s="4">
        <v>0</v>
      </c>
      <c r="E19" s="7">
        <v>1406.546</v>
      </c>
      <c r="F19">
        <v>-84</v>
      </c>
      <c r="G19" s="7">
        <v>-426</v>
      </c>
      <c r="H19" s="7">
        <v>-164</v>
      </c>
      <c r="I19" s="7">
        <v>0</v>
      </c>
      <c r="J19" s="7">
        <v>-338</v>
      </c>
      <c r="K19" s="7">
        <v>0</v>
      </c>
      <c r="L19" s="15">
        <f>SUM(B19:K19)</f>
        <v>5033.5460000000003</v>
      </c>
      <c r="M19" s="15"/>
      <c r="N19" s="10"/>
      <c r="O19" s="15">
        <f>+L19+N19</f>
        <v>5033.5460000000003</v>
      </c>
    </row>
  </sheetData>
  <mergeCells count="2">
    <mergeCell ref="A1:O1"/>
    <mergeCell ref="A2:O2"/>
  </mergeCells>
  <pageMargins left="0.7" right="0.7" top="0.75" bottom="0.75" header="0.3" footer="0.3"/>
  <pageSetup scale="79" fitToHeight="0" orientation="landscape" r:id="rId1"/>
  <headerFooter>
    <oddHeader>&amp;RKPSC Case No. 2014-00396
Commission Staff's Third Set of Data Requests
Dated February 24, 2015
Item No. 48
Page 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2015-02-26T20:13:09Z</cp:lastPrinted>
  <dcterms:created xsi:type="dcterms:W3CDTF">2015-02-26T20:07:23Z</dcterms:created>
  <dcterms:modified xsi:type="dcterms:W3CDTF">2015-02-26T20:24:51Z</dcterms:modified>
</cp:coreProperties>
</file>