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3212" windowHeight="7008" activeTab="0"/>
  </bookViews>
  <sheets>
    <sheet name="2014" sheetId="1" r:id="rId1"/>
  </sheets>
  <definedNames>
    <definedName name="_xlnm.Print_Titles" localSheetId="0">'2014'!$1:$10</definedName>
  </definedNames>
  <calcPr fullCalcOnLoad="1"/>
</workbook>
</file>

<file path=xl/sharedStrings.xml><?xml version="1.0" encoding="utf-8"?>
<sst xmlns="http://schemas.openxmlformats.org/spreadsheetml/2006/main" count="119" uniqueCount="26">
  <si>
    <t>ARO Pikeville Service Center</t>
  </si>
  <si>
    <t>ARO Big Sandy U1 Asbestos</t>
  </si>
  <si>
    <t>ARO Mitchell U1 Asbestos - KPCo</t>
  </si>
  <si>
    <t>ARO Mitchell U2 Asbestos - KPCo</t>
  </si>
  <si>
    <t>ASH#1 Connor Run - KPCo Mitchell</t>
  </si>
  <si>
    <t>ASH#1 Mitchell Ash Pond - KPCo</t>
  </si>
  <si>
    <t>ARO Big Sandy U0 Asbestos</t>
  </si>
  <si>
    <t>ARO Mitchell U0 Asbestos - KPCo</t>
  </si>
  <si>
    <t>ARO Description</t>
  </si>
  <si>
    <t>Date</t>
  </si>
  <si>
    <t>Accretion Calculated</t>
  </si>
  <si>
    <t>ASH#1 Mitchell Ash Pond - KPCo Total</t>
  </si>
  <si>
    <t>ASH#1 Connor Run - KPCo Mitchell Total</t>
  </si>
  <si>
    <t>ARO Pikeville Service Center Total</t>
  </si>
  <si>
    <t>ARO Mitchell U2 Asbestos - KPCo Total</t>
  </si>
  <si>
    <t>ARO Mitchell U1 Asbestos - KPCo Total</t>
  </si>
  <si>
    <t>ARO Mitchell U0 Asbestos - KPCo Total</t>
  </si>
  <si>
    <t>ARO Big Sandy U1 Asbestos Total</t>
  </si>
  <si>
    <t>ARO Big Sandy U0 Asbestos Total</t>
  </si>
  <si>
    <t>Grand Total</t>
  </si>
  <si>
    <t>Calculated Interest Rate</t>
  </si>
  <si>
    <t>Adjust</t>
  </si>
  <si>
    <t>Kentucky Power Company</t>
  </si>
  <si>
    <t>Accretion Expense Calculation Example</t>
  </si>
  <si>
    <t>For 2014</t>
  </si>
  <si>
    <t>Liability Balance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</si>
</sst>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[$-409]mmm\-yy;@"/>
  </numFmts>
  <fonts count="37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7" fontId="0" fillId="0" borderId="0" xfId="0" applyNumberFormat="1" applyAlignment="1">
      <alignment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166" fontId="19" fillId="0" borderId="0" xfId="0" applyNumberFormat="1" applyFont="1" applyAlignment="1">
      <alignment horizontal="center"/>
    </xf>
    <xf numFmtId="10" fontId="19" fillId="0" borderId="0" xfId="0" applyNumberFormat="1" applyFont="1" applyAlignment="1">
      <alignment horizontal="center" wrapText="1"/>
    </xf>
    <xf numFmtId="0" fontId="18" fillId="0" borderId="0" xfId="0" applyFont="1" applyAlignment="1">
      <alignment horizontal="center"/>
    </xf>
    <xf numFmtId="166" fontId="18" fillId="0" borderId="0" xfId="0" applyNumberFormat="1" applyFont="1" applyAlignment="1">
      <alignment horizontal="center"/>
    </xf>
    <xf numFmtId="7" fontId="18" fillId="0" borderId="0" xfId="0" applyNumberFormat="1" applyFont="1" applyAlignment="1">
      <alignment/>
    </xf>
    <xf numFmtId="10" fontId="18" fillId="0" borderId="0" xfId="0" applyNumberFormat="1" applyFont="1" applyAlignment="1">
      <alignment horizontal="center"/>
    </xf>
    <xf numFmtId="7" fontId="19" fillId="0" borderId="0" xfId="0" applyNumberFormat="1" applyFont="1" applyAlignment="1">
      <alignment/>
    </xf>
    <xf numFmtId="7" fontId="18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E118"/>
  <sheetViews>
    <sheetView tabSelected="1" view="pageLayout" workbookViewId="0" topLeftCell="A1">
      <selection activeCell="A9" sqref="A9"/>
    </sheetView>
  </sheetViews>
  <sheetFormatPr defaultColWidth="9.140625" defaultRowHeight="12.75" outlineLevelRow="2"/>
  <cols>
    <col min="1" max="1" width="42.28125" style="2" customWidth="1"/>
    <col min="2" max="2" width="9.8515625" style="4" customWidth="1"/>
    <col min="3" max="3" width="15.7109375" style="1" bestFit="1" customWidth="1"/>
    <col min="4" max="4" width="11.00390625" style="3" customWidth="1"/>
    <col min="5" max="5" width="14.7109375" style="0" customWidth="1"/>
  </cols>
  <sheetData>
    <row r="6" spans="1:5" ht="15" outlineLevel="2">
      <c r="A6" s="5" t="s">
        <v>22</v>
      </c>
      <c r="B6" s="5"/>
      <c r="C6" s="5"/>
      <c r="D6" s="5"/>
      <c r="E6" s="5"/>
    </row>
    <row r="7" spans="1:5" ht="15" outlineLevel="2">
      <c r="A7" s="5" t="s">
        <v>23</v>
      </c>
      <c r="B7" s="5"/>
      <c r="C7" s="5"/>
      <c r="D7" s="5"/>
      <c r="E7" s="5"/>
    </row>
    <row r="8" spans="1:5" ht="15" outlineLevel="2">
      <c r="A8" s="5" t="s">
        <v>24</v>
      </c>
      <c r="B8" s="5"/>
      <c r="C8" s="5"/>
      <c r="D8" s="5"/>
      <c r="E8" s="5"/>
    </row>
    <row r="9" ht="12.75" outlineLevel="2"/>
    <row r="10" spans="1:5" ht="46.5" outlineLevel="2">
      <c r="A10" s="6" t="s">
        <v>8</v>
      </c>
      <c r="B10" s="7" t="s">
        <v>9</v>
      </c>
      <c r="C10" s="8" t="s">
        <v>25</v>
      </c>
      <c r="D10" s="8" t="s">
        <v>20</v>
      </c>
      <c r="E10" s="8" t="s">
        <v>10</v>
      </c>
    </row>
    <row r="11" spans="1:5" ht="15" outlineLevel="2">
      <c r="A11" s="9" t="s">
        <v>5</v>
      </c>
      <c r="B11" s="10">
        <v>41640</v>
      </c>
      <c r="C11" s="11">
        <v>394861.83</v>
      </c>
      <c r="D11" s="12">
        <v>0.0872</v>
      </c>
      <c r="E11" s="11">
        <f>ROUND(C11*D11/12,2)</f>
        <v>2869.33</v>
      </c>
    </row>
    <row r="12" spans="1:5" ht="15" outlineLevel="2">
      <c r="A12" s="9" t="s">
        <v>5</v>
      </c>
      <c r="B12" s="10">
        <v>41671</v>
      </c>
      <c r="C12" s="11">
        <v>397731.16000000003</v>
      </c>
      <c r="D12" s="12">
        <v>0.0872</v>
      </c>
      <c r="E12" s="11">
        <f>ROUND(C12*D12/12,2)</f>
        <v>2890.18</v>
      </c>
    </row>
    <row r="13" spans="1:5" ht="15" outlineLevel="2">
      <c r="A13" s="9" t="s">
        <v>5</v>
      </c>
      <c r="B13" s="10">
        <v>41699</v>
      </c>
      <c r="C13" s="11">
        <v>400621.34</v>
      </c>
      <c r="D13" s="12">
        <v>0.0872</v>
      </c>
      <c r="E13" s="11">
        <f>ROUND(C13*D13/12,2)</f>
        <v>2911.18</v>
      </c>
    </row>
    <row r="14" spans="1:5" ht="15" outlineLevel="2">
      <c r="A14" s="9" t="s">
        <v>5</v>
      </c>
      <c r="B14" s="10">
        <v>41730</v>
      </c>
      <c r="C14" s="11">
        <v>403532.52</v>
      </c>
      <c r="D14" s="12">
        <v>0.0872</v>
      </c>
      <c r="E14" s="11">
        <f>ROUND(C14*D14/12,2)</f>
        <v>2932.34</v>
      </c>
    </row>
    <row r="15" spans="1:5" ht="15" outlineLevel="2">
      <c r="A15" s="9" t="s">
        <v>5</v>
      </c>
      <c r="B15" s="10">
        <v>41760</v>
      </c>
      <c r="C15" s="11">
        <v>406464.86</v>
      </c>
      <c r="D15" s="12">
        <v>0.0872</v>
      </c>
      <c r="E15" s="11">
        <f>ROUND(C15*D15/12,2)</f>
        <v>2953.64</v>
      </c>
    </row>
    <row r="16" spans="1:5" ht="15" outlineLevel="2">
      <c r="A16" s="9" t="s">
        <v>5</v>
      </c>
      <c r="B16" s="10">
        <v>41791</v>
      </c>
      <c r="C16" s="11">
        <v>409418.5</v>
      </c>
      <c r="D16" s="12">
        <v>0.0872</v>
      </c>
      <c r="E16" s="11">
        <f>ROUND(C16*D16/12,2)</f>
        <v>2975.11</v>
      </c>
    </row>
    <row r="17" spans="1:5" ht="15" outlineLevel="2">
      <c r="A17" s="9" t="s">
        <v>5</v>
      </c>
      <c r="B17" s="10">
        <v>41821</v>
      </c>
      <c r="C17" s="11">
        <v>412393.61</v>
      </c>
      <c r="D17" s="12">
        <v>0.0872</v>
      </c>
      <c r="E17" s="11">
        <f>ROUND(C17*D17/12,2)</f>
        <v>2996.73</v>
      </c>
    </row>
    <row r="18" spans="1:5" ht="15" outlineLevel="1">
      <c r="A18" s="9" t="s">
        <v>5</v>
      </c>
      <c r="B18" s="10">
        <v>41852</v>
      </c>
      <c r="C18" s="11">
        <v>415390.34</v>
      </c>
      <c r="D18" s="12">
        <v>0.0872</v>
      </c>
      <c r="E18" s="11">
        <f>ROUND(C18*D18/12,2)</f>
        <v>3018.5</v>
      </c>
    </row>
    <row r="19" spans="1:5" ht="15" outlineLevel="2">
      <c r="A19" s="9" t="s">
        <v>5</v>
      </c>
      <c r="B19" s="10">
        <v>41883</v>
      </c>
      <c r="C19" s="11">
        <v>418408.84</v>
      </c>
      <c r="D19" s="12">
        <v>0.0872</v>
      </c>
      <c r="E19" s="11">
        <f>ROUND(C19*D19/12,2)</f>
        <v>3040.44</v>
      </c>
    </row>
    <row r="20" spans="1:5" ht="15" outlineLevel="2">
      <c r="A20" s="9" t="s">
        <v>5</v>
      </c>
      <c r="B20" s="10">
        <v>41913</v>
      </c>
      <c r="C20" s="11">
        <v>421449.28</v>
      </c>
      <c r="D20" s="12">
        <v>0.0872</v>
      </c>
      <c r="E20" s="11">
        <f>ROUND(C20*D20/12,2)</f>
        <v>3062.53</v>
      </c>
    </row>
    <row r="21" spans="1:5" ht="15" outlineLevel="2">
      <c r="A21" s="9" t="s">
        <v>5</v>
      </c>
      <c r="B21" s="10">
        <v>41944</v>
      </c>
      <c r="C21" s="11">
        <v>424511.81</v>
      </c>
      <c r="D21" s="12">
        <v>0.0872</v>
      </c>
      <c r="E21" s="11">
        <f>ROUND(C21*D21/12,2)</f>
        <v>3084.79</v>
      </c>
    </row>
    <row r="22" spans="1:5" ht="15" outlineLevel="2">
      <c r="A22" s="9" t="s">
        <v>5</v>
      </c>
      <c r="B22" s="10">
        <v>41974</v>
      </c>
      <c r="C22" s="11">
        <v>427596.60000000003</v>
      </c>
      <c r="D22" s="12">
        <v>0.0872</v>
      </c>
      <c r="E22" s="11">
        <f>ROUND(C22*D22/12,2)</f>
        <v>3107.2</v>
      </c>
    </row>
    <row r="23" spans="1:5" ht="15" outlineLevel="2">
      <c r="A23" s="6" t="s">
        <v>11</v>
      </c>
      <c r="B23" s="10"/>
      <c r="C23" s="11"/>
      <c r="D23" s="12"/>
      <c r="E23" s="13">
        <f>SUBTOTAL(9,E11:E22)</f>
        <v>35841.969999999994</v>
      </c>
    </row>
    <row r="24" spans="1:5" ht="15" outlineLevel="2">
      <c r="A24" s="9" t="s">
        <v>4</v>
      </c>
      <c r="B24" s="10">
        <v>41640</v>
      </c>
      <c r="C24" s="11">
        <v>13375446.05</v>
      </c>
      <c r="D24" s="12">
        <v>0.052434707401776706</v>
      </c>
      <c r="E24" s="11">
        <f>ROUND(C24*D24/12,2)</f>
        <v>58444.8</v>
      </c>
    </row>
    <row r="25" spans="1:5" ht="15" outlineLevel="2">
      <c r="A25" s="9" t="s">
        <v>4</v>
      </c>
      <c r="B25" s="10">
        <v>41671</v>
      </c>
      <c r="C25" s="11">
        <v>13433890.85</v>
      </c>
      <c r="D25" s="12">
        <v>0.05243491463978957</v>
      </c>
      <c r="E25" s="11">
        <f>ROUND(C25*D25/12,2)</f>
        <v>58700.41</v>
      </c>
    </row>
    <row r="26" spans="1:5" ht="15" outlineLevel="2">
      <c r="A26" s="9" t="s">
        <v>4</v>
      </c>
      <c r="B26" s="10">
        <v>41699</v>
      </c>
      <c r="C26" s="11">
        <v>13492591.26</v>
      </c>
      <c r="D26" s="12">
        <v>0.052435158404109256</v>
      </c>
      <c r="E26" s="11">
        <f>ROUND(C26*D26/12,2)</f>
        <v>58957.18</v>
      </c>
    </row>
    <row r="27" spans="1:5" ht="15" outlineLevel="2">
      <c r="A27" s="9" t="s">
        <v>4</v>
      </c>
      <c r="B27" s="10">
        <v>41730</v>
      </c>
      <c r="C27" s="11">
        <v>13551548.44</v>
      </c>
      <c r="D27" s="12">
        <v>0.052435389442477616</v>
      </c>
      <c r="E27" s="11">
        <f>ROUND(C27*D27/12,2)</f>
        <v>59215.06</v>
      </c>
    </row>
    <row r="28" spans="1:5" ht="15" outlineLevel="2">
      <c r="A28" s="9" t="s">
        <v>4</v>
      </c>
      <c r="B28" s="10">
        <v>41760</v>
      </c>
      <c r="C28" s="11">
        <v>13610763.5</v>
      </c>
      <c r="D28" s="12">
        <v>0.05243562126400918</v>
      </c>
      <c r="E28" s="11">
        <f>ROUND(C28*D28/12,2)</f>
        <v>59474.07</v>
      </c>
    </row>
    <row r="29" spans="1:5" ht="15" outlineLevel="2">
      <c r="A29" s="9" t="s">
        <v>4</v>
      </c>
      <c r="B29" s="10">
        <v>41791</v>
      </c>
      <c r="C29" s="11">
        <v>13670237.57</v>
      </c>
      <c r="D29" s="12">
        <v>0.05243584951098988</v>
      </c>
      <c r="E29" s="11">
        <f>ROUND(C29*D29/12,2)</f>
        <v>59734.21</v>
      </c>
    </row>
    <row r="30" spans="1:5" ht="15" outlineLevel="2">
      <c r="A30" s="9" t="s">
        <v>4</v>
      </c>
      <c r="B30" s="10">
        <v>41821</v>
      </c>
      <c r="C30" s="11">
        <v>13729971.78</v>
      </c>
      <c r="D30" s="12">
        <v>0.052436061161372616</v>
      </c>
      <c r="E30" s="11">
        <f>ROUND(C30*D30/12,2)</f>
        <v>59995.47</v>
      </c>
    </row>
    <row r="31" spans="1:5" ht="15" outlineLevel="1">
      <c r="A31" s="9" t="s">
        <v>4</v>
      </c>
      <c r="B31" s="10">
        <v>41852</v>
      </c>
      <c r="C31" s="11">
        <v>13789967.25</v>
      </c>
      <c r="D31" s="12">
        <v>0.052436330477869705</v>
      </c>
      <c r="E31" s="11">
        <f>ROUND(C31*D31/12,2)</f>
        <v>60257.94</v>
      </c>
    </row>
    <row r="32" spans="1:5" ht="15" outlineLevel="2">
      <c r="A32" s="9" t="s">
        <v>4</v>
      </c>
      <c r="B32" s="10">
        <v>41883</v>
      </c>
      <c r="C32" s="11">
        <v>13850225.19</v>
      </c>
      <c r="D32" s="12">
        <v>0.052436556809514236</v>
      </c>
      <c r="E32" s="11">
        <f>ROUND(C32*D32/12,2)</f>
        <v>60521.51</v>
      </c>
    </row>
    <row r="33" spans="1:5" ht="15" outlineLevel="2">
      <c r="A33" s="9" t="s">
        <v>4</v>
      </c>
      <c r="B33" s="10">
        <v>41913</v>
      </c>
      <c r="C33" s="11">
        <v>13910746.7</v>
      </c>
      <c r="D33" s="12">
        <v>0.052436805567022515</v>
      </c>
      <c r="E33" s="11">
        <f>ROUND(C33*D33/12,2)</f>
        <v>60786.26</v>
      </c>
    </row>
    <row r="34" spans="1:5" ht="15" outlineLevel="2">
      <c r="A34" s="9" t="s">
        <v>4</v>
      </c>
      <c r="B34" s="10">
        <v>41944</v>
      </c>
      <c r="C34" s="11">
        <v>13971532.96</v>
      </c>
      <c r="D34" s="12">
        <v>0.05243703766061186</v>
      </c>
      <c r="E34" s="11">
        <f>ROUND(C34*D34/12,2)</f>
        <v>61052.15</v>
      </c>
    </row>
    <row r="35" spans="1:5" ht="15" outlineLevel="2">
      <c r="A35" s="9" t="s">
        <v>4</v>
      </c>
      <c r="B35" s="10">
        <v>41974</v>
      </c>
      <c r="C35" s="11">
        <v>14032585.11</v>
      </c>
      <c r="D35" s="12">
        <v>0.05243727468829869</v>
      </c>
      <c r="E35" s="11">
        <f>ROUND(C35*D35/12,2)</f>
        <v>61319.21</v>
      </c>
    </row>
    <row r="36" spans="1:5" ht="15" outlineLevel="2">
      <c r="A36" s="6" t="s">
        <v>12</v>
      </c>
      <c r="B36" s="10"/>
      <c r="C36" s="11"/>
      <c r="D36" s="12"/>
      <c r="E36" s="13">
        <f>SUBTOTAL(9,E24:E35)</f>
        <v>718458.27</v>
      </c>
    </row>
    <row r="37" spans="1:5" ht="15" outlineLevel="2">
      <c r="A37" s="9" t="s">
        <v>0</v>
      </c>
      <c r="B37" s="10">
        <v>41640</v>
      </c>
      <c r="C37" s="11">
        <v>60943.98</v>
      </c>
      <c r="D37" s="12">
        <v>0.0575</v>
      </c>
      <c r="E37" s="11">
        <f>ROUND(C37*D37/12,2)</f>
        <v>292.02</v>
      </c>
    </row>
    <row r="38" spans="1:5" ht="15" outlineLevel="2">
      <c r="A38" s="9" t="s">
        <v>0</v>
      </c>
      <c r="B38" s="10">
        <v>41671</v>
      </c>
      <c r="C38" s="11">
        <v>61236</v>
      </c>
      <c r="D38" s="12">
        <v>0.0575</v>
      </c>
      <c r="E38" s="11">
        <f>ROUND(C38*D38/12,2)</f>
        <v>293.42</v>
      </c>
    </row>
    <row r="39" spans="1:5" ht="15" outlineLevel="2">
      <c r="A39" s="9" t="s">
        <v>0</v>
      </c>
      <c r="B39" s="10">
        <v>41699</v>
      </c>
      <c r="C39" s="11">
        <v>61529.42</v>
      </c>
      <c r="D39" s="12">
        <v>0.0575</v>
      </c>
      <c r="E39" s="11">
        <f>ROUND(C39*D39/12,2)</f>
        <v>294.83</v>
      </c>
    </row>
    <row r="40" spans="1:5" ht="15" outlineLevel="2">
      <c r="A40" s="9" t="s">
        <v>0</v>
      </c>
      <c r="B40" s="10">
        <v>41730</v>
      </c>
      <c r="C40" s="11">
        <v>61824.25</v>
      </c>
      <c r="D40" s="12">
        <v>0.0575</v>
      </c>
      <c r="E40" s="11">
        <f>ROUND(C40*D40/12,2)</f>
        <v>296.24</v>
      </c>
    </row>
    <row r="41" spans="1:5" ht="15" outlineLevel="2">
      <c r="A41" s="9" t="s">
        <v>0</v>
      </c>
      <c r="B41" s="10">
        <v>41760</v>
      </c>
      <c r="C41" s="11">
        <v>62120.49</v>
      </c>
      <c r="D41" s="12">
        <v>0.0575</v>
      </c>
      <c r="E41" s="11">
        <f>ROUND(C41*D41/12,2)</f>
        <v>297.66</v>
      </c>
    </row>
    <row r="42" spans="1:5" ht="15" outlineLevel="2">
      <c r="A42" s="9" t="s">
        <v>0</v>
      </c>
      <c r="B42" s="10">
        <v>41791</v>
      </c>
      <c r="C42" s="11">
        <v>62418.16</v>
      </c>
      <c r="D42" s="12">
        <v>0.0575</v>
      </c>
      <c r="E42" s="11">
        <f>ROUND(C42*D42/12,2)</f>
        <v>299.09</v>
      </c>
    </row>
    <row r="43" spans="1:5" ht="15" outlineLevel="2">
      <c r="A43" s="9" t="s">
        <v>0</v>
      </c>
      <c r="B43" s="10">
        <v>41821</v>
      </c>
      <c r="C43" s="11">
        <v>62717.24</v>
      </c>
      <c r="D43" s="12">
        <v>0.0575</v>
      </c>
      <c r="E43" s="11">
        <f>ROUND(C43*D43/12,2)</f>
        <v>300.52</v>
      </c>
    </row>
    <row r="44" spans="1:5" ht="15" outlineLevel="1">
      <c r="A44" s="9" t="s">
        <v>0</v>
      </c>
      <c r="B44" s="10">
        <v>41852</v>
      </c>
      <c r="C44" s="11">
        <v>63017.75</v>
      </c>
      <c r="D44" s="12">
        <v>0.0575</v>
      </c>
      <c r="E44" s="11">
        <f>ROUND(C44*D44/12,2)</f>
        <v>301.96</v>
      </c>
    </row>
    <row r="45" spans="1:5" ht="15" outlineLevel="2">
      <c r="A45" s="9" t="s">
        <v>0</v>
      </c>
      <c r="B45" s="10">
        <v>41883</v>
      </c>
      <c r="C45" s="11">
        <v>63319.71</v>
      </c>
      <c r="D45" s="12">
        <v>0.0575</v>
      </c>
      <c r="E45" s="11">
        <f>ROUND(C45*D45/12,2)</f>
        <v>303.41</v>
      </c>
    </row>
    <row r="46" spans="1:5" ht="15" outlineLevel="2">
      <c r="A46" s="9" t="s">
        <v>0</v>
      </c>
      <c r="B46" s="10">
        <v>41913</v>
      </c>
      <c r="C46" s="11">
        <v>63623.11</v>
      </c>
      <c r="D46" s="12">
        <v>0.0575</v>
      </c>
      <c r="E46" s="11">
        <f>ROUND(C46*D46/12,2)</f>
        <v>304.86</v>
      </c>
    </row>
    <row r="47" spans="1:5" ht="15" outlineLevel="2">
      <c r="A47" s="9" t="s">
        <v>0</v>
      </c>
      <c r="B47" s="10">
        <v>41944</v>
      </c>
      <c r="C47" s="11">
        <v>63927.97</v>
      </c>
      <c r="D47" s="12">
        <v>0.0575</v>
      </c>
      <c r="E47" s="11">
        <f>ROUND(C47*D47/12,2)</f>
        <v>306.32</v>
      </c>
    </row>
    <row r="48" spans="1:5" ht="15" outlineLevel="2">
      <c r="A48" s="9" t="s">
        <v>0</v>
      </c>
      <c r="B48" s="10">
        <v>41974</v>
      </c>
      <c r="C48" s="11">
        <v>64234.29</v>
      </c>
      <c r="D48" s="12">
        <v>0.0575</v>
      </c>
      <c r="E48" s="11">
        <f>ROUND(C48*D48/12,2)</f>
        <v>307.79</v>
      </c>
    </row>
    <row r="49" spans="1:5" ht="15" outlineLevel="2">
      <c r="A49" s="6" t="s">
        <v>13</v>
      </c>
      <c r="B49" s="10"/>
      <c r="C49" s="11"/>
      <c r="D49" s="12"/>
      <c r="E49" s="13">
        <f>SUBTOTAL(9,E37:E48)</f>
        <v>3598.12</v>
      </c>
    </row>
    <row r="50" spans="1:5" ht="15" outlineLevel="2">
      <c r="A50" s="9" t="s">
        <v>3</v>
      </c>
      <c r="B50" s="10">
        <v>41640</v>
      </c>
      <c r="C50" s="11">
        <v>1101113.55</v>
      </c>
      <c r="D50" s="12">
        <v>0.0872</v>
      </c>
      <c r="E50" s="11">
        <f>ROUND(C50*D50/12,2)</f>
        <v>8001.43</v>
      </c>
    </row>
    <row r="51" spans="1:5" ht="15" outlineLevel="2">
      <c r="A51" s="9" t="s">
        <v>3</v>
      </c>
      <c r="B51" s="10">
        <v>41671</v>
      </c>
      <c r="C51" s="11">
        <v>1109114.97</v>
      </c>
      <c r="D51" s="12">
        <v>0.0872</v>
      </c>
      <c r="E51" s="11">
        <f>ROUND(C51*D51/12,2)</f>
        <v>8059.57</v>
      </c>
    </row>
    <row r="52" spans="1:5" ht="15" outlineLevel="2">
      <c r="A52" s="9" t="s">
        <v>3</v>
      </c>
      <c r="B52" s="10">
        <v>41699</v>
      </c>
      <c r="C52" s="11">
        <v>1117174.55</v>
      </c>
      <c r="D52" s="12">
        <v>0.0872</v>
      </c>
      <c r="E52" s="11">
        <f>ROUND(C52*D52/12,2)</f>
        <v>8118.14</v>
      </c>
    </row>
    <row r="53" spans="1:5" ht="15" outlineLevel="2">
      <c r="A53" s="9" t="s">
        <v>3</v>
      </c>
      <c r="B53" s="10">
        <v>41730</v>
      </c>
      <c r="C53" s="11">
        <v>1125292.68</v>
      </c>
      <c r="D53" s="12">
        <v>0.0872</v>
      </c>
      <c r="E53" s="11">
        <f>ROUND(C53*D53/12,2)</f>
        <v>8177.13</v>
      </c>
    </row>
    <row r="54" spans="1:5" ht="15" outlineLevel="2">
      <c r="A54" s="9" t="s">
        <v>3</v>
      </c>
      <c r="B54" s="10">
        <v>41760</v>
      </c>
      <c r="C54" s="11">
        <v>1133469.82</v>
      </c>
      <c r="D54" s="12">
        <v>0.0872</v>
      </c>
      <c r="E54" s="11">
        <f>ROUND(C54*D54/12,2)</f>
        <v>8236.55</v>
      </c>
    </row>
    <row r="55" spans="1:5" ht="15" outlineLevel="2">
      <c r="A55" s="9" t="s">
        <v>3</v>
      </c>
      <c r="B55" s="10">
        <v>41791</v>
      </c>
      <c r="C55" s="11">
        <v>1113039.7</v>
      </c>
      <c r="D55" s="12">
        <v>0.0872</v>
      </c>
      <c r="E55" s="11">
        <f>ROUND(C55*D55/12,2)</f>
        <v>8088.09</v>
      </c>
    </row>
    <row r="56" spans="1:5" ht="15" outlineLevel="2">
      <c r="A56" s="9" t="s">
        <v>3</v>
      </c>
      <c r="B56" s="10">
        <v>41821</v>
      </c>
      <c r="C56" s="11">
        <v>1147588.38</v>
      </c>
      <c r="D56" s="12">
        <v>0.0872</v>
      </c>
      <c r="E56" s="11">
        <f>ROUND(C56*D56/12,2)</f>
        <v>8339.14</v>
      </c>
    </row>
    <row r="57" spans="1:5" ht="15" outlineLevel="2">
      <c r="A57" s="9" t="s">
        <v>3</v>
      </c>
      <c r="B57" s="10">
        <v>41852</v>
      </c>
      <c r="C57" s="11">
        <v>1147126.03</v>
      </c>
      <c r="D57" s="12">
        <v>0.0872</v>
      </c>
      <c r="E57" s="11">
        <f>ROUND(C57*D57/12,2)</f>
        <v>8335.78</v>
      </c>
    </row>
    <row r="58" spans="1:5" ht="15" outlineLevel="1">
      <c r="A58" s="9" t="s">
        <v>3</v>
      </c>
      <c r="B58" s="10">
        <v>41883</v>
      </c>
      <c r="C58" s="11">
        <v>1155461.81</v>
      </c>
      <c r="D58" s="12">
        <v>0.0872</v>
      </c>
      <c r="E58" s="11">
        <f>ROUND(C58*D58/12,2)</f>
        <v>8396.36</v>
      </c>
    </row>
    <row r="59" spans="1:5" ht="15" outlineLevel="2">
      <c r="A59" s="9" t="s">
        <v>3</v>
      </c>
      <c r="B59" s="10">
        <v>41913</v>
      </c>
      <c r="C59" s="11">
        <v>1163858.17</v>
      </c>
      <c r="D59" s="12">
        <v>0.0872</v>
      </c>
      <c r="E59" s="11">
        <f>ROUND(C59*D59/12,2)</f>
        <v>8457.37</v>
      </c>
    </row>
    <row r="60" spans="1:5" ht="15" outlineLevel="2">
      <c r="A60" s="9" t="s">
        <v>3</v>
      </c>
      <c r="B60" s="10">
        <v>41944</v>
      </c>
      <c r="C60" s="11">
        <v>1172315.54</v>
      </c>
      <c r="D60" s="12">
        <v>0.0872</v>
      </c>
      <c r="E60" s="11">
        <f>ROUND(C60*D60/12,2)</f>
        <v>8518.83</v>
      </c>
    </row>
    <row r="61" spans="1:5" ht="15" outlineLevel="2">
      <c r="A61" s="9" t="s">
        <v>3</v>
      </c>
      <c r="B61" s="10">
        <v>41974</v>
      </c>
      <c r="C61" s="11">
        <v>1180834.37</v>
      </c>
      <c r="D61" s="12">
        <v>0.0872</v>
      </c>
      <c r="E61" s="11">
        <f>ROUND(C61*D61/12,2)</f>
        <v>8580.73</v>
      </c>
    </row>
    <row r="62" spans="1:5" ht="15" outlineLevel="2">
      <c r="A62" s="9" t="s">
        <v>3</v>
      </c>
      <c r="B62" s="10">
        <v>41974</v>
      </c>
      <c r="C62" s="14" t="s">
        <v>21</v>
      </c>
      <c r="D62" s="12"/>
      <c r="E62" s="11">
        <v>-16.44</v>
      </c>
    </row>
    <row r="63" spans="1:5" ht="15" outlineLevel="2">
      <c r="A63" s="6" t="s">
        <v>14</v>
      </c>
      <c r="B63" s="10"/>
      <c r="C63" s="14"/>
      <c r="D63" s="12"/>
      <c r="E63" s="13">
        <f>SUBTOTAL(9,E50:E62)</f>
        <v>99292.68</v>
      </c>
    </row>
    <row r="64" spans="1:5" ht="15" outlineLevel="2">
      <c r="A64" s="9" t="s">
        <v>2</v>
      </c>
      <c r="B64" s="10">
        <v>41640</v>
      </c>
      <c r="C64" s="11">
        <v>1107705.52</v>
      </c>
      <c r="D64" s="12">
        <v>0.0872</v>
      </c>
      <c r="E64" s="11">
        <f>ROUND(C64*D64/12,2)</f>
        <v>8049.33</v>
      </c>
    </row>
    <row r="65" spans="1:5" ht="15" outlineLevel="2">
      <c r="A65" s="9" t="s">
        <v>2</v>
      </c>
      <c r="B65" s="10">
        <v>41671</v>
      </c>
      <c r="C65" s="11">
        <v>1115754.84</v>
      </c>
      <c r="D65" s="12">
        <v>0.0872</v>
      </c>
      <c r="E65" s="11">
        <f>ROUND(C65*D65/12,2)</f>
        <v>8107.82</v>
      </c>
    </row>
    <row r="66" spans="1:5" ht="15" outlineLevel="2">
      <c r="A66" s="9" t="s">
        <v>2</v>
      </c>
      <c r="B66" s="10">
        <v>41699</v>
      </c>
      <c r="C66" s="11">
        <v>1123862.65</v>
      </c>
      <c r="D66" s="12">
        <v>0.0872</v>
      </c>
      <c r="E66" s="11">
        <f>ROUND(C66*D66/12,2)</f>
        <v>8166.74</v>
      </c>
    </row>
    <row r="67" spans="1:5" ht="15" outlineLevel="2">
      <c r="A67" s="9" t="s">
        <v>2</v>
      </c>
      <c r="B67" s="10">
        <v>41730</v>
      </c>
      <c r="C67" s="11">
        <v>1127781.4</v>
      </c>
      <c r="D67" s="12">
        <v>0.0872</v>
      </c>
      <c r="E67" s="11">
        <f>ROUND(C67*D67/12,2)</f>
        <v>8195.21</v>
      </c>
    </row>
    <row r="68" spans="1:5" ht="15" outlineLevel="2">
      <c r="A68" s="9" t="s">
        <v>2</v>
      </c>
      <c r="B68" s="10">
        <v>41760</v>
      </c>
      <c r="C68" s="11">
        <v>1135976.61</v>
      </c>
      <c r="D68" s="12">
        <v>0.0872</v>
      </c>
      <c r="E68" s="11">
        <f>ROUND(C68*D68/12,2)</f>
        <v>8254.76</v>
      </c>
    </row>
    <row r="69" spans="1:5" ht="15" outlineLevel="2">
      <c r="A69" s="9" t="s">
        <v>2</v>
      </c>
      <c r="B69" s="10">
        <v>41791</v>
      </c>
      <c r="C69" s="11">
        <v>1135247.66</v>
      </c>
      <c r="D69" s="12">
        <v>0.0872</v>
      </c>
      <c r="E69" s="11">
        <f>ROUND(C69*D69/12,2)</f>
        <v>8249.47</v>
      </c>
    </row>
    <row r="70" spans="1:5" ht="15" outlineLevel="2">
      <c r="A70" s="9" t="s">
        <v>2</v>
      </c>
      <c r="B70" s="10">
        <v>41821</v>
      </c>
      <c r="C70" s="11">
        <v>1136934.31</v>
      </c>
      <c r="D70" s="12">
        <v>0.0872</v>
      </c>
      <c r="E70" s="11">
        <f>ROUND(C70*D70/12,2)</f>
        <v>8261.72</v>
      </c>
    </row>
    <row r="71" spans="1:5" ht="15" outlineLevel="2">
      <c r="A71" s="9" t="s">
        <v>2</v>
      </c>
      <c r="B71" s="10">
        <v>41852</v>
      </c>
      <c r="C71" s="11">
        <v>1136958.18</v>
      </c>
      <c r="D71" s="12">
        <v>0.0872</v>
      </c>
      <c r="E71" s="11">
        <f>ROUND(C71*D71/12,2)</f>
        <v>8261.9</v>
      </c>
    </row>
    <row r="72" spans="1:5" ht="15" outlineLevel="1">
      <c r="A72" s="9" t="s">
        <v>2</v>
      </c>
      <c r="B72" s="10">
        <v>41883</v>
      </c>
      <c r="C72" s="11">
        <v>1143964.07</v>
      </c>
      <c r="D72" s="12">
        <v>0.0872</v>
      </c>
      <c r="E72" s="11">
        <f>ROUND(C72*D72/12,2)</f>
        <v>8312.81</v>
      </c>
    </row>
    <row r="73" spans="1:5" ht="15" outlineLevel="2">
      <c r="A73" s="9" t="s">
        <v>2</v>
      </c>
      <c r="B73" s="10">
        <v>41913</v>
      </c>
      <c r="C73" s="11">
        <v>1149584.4</v>
      </c>
      <c r="D73" s="12">
        <v>0.0872</v>
      </c>
      <c r="E73" s="11">
        <f>ROUND(C73*D73/12,2)</f>
        <v>8353.65</v>
      </c>
    </row>
    <row r="74" spans="1:5" ht="15" outlineLevel="2">
      <c r="A74" s="9" t="s">
        <v>2</v>
      </c>
      <c r="B74" s="10">
        <v>41944</v>
      </c>
      <c r="C74" s="11">
        <v>1157938.05</v>
      </c>
      <c r="D74" s="12">
        <v>0.0872</v>
      </c>
      <c r="E74" s="11">
        <f>ROUND(C74*D74/12,2)</f>
        <v>8414.35</v>
      </c>
    </row>
    <row r="75" spans="1:5" ht="15" outlineLevel="2">
      <c r="A75" s="9" t="s">
        <v>2</v>
      </c>
      <c r="B75" s="10">
        <v>41974</v>
      </c>
      <c r="C75" s="11">
        <v>1166352.4</v>
      </c>
      <c r="D75" s="12">
        <v>0.0872</v>
      </c>
      <c r="E75" s="11">
        <f>ROUND(C75*D75/12,2)</f>
        <v>8475.49</v>
      </c>
    </row>
    <row r="76" spans="1:5" ht="15" outlineLevel="2">
      <c r="A76" s="9" t="s">
        <v>2</v>
      </c>
      <c r="B76" s="10">
        <v>41974</v>
      </c>
      <c r="C76" s="14" t="s">
        <v>21</v>
      </c>
      <c r="D76" s="12"/>
      <c r="E76" s="11">
        <v>-311.27</v>
      </c>
    </row>
    <row r="77" spans="1:5" ht="15" outlineLevel="2">
      <c r="A77" s="6" t="s">
        <v>15</v>
      </c>
      <c r="B77" s="10"/>
      <c r="C77" s="14"/>
      <c r="D77" s="12"/>
      <c r="E77" s="13">
        <f>SUBTOTAL(9,E64:E76)</f>
        <v>98791.98</v>
      </c>
    </row>
    <row r="78" spans="1:5" ht="15" outlineLevel="2">
      <c r="A78" s="9" t="s">
        <v>7</v>
      </c>
      <c r="B78" s="10">
        <v>41640</v>
      </c>
      <c r="C78" s="11">
        <v>442338.47000000003</v>
      </c>
      <c r="D78" s="12">
        <v>0.0575</v>
      </c>
      <c r="E78" s="11">
        <f>ROUND(C78*D78/12,2)</f>
        <v>2119.54</v>
      </c>
    </row>
    <row r="79" spans="1:5" ht="15" outlineLevel="2">
      <c r="A79" s="9" t="s">
        <v>7</v>
      </c>
      <c r="B79" s="10">
        <v>41671</v>
      </c>
      <c r="C79" s="11">
        <v>444458.01</v>
      </c>
      <c r="D79" s="12">
        <v>0.0575</v>
      </c>
      <c r="E79" s="11">
        <f>ROUND(C79*D79/12,2)</f>
        <v>2129.69</v>
      </c>
    </row>
    <row r="80" spans="1:5" ht="15" outlineLevel="2">
      <c r="A80" s="9" t="s">
        <v>7</v>
      </c>
      <c r="B80" s="10">
        <v>41699</v>
      </c>
      <c r="C80" s="11">
        <v>446587.71</v>
      </c>
      <c r="D80" s="12">
        <v>0.0575</v>
      </c>
      <c r="E80" s="11">
        <f>ROUND(C80*D80/12,2)</f>
        <v>2139.9</v>
      </c>
    </row>
    <row r="81" spans="1:5" ht="15" outlineLevel="2">
      <c r="A81" s="9" t="s">
        <v>7</v>
      </c>
      <c r="B81" s="10">
        <v>41730</v>
      </c>
      <c r="C81" s="11">
        <v>448727.61</v>
      </c>
      <c r="D81" s="12">
        <v>0.0575</v>
      </c>
      <c r="E81" s="11">
        <f>ROUND(C81*D81/12,2)</f>
        <v>2150.15</v>
      </c>
    </row>
    <row r="82" spans="1:5" ht="15" outlineLevel="2">
      <c r="A82" s="9" t="s">
        <v>7</v>
      </c>
      <c r="B82" s="10">
        <v>41760</v>
      </c>
      <c r="C82" s="11">
        <v>450877.76</v>
      </c>
      <c r="D82" s="12">
        <v>0.0575</v>
      </c>
      <c r="E82" s="11">
        <f>ROUND(C82*D82/12,2)</f>
        <v>2160.46</v>
      </c>
    </row>
    <row r="83" spans="1:5" ht="15" outlineLevel="2">
      <c r="A83" s="9" t="s">
        <v>7</v>
      </c>
      <c r="B83" s="10">
        <v>41791</v>
      </c>
      <c r="C83" s="11">
        <v>453038.22000000003</v>
      </c>
      <c r="D83" s="12">
        <v>0.0575</v>
      </c>
      <c r="E83" s="11">
        <f>ROUND(C83*D83/12,2)</f>
        <v>2170.81</v>
      </c>
    </row>
    <row r="84" spans="1:5" ht="15" outlineLevel="2">
      <c r="A84" s="9" t="s">
        <v>7</v>
      </c>
      <c r="B84" s="10">
        <v>41821</v>
      </c>
      <c r="C84" s="11">
        <v>455209.02</v>
      </c>
      <c r="D84" s="12">
        <v>0.0575</v>
      </c>
      <c r="E84" s="11">
        <f>ROUND(C84*D84/12,2)</f>
        <v>2181.21</v>
      </c>
    </row>
    <row r="85" spans="1:5" ht="15" outlineLevel="1">
      <c r="A85" s="9" t="s">
        <v>7</v>
      </c>
      <c r="B85" s="10">
        <v>41852</v>
      </c>
      <c r="C85" s="11">
        <v>457390.23</v>
      </c>
      <c r="D85" s="12">
        <v>0.0575</v>
      </c>
      <c r="E85" s="11">
        <f>ROUND(C85*D85/12,2)</f>
        <v>2191.66</v>
      </c>
    </row>
    <row r="86" spans="1:5" ht="15" outlineLevel="2">
      <c r="A86" s="9" t="s">
        <v>7</v>
      </c>
      <c r="B86" s="10">
        <v>41883</v>
      </c>
      <c r="C86" s="11">
        <v>459581.89</v>
      </c>
      <c r="D86" s="12">
        <v>0.0575</v>
      </c>
      <c r="E86" s="11">
        <f>ROUND(C86*D86/12,2)</f>
        <v>2202.16</v>
      </c>
    </row>
    <row r="87" spans="1:5" ht="15" outlineLevel="2">
      <c r="A87" s="9" t="s">
        <v>7</v>
      </c>
      <c r="B87" s="10">
        <v>41913</v>
      </c>
      <c r="C87" s="11">
        <v>461784.05</v>
      </c>
      <c r="D87" s="12">
        <v>0.0575</v>
      </c>
      <c r="E87" s="11">
        <f>ROUND(C87*D87/12,2)</f>
        <v>2212.72</v>
      </c>
    </row>
    <row r="88" spans="1:5" ht="15" outlineLevel="2">
      <c r="A88" s="9" t="s">
        <v>7</v>
      </c>
      <c r="B88" s="10">
        <v>41944</v>
      </c>
      <c r="C88" s="11">
        <v>463996.77</v>
      </c>
      <c r="D88" s="12">
        <v>0.0575</v>
      </c>
      <c r="E88" s="11">
        <f>ROUND(C88*D88/12,2)</f>
        <v>2223.32</v>
      </c>
    </row>
    <row r="89" spans="1:5" ht="15" outlineLevel="2">
      <c r="A89" s="9" t="s">
        <v>7</v>
      </c>
      <c r="B89" s="10">
        <v>41974</v>
      </c>
      <c r="C89" s="11">
        <v>466220.09</v>
      </c>
      <c r="D89" s="12">
        <v>0.0575</v>
      </c>
      <c r="E89" s="11">
        <f>ROUND(C89*D89/12,2)</f>
        <v>2233.97</v>
      </c>
    </row>
    <row r="90" spans="1:5" ht="15" outlineLevel="2">
      <c r="A90" s="6" t="s">
        <v>16</v>
      </c>
      <c r="B90" s="10"/>
      <c r="C90" s="11"/>
      <c r="D90" s="12"/>
      <c r="E90" s="13">
        <f>SUBTOTAL(9,E78:E89)</f>
        <v>26115.59</v>
      </c>
    </row>
    <row r="91" spans="1:5" ht="15" outlineLevel="2">
      <c r="A91" s="9" t="s">
        <v>1</v>
      </c>
      <c r="B91" s="10">
        <v>41640</v>
      </c>
      <c r="C91" s="11">
        <v>1246407.67</v>
      </c>
      <c r="D91" s="12">
        <v>0.0872</v>
      </c>
      <c r="E91" s="11">
        <f>ROUND(C91*D91/12,2)</f>
        <v>9057.23</v>
      </c>
    </row>
    <row r="92" spans="1:5" ht="15" outlineLevel="2">
      <c r="A92" s="9" t="s">
        <v>1</v>
      </c>
      <c r="B92" s="10">
        <v>41671</v>
      </c>
      <c r="C92" s="11">
        <v>1235442.33</v>
      </c>
      <c r="D92" s="12">
        <v>0.0872</v>
      </c>
      <c r="E92" s="11">
        <f>ROUND(C92*D92/12,2)</f>
        <v>8977.55</v>
      </c>
    </row>
    <row r="93" spans="1:5" ht="15" outlineLevel="2">
      <c r="A93" s="9" t="s">
        <v>1</v>
      </c>
      <c r="B93" s="10">
        <v>41699</v>
      </c>
      <c r="C93" s="11">
        <v>1210800.3</v>
      </c>
      <c r="D93" s="12">
        <v>0.0872</v>
      </c>
      <c r="E93" s="11">
        <f>ROUND(C93*D93/12,2)</f>
        <v>8798.48</v>
      </c>
    </row>
    <row r="94" spans="1:5" ht="15" outlineLevel="2">
      <c r="A94" s="9" t="s">
        <v>1</v>
      </c>
      <c r="B94" s="10">
        <v>41730</v>
      </c>
      <c r="C94" s="11">
        <v>1174197.6400000001</v>
      </c>
      <c r="D94" s="12">
        <v>0.0872</v>
      </c>
      <c r="E94" s="11">
        <f>ROUND(C94*D94/12,2)</f>
        <v>8532.5</v>
      </c>
    </row>
    <row r="95" spans="1:5" ht="15" outlineLevel="2">
      <c r="A95" s="9" t="s">
        <v>1</v>
      </c>
      <c r="B95" s="10">
        <v>41760</v>
      </c>
      <c r="C95" s="11">
        <v>1172850.78</v>
      </c>
      <c r="D95" s="12">
        <v>0.0872</v>
      </c>
      <c r="E95" s="11">
        <f>ROUND(C95*D95/12,2)</f>
        <v>8522.72</v>
      </c>
    </row>
    <row r="96" spans="1:5" ht="15" outlineLevel="2">
      <c r="A96" s="9" t="s">
        <v>1</v>
      </c>
      <c r="B96" s="10">
        <v>41791</v>
      </c>
      <c r="C96" s="11">
        <v>1177013.81</v>
      </c>
      <c r="D96" s="12">
        <v>0.0872</v>
      </c>
      <c r="E96" s="11">
        <f>ROUND(C96*D96/12,2)</f>
        <v>8552.97</v>
      </c>
    </row>
    <row r="97" spans="1:5" ht="15" outlineLevel="2">
      <c r="A97" s="9" t="s">
        <v>1</v>
      </c>
      <c r="B97" s="10">
        <v>41821</v>
      </c>
      <c r="C97" s="11">
        <v>1169131.81</v>
      </c>
      <c r="D97" s="12">
        <v>0.0872</v>
      </c>
      <c r="E97" s="11">
        <f>ROUND(C97*D97/12,2)</f>
        <v>8495.69</v>
      </c>
    </row>
    <row r="98" spans="1:5" ht="15" outlineLevel="2">
      <c r="A98" s="9" t="s">
        <v>1</v>
      </c>
      <c r="B98" s="10">
        <v>41852</v>
      </c>
      <c r="C98" s="11">
        <v>1168293.3</v>
      </c>
      <c r="D98" s="12">
        <v>0.0872</v>
      </c>
      <c r="E98" s="11">
        <f>ROUND(C98*D98/12,2)</f>
        <v>8489.6</v>
      </c>
    </row>
    <row r="99" spans="1:5" ht="15" outlineLevel="1">
      <c r="A99" s="9" t="s">
        <v>1</v>
      </c>
      <c r="B99" s="10">
        <v>41883</v>
      </c>
      <c r="C99" s="11">
        <v>1168306.58</v>
      </c>
      <c r="D99" s="12">
        <v>0.0872</v>
      </c>
      <c r="E99" s="11">
        <f>ROUND(C99*D99/12,2)</f>
        <v>8489.69</v>
      </c>
    </row>
    <row r="100" spans="1:5" ht="15" outlineLevel="2">
      <c r="A100" s="9" t="s">
        <v>1</v>
      </c>
      <c r="B100" s="10">
        <v>41913</v>
      </c>
      <c r="C100" s="11">
        <v>1169076.19</v>
      </c>
      <c r="D100" s="12">
        <v>0.0872</v>
      </c>
      <c r="E100" s="11">
        <f>ROUND(C100*D100/12,2)</f>
        <v>8495.29</v>
      </c>
    </row>
    <row r="101" spans="1:5" ht="15" outlineLevel="2">
      <c r="A101" s="9" t="s">
        <v>1</v>
      </c>
      <c r="B101" s="10">
        <v>41944</v>
      </c>
      <c r="C101" s="11">
        <v>1177571.48</v>
      </c>
      <c r="D101" s="12">
        <v>0.0872</v>
      </c>
      <c r="E101" s="11">
        <f>ROUND(C101*D101/12,2)</f>
        <v>8557.02</v>
      </c>
    </row>
    <row r="102" spans="1:5" ht="15" outlineLevel="2">
      <c r="A102" s="9" t="s">
        <v>1</v>
      </c>
      <c r="B102" s="10">
        <v>41974</v>
      </c>
      <c r="C102" s="11">
        <v>1186128.5</v>
      </c>
      <c r="D102" s="12">
        <v>0.0872</v>
      </c>
      <c r="E102" s="11">
        <f>ROUND(C102*D102/12,2)</f>
        <v>8619.2</v>
      </c>
    </row>
    <row r="103" spans="1:5" ht="15" outlineLevel="2">
      <c r="A103" s="9" t="s">
        <v>1</v>
      </c>
      <c r="B103" s="10">
        <v>41974</v>
      </c>
      <c r="C103" s="14" t="s">
        <v>21</v>
      </c>
      <c r="D103" s="12"/>
      <c r="E103" s="11">
        <v>-343.23</v>
      </c>
    </row>
    <row r="104" spans="1:5" ht="15" outlineLevel="2">
      <c r="A104" s="6" t="s">
        <v>17</v>
      </c>
      <c r="B104" s="10"/>
      <c r="C104" s="14"/>
      <c r="D104" s="12"/>
      <c r="E104" s="13">
        <f>SUBTOTAL(9,E91:E103)</f>
        <v>103244.71</v>
      </c>
    </row>
    <row r="105" spans="1:5" ht="15" outlineLevel="2">
      <c r="A105" s="9" t="s">
        <v>6</v>
      </c>
      <c r="B105" s="10">
        <v>41640</v>
      </c>
      <c r="C105" s="11">
        <v>361669.17</v>
      </c>
      <c r="D105" s="12">
        <v>0.0575</v>
      </c>
      <c r="E105" s="11">
        <f>ROUND(C105*D105/12,2)</f>
        <v>1733</v>
      </c>
    </row>
    <row r="106" spans="1:5" ht="15" outlineLevel="2">
      <c r="A106" s="9" t="s">
        <v>6</v>
      </c>
      <c r="B106" s="10">
        <v>41671</v>
      </c>
      <c r="C106" s="11">
        <v>297709.76</v>
      </c>
      <c r="D106" s="12">
        <v>0.0575</v>
      </c>
      <c r="E106" s="11">
        <f>ROUND(C106*D106/12,2)</f>
        <v>1426.53</v>
      </c>
    </row>
    <row r="107" spans="1:5" ht="15" outlineLevel="2">
      <c r="A107" s="9" t="s">
        <v>6</v>
      </c>
      <c r="B107" s="10">
        <v>41699</v>
      </c>
      <c r="C107" s="11">
        <v>239521.24</v>
      </c>
      <c r="D107" s="12">
        <v>0.0575</v>
      </c>
      <c r="E107" s="11">
        <f>ROUND(C107*D107/12,2)</f>
        <v>1147.71</v>
      </c>
    </row>
    <row r="108" spans="1:5" ht="15" outlineLevel="2">
      <c r="A108" s="9" t="s">
        <v>6</v>
      </c>
      <c r="B108" s="10">
        <v>41730</v>
      </c>
      <c r="C108" s="11">
        <v>212423.94</v>
      </c>
      <c r="D108" s="12">
        <v>0.0575</v>
      </c>
      <c r="E108" s="11">
        <f>ROUND(C108*D108/12,2)</f>
        <v>1017.86</v>
      </c>
    </row>
    <row r="109" spans="1:5" ht="15" outlineLevel="2">
      <c r="A109" s="9" t="s">
        <v>6</v>
      </c>
      <c r="B109" s="10">
        <v>41760</v>
      </c>
      <c r="C109" s="11">
        <v>174406.38</v>
      </c>
      <c r="D109" s="12">
        <v>0.0575</v>
      </c>
      <c r="E109" s="11">
        <f>ROUND(C109*D109/12,2)</f>
        <v>835.7</v>
      </c>
    </row>
    <row r="110" spans="1:5" ht="15" outlineLevel="2">
      <c r="A110" s="9" t="s">
        <v>6</v>
      </c>
      <c r="B110" s="10">
        <v>41791</v>
      </c>
      <c r="C110" s="11">
        <v>154251.41</v>
      </c>
      <c r="D110" s="12">
        <v>0.0575</v>
      </c>
      <c r="E110" s="11">
        <f>ROUND(C110*D110/12,2)</f>
        <v>739.12</v>
      </c>
    </row>
    <row r="111" spans="1:5" ht="15" outlineLevel="2">
      <c r="A111" s="9" t="s">
        <v>6</v>
      </c>
      <c r="B111" s="10">
        <v>41821</v>
      </c>
      <c r="C111" s="11">
        <v>146323.66</v>
      </c>
      <c r="D111" s="12">
        <v>0.0575</v>
      </c>
      <c r="E111" s="11">
        <f>ROUND(C111*D111/12,2)</f>
        <v>701.13</v>
      </c>
    </row>
    <row r="112" spans="1:5" ht="15" outlineLevel="1">
      <c r="A112" s="9" t="s">
        <v>6</v>
      </c>
      <c r="B112" s="10">
        <v>41852</v>
      </c>
      <c r="C112" s="11">
        <v>147024.79</v>
      </c>
      <c r="D112" s="12">
        <v>0.0575</v>
      </c>
      <c r="E112" s="11">
        <f>ROUND(C112*D112/12,2)</f>
        <v>704.49</v>
      </c>
    </row>
    <row r="113" spans="1:5" ht="15">
      <c r="A113" s="9" t="s">
        <v>6</v>
      </c>
      <c r="B113" s="10">
        <v>41883</v>
      </c>
      <c r="C113" s="11">
        <v>146678.16</v>
      </c>
      <c r="D113" s="12">
        <v>0.0575</v>
      </c>
      <c r="E113" s="11">
        <f>ROUND(C113*D113/12,2)</f>
        <v>702.83</v>
      </c>
    </row>
    <row r="114" spans="1:5" ht="15">
      <c r="A114" s="9" t="s">
        <v>6</v>
      </c>
      <c r="B114" s="10">
        <v>41913</v>
      </c>
      <c r="C114" s="11">
        <v>147380.99</v>
      </c>
      <c r="D114" s="12">
        <v>0.0575</v>
      </c>
      <c r="E114" s="11">
        <f>ROUND(C114*D114/12,2)</f>
        <v>706.2</v>
      </c>
    </row>
    <row r="115" spans="1:5" ht="15">
      <c r="A115" s="9" t="s">
        <v>6</v>
      </c>
      <c r="B115" s="10">
        <v>41944</v>
      </c>
      <c r="C115" s="11">
        <v>148087.19</v>
      </c>
      <c r="D115" s="12">
        <v>0.0575</v>
      </c>
      <c r="E115" s="11">
        <f>ROUND(C115*D115/12,2)</f>
        <v>709.58</v>
      </c>
    </row>
    <row r="116" spans="1:5" ht="15">
      <c r="A116" s="9" t="s">
        <v>6</v>
      </c>
      <c r="B116" s="10">
        <v>41974</v>
      </c>
      <c r="C116" s="11">
        <v>148796.77</v>
      </c>
      <c r="D116" s="12">
        <v>0.0575</v>
      </c>
      <c r="E116" s="11">
        <f>ROUND(C116*D116/12,2)</f>
        <v>712.98</v>
      </c>
    </row>
    <row r="117" spans="1:5" ht="15">
      <c r="A117" s="6" t="s">
        <v>18</v>
      </c>
      <c r="B117" s="10"/>
      <c r="C117" s="11"/>
      <c r="D117" s="12"/>
      <c r="E117" s="13">
        <f>SUBTOTAL(9,E105:E116)</f>
        <v>11137.13</v>
      </c>
    </row>
    <row r="118" spans="1:5" ht="15">
      <c r="A118" s="6" t="s">
        <v>19</v>
      </c>
      <c r="B118" s="10"/>
      <c r="C118" s="11"/>
      <c r="D118" s="12"/>
      <c r="E118" s="13">
        <f>SUBTOTAL(9,E11:E116)</f>
        <v>1096480.45</v>
      </c>
    </row>
  </sheetData>
  <sheetProtection/>
  <mergeCells count="3">
    <mergeCell ref="A6:E6"/>
    <mergeCell ref="A7:E7"/>
    <mergeCell ref="A8:E8"/>
  </mergeCells>
  <printOptions/>
  <pageMargins left="0.7" right="0.7" top="0.75" bottom="0.75" header="0.3" footer="0.3"/>
  <pageSetup horizontalDpi="600" verticalDpi="600" orientation="portrait" scale="80" r:id="rId1"/>
  <headerFooter>
    <oddHeader>&amp;R&amp;"Times New Roman,Regular"&amp;12KPSC Case No. 2014-00396
AG's Initial Set of Data Requests
Dated January 29, 2015
Item No. 322
Attachment 3
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A Davis</dc:creator>
  <cp:keywords/>
  <dc:description/>
  <cp:lastModifiedBy>David A Davis</cp:lastModifiedBy>
  <cp:lastPrinted>2015-02-10T14:13:31Z</cp:lastPrinted>
  <dcterms:created xsi:type="dcterms:W3CDTF">2015-02-10T14:09:06Z</dcterms:created>
  <dcterms:modified xsi:type="dcterms:W3CDTF">2015-02-10T14:14:07Z</dcterms:modified>
  <cp:category/>
  <cp:version/>
  <cp:contentType/>
  <cp:contentStatus/>
</cp:coreProperties>
</file>