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6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<sst xmlns="http://schemas.openxmlformats.org/spreadsheetml/2006/main" count="69" uniqueCount="68">
  <si>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Location</t>
  </si>
  <si>
    <t>Appalachian Power Co. - FERC</t>
  </si>
  <si>
    <t>Cedar Coal Co</t>
  </si>
  <si>
    <t>Central Coal Company</t>
  </si>
  <si>
    <t>Appalachian Power Co. - SEC</t>
  </si>
  <si>
    <t>AEP Texas Central Company - Distribution</t>
  </si>
  <si>
    <t>AEP Texas Central Company - Transmission</t>
  </si>
  <si>
    <t xml:space="preserve">AEP Texas Central Co. </t>
  </si>
  <si>
    <t>Conesville Coal Preparation Company</t>
  </si>
  <si>
    <t>Ind Mich River Transp Lakin</t>
  </si>
  <si>
    <t>Indiana Michigan Power Co. - FERC</t>
  </si>
  <si>
    <t>Price River Coal</t>
  </si>
  <si>
    <t>Indiana Michigan Power Co. - SEC</t>
  </si>
  <si>
    <t xml:space="preserve">Kentucky Power Co. </t>
  </si>
  <si>
    <t>Cardinal Operating Company</t>
  </si>
  <si>
    <t>Cook Coal Terminal</t>
  </si>
  <si>
    <t xml:space="preserve">Public Service Co. of Oklahoma </t>
  </si>
  <si>
    <t xml:space="preserve">Southwestern Electric Power Co. </t>
  </si>
  <si>
    <t>AEP Texas North Company - Distribution</t>
  </si>
  <si>
    <t>AEP Texas North Company - Generation</t>
  </si>
  <si>
    <t>AEP Texas North Company - Transmission</t>
  </si>
  <si>
    <t xml:space="preserve">AEP Texas North Co. </t>
  </si>
  <si>
    <t xml:space="preserve">Kingsport Power Co. </t>
  </si>
  <si>
    <t xml:space="preserve">Wheeling Power Co. </t>
  </si>
  <si>
    <t>American Electric Power Service Corporation</t>
  </si>
  <si>
    <t>AEP Pro Serv, Inc.</t>
  </si>
  <si>
    <t>AEP River Operations LLC</t>
  </si>
  <si>
    <t>CSW Energy, Inc.</t>
  </si>
  <si>
    <t>Elmwood</t>
  </si>
  <si>
    <t>Miscellaneous</t>
  </si>
  <si>
    <t>Total</t>
  </si>
  <si>
    <t>AEP Texas Central Company - Generation</t>
  </si>
  <si>
    <t>AMERICAN ELECTRIC POWER</t>
  </si>
  <si>
    <t>QUALIFIED PENSION PLAN</t>
  </si>
  <si>
    <t>Indiana Michigan Power - State Regulation</t>
  </si>
  <si>
    <t>Appalachian Power Co. - Distribution</t>
  </si>
  <si>
    <t xml:space="preserve">Appalachian Power Co. - Generation   </t>
  </si>
  <si>
    <t>Appalachian Power Co. - Transmission</t>
  </si>
  <si>
    <t>Indiana Michigan Power Co. - Distribution</t>
  </si>
  <si>
    <t>Indiana Michigan Power Co. - Generation</t>
  </si>
  <si>
    <t>Indiana Michigan Power Co. - Nuclear</t>
  </si>
  <si>
    <t>Indiana Michigan Power Co. - Transmission</t>
  </si>
  <si>
    <t>Kentucky Power Co. - Distribution</t>
  </si>
  <si>
    <t>Kentucky Power Co. - Generation</t>
  </si>
  <si>
    <t>Kentucky Power Co. - Transmission</t>
  </si>
  <si>
    <t>Kentucky Power Co. - Kammer Actives</t>
  </si>
  <si>
    <t>Kentucky Power Co. - Mitchell Actives</t>
  </si>
  <si>
    <t>Kentucky Power Co. - Mitchell Inactives</t>
  </si>
  <si>
    <t>Ohio Power Co. - Distribution</t>
  </si>
  <si>
    <t>Ohio Power Co. - Transmission</t>
  </si>
  <si>
    <t>Ohio Power Co.</t>
  </si>
  <si>
    <t>Public Service Co. of Oklahoma - Distribution</t>
  </si>
  <si>
    <t>Public Service Co. of Oklahoma - Generation</t>
  </si>
  <si>
    <t>Public Service Co. of Oklahoma - Transmission</t>
  </si>
  <si>
    <t>Southwestern Electric Power Co. - Distribution</t>
  </si>
  <si>
    <t>Southwestern Electric Power Co. - Generation</t>
  </si>
  <si>
    <t>Southwestern Electric Power Co. - Texas - Distribution</t>
  </si>
  <si>
    <t>Southwestern Electric Power Co. - Texas - Transmission</t>
  </si>
  <si>
    <t>Southwestern Electric Power Co. - Transmission</t>
  </si>
  <si>
    <t>Kingsport Power Co. - Distribution</t>
  </si>
  <si>
    <t>Kingsport Power Co. - Transmission</t>
  </si>
  <si>
    <t>Wheeling Power Co. - Distribution</t>
  </si>
  <si>
    <t>Wheeling Power Co. - Transmission</t>
  </si>
  <si>
    <t>AEP Generating Company</t>
  </si>
  <si>
    <t>Ohio Power Co. - Generation</t>
  </si>
  <si>
    <t>AEP Generation Resources - FERC</t>
  </si>
  <si>
    <t>AEP Generation Resources - SEC</t>
  </si>
  <si>
    <t>2014 CONTRIBUTIONS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</si>
</sst>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&quot;$&quot;#,##0.000_);\(&quot;$&quot;#,##0.000\)"/>
    <numFmt numFmtId="170" formatCode="&quot;$&quot;#,##0.0000_);\(&quot;$&quot;#,##0.0000\)"/>
    <numFmt numFmtId="171" formatCode="mm/dd/yy_)"/>
    <numFmt numFmtId="172" formatCode="mmmm\ d\,\ yyyy"/>
    <numFmt numFmtId="173" formatCode="&quot;$&quot;#,##0.00;\(&quot;$&quot;#,##0.00\)"/>
    <numFmt numFmtId="174" formatCode="#,##0.000_);[Red]\(#,##0.000\)"/>
    <numFmt numFmtId="175" formatCode="mm/dd/yy"/>
    <numFmt numFmtId="176" formatCode="&quot;$&quot;#,##0.00"/>
    <numFmt numFmtId="177" formatCode="#,##0.000_);\(#,##0.000\)"/>
    <numFmt numFmtId="178" formatCode="0.00000000"/>
    <numFmt numFmtId="179" formatCode="#,##0.000"/>
    <numFmt numFmtId="180" formatCode="m/d/yy"/>
    <numFmt numFmtId="181" formatCode="_(* #,##0.0_);_(* \(#,##0.0\);_(* &quot;-&quot;??_);_(@_)"/>
    <numFmt numFmtId="182" formatCode="_(* #,##0_);_(* \(#,##0\);_(* &quot;-&quot;??_);_(@_)"/>
    <numFmt numFmtId="183" formatCode="_(&quot;$&quot;* #,##0_);_(&quot;$&quot;* \(#,##0\);_(&quot;$&quot;* &quot;-&quot;??_);_(@_)"/>
    <numFmt numFmtId="184" formatCode="#,##0.0000000_);\(#,##0.0000000\)"/>
    <numFmt numFmtId="185" formatCode="_(&quot;$&quot;* #,##0_);_(&quot;$&quot;* \(#,##0\)"/>
    <numFmt numFmtId="186" formatCode="[$-409]mmmm\ d\,\ yyyy;@"/>
    <numFmt numFmtId="187" formatCode="#,##0.000000_);\(#,##0.000000\)"/>
    <numFmt numFmtId="188" formatCode="#,##0.00000_);\(#,##0.00000\)"/>
    <numFmt numFmtId="189" formatCode="#,##0.0000_);\(#,##0.0000\)"/>
    <numFmt numFmtId="190" formatCode="0.0"/>
    <numFmt numFmtId="191" formatCode="0.000"/>
    <numFmt numFmtId="192" formatCode="[$-409]mmmm\ d\,\ yyyy"/>
    <numFmt numFmtId="193" formatCode="_(* #,##0_);[Red]_(* \(#,##0\);_(* &quot;0&quot;_);_(@_)"/>
    <numFmt numFmtId="194" formatCode="#,##0.0"/>
    <numFmt numFmtId="195" formatCode="#,##0.0_);\(#,##0.0\)"/>
    <numFmt numFmtId="196" formatCode="&quot;$&quot;#,##0.00000_);\(&quot;$&quot;#,##0.00000\)"/>
    <numFmt numFmtId="197" formatCode="_(* #,##0.000_);_(* \(#,##0.000\);_(* &quot;-&quot;?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&quot;$&quot;* #,##0.0_);_(&quot;$&quot;* \(#,##0.0\);_(&quot;$&quot;* &quot;-&quot;??_);_(@_)"/>
    <numFmt numFmtId="203" formatCode="[$-409]dddd\,\ mmmm\ dd\,\ yyyy"/>
    <numFmt numFmtId="204" formatCode="[$-F800]dddd\,\ mmmm\ dd\,\ yyyy"/>
    <numFmt numFmtId="205" formatCode="_(* #,##0.000_);_(* \(#,##0.000\);_(* &quot;-&quot;??_);_(@_)"/>
    <numFmt numFmtId="206" formatCode="0.0000"/>
    <numFmt numFmtId="207" formatCode="_(* #,##0.0000_);_(* \(#,##0.0000\);_(* &quot;-&quot;??_);_(@_)"/>
    <numFmt numFmtId="208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2"/>
      <name val="Times New Roman"/>
      <family val="0"/>
    </font>
    <font>
      <u val="single"/>
      <sz val="7"/>
      <color indexed="36"/>
      <name val="Zurich BT"/>
      <family val="0"/>
    </font>
    <font>
      <u val="single"/>
      <sz val="7"/>
      <color indexed="12"/>
      <name val="Zurich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5" fontId="0" fillId="0" borderId="0" xfId="0" applyNumberFormat="1" applyFont="1" applyAlignment="1">
      <alignment/>
    </xf>
    <xf numFmtId="0" fontId="1" fillId="0" borderId="0" xfId="0" applyNumberFormat="1" applyFont="1" applyAlignment="1" quotePrefix="1">
      <alignment/>
    </xf>
    <xf numFmtId="37" fontId="0" fillId="0" borderId="0" xfId="0" applyNumberFormat="1" applyFont="1" applyAlignment="1">
      <alignment/>
    </xf>
    <xf numFmtId="0" fontId="0" fillId="0" borderId="0" xfId="60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" fillId="0" borderId="0" xfId="0" applyFont="1" applyFill="1" applyAlignment="1">
      <alignment horizontal="center"/>
    </xf>
    <xf numFmtId="0" fontId="2" fillId="0" borderId="0" xfId="60" applyFont="1" applyFill="1">
      <alignment/>
      <protection/>
    </xf>
    <xf numFmtId="0" fontId="0" fillId="0" borderId="0" xfId="0" applyFont="1" applyFill="1" applyAlignment="1">
      <alignment/>
    </xf>
    <xf numFmtId="5" fontId="0" fillId="0" borderId="0" xfId="60" applyNumberFormat="1" applyFont="1" quotePrefix="1">
      <alignment/>
      <protection/>
    </xf>
    <xf numFmtId="37" fontId="0" fillId="0" borderId="0" xfId="60" applyNumberFormat="1" applyFont="1" quotePrefix="1">
      <alignment/>
      <protection/>
    </xf>
    <xf numFmtId="37" fontId="0" fillId="0" borderId="0" xfId="44" applyNumberFormat="1" applyFont="1" applyAlignment="1">
      <alignment/>
    </xf>
    <xf numFmtId="37" fontId="1" fillId="0" borderId="0" xfId="60" applyNumberFormat="1" applyFont="1">
      <alignment/>
      <protection/>
    </xf>
    <xf numFmtId="37" fontId="1" fillId="0" borderId="0" xfId="47" applyNumberFormat="1" applyFont="1" applyAlignment="1">
      <alignment/>
    </xf>
    <xf numFmtId="37" fontId="1" fillId="0" borderId="0" xfId="44" applyNumberFormat="1" applyFont="1" applyAlignment="1">
      <alignment/>
    </xf>
    <xf numFmtId="37" fontId="0" fillId="0" borderId="0" xfId="60" applyNumberFormat="1" applyFont="1" applyFill="1" quotePrefix="1">
      <alignment/>
      <protection/>
    </xf>
    <xf numFmtId="37" fontId="1" fillId="0" borderId="0" xfId="60" applyNumberFormat="1" applyFont="1" quotePrefix="1">
      <alignment/>
      <protection/>
    </xf>
    <xf numFmtId="0" fontId="1" fillId="0" borderId="0" xfId="60" applyNumberFormat="1" applyFont="1" quotePrefix="1">
      <alignment/>
      <protection/>
    </xf>
    <xf numFmtId="0" fontId="0" fillId="0" borderId="0" xfId="60" applyFont="1">
      <alignment/>
      <protection/>
    </xf>
    <xf numFmtId="0" fontId="0" fillId="0" borderId="0" xfId="60" applyNumberFormat="1" applyFont="1" quotePrefix="1">
      <alignment/>
      <protection/>
    </xf>
    <xf numFmtId="182" fontId="0" fillId="0" borderId="0" xfId="44" applyNumberFormat="1" applyFont="1" applyAlignment="1">
      <alignment/>
    </xf>
    <xf numFmtId="5" fontId="1" fillId="0" borderId="0" xfId="44" applyNumberFormat="1" applyFont="1" applyAlignment="1">
      <alignment/>
    </xf>
    <xf numFmtId="0" fontId="1" fillId="0" borderId="0" xfId="60" applyFont="1" applyFill="1" quotePrefix="1">
      <alignment/>
      <protection/>
    </xf>
    <xf numFmtId="0" fontId="1" fillId="0" borderId="0" xfId="0" applyFont="1" applyFill="1" applyAlignment="1" quotePrefix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PSChar" xfId="64"/>
    <cellStyle name="PSChar 2" xfId="65"/>
    <cellStyle name="PSDate" xfId="66"/>
    <cellStyle name="PSDec" xfId="67"/>
    <cellStyle name="PSHeading" xfId="68"/>
    <cellStyle name="PSHeading 2" xfId="69"/>
    <cellStyle name="PSInt" xfId="70"/>
    <cellStyle name="PSSpacer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6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8.7109375" style="0" customWidth="1"/>
    <col min="2" max="2" width="49.00390625" style="0" bestFit="1" customWidth="1"/>
    <col min="3" max="3" width="16.00390625" style="0" bestFit="1" customWidth="1"/>
  </cols>
  <sheetData>
    <row r="1" spans="1:3" ht="12.75">
      <c r="A1" s="9" t="s">
        <v>32</v>
      </c>
      <c r="B1" s="10"/>
      <c r="C1" s="6"/>
    </row>
    <row r="2" spans="1:3" ht="12.75">
      <c r="A2" s="9" t="s">
        <v>33</v>
      </c>
      <c r="B2" s="10"/>
      <c r="C2" s="6"/>
    </row>
    <row r="3" spans="1:3" ht="12.75">
      <c r="A3" s="27" t="s">
        <v>67</v>
      </c>
      <c r="B3" s="10"/>
      <c r="C3" s="10"/>
    </row>
    <row r="4" spans="1:3" ht="12.75">
      <c r="A4" s="9"/>
      <c r="B4" s="10"/>
      <c r="C4" s="11"/>
    </row>
    <row r="5" spans="1:3" ht="12.75">
      <c r="A5" s="10"/>
      <c r="B5" s="8"/>
      <c r="C5" s="7"/>
    </row>
    <row r="6" spans="1:3" ht="12.75">
      <c r="A6" s="10"/>
      <c r="B6" s="12" t="s">
        <v>0</v>
      </c>
      <c r="C6" s="28"/>
    </row>
    <row r="7" spans="1:3" ht="12.75">
      <c r="A7" s="10"/>
      <c r="B7" s="10"/>
      <c r="C7" s="13"/>
    </row>
    <row r="8" spans="1:3" ht="12.75">
      <c r="A8" s="2">
        <v>140</v>
      </c>
      <c r="B8" s="14" t="s">
        <v>35</v>
      </c>
      <c r="C8" s="3">
        <v>4449000</v>
      </c>
    </row>
    <row r="9" spans="1:3" ht="12.75">
      <c r="A9" s="2">
        <v>215</v>
      </c>
      <c r="B9" s="15" t="s">
        <v>36</v>
      </c>
      <c r="C9" s="16">
        <v>4262000</v>
      </c>
    </row>
    <row r="10" spans="1:3" ht="12.75">
      <c r="A10" s="2">
        <v>150</v>
      </c>
      <c r="B10" s="15" t="s">
        <v>37</v>
      </c>
      <c r="C10" s="16">
        <v>252000</v>
      </c>
    </row>
    <row r="11" spans="1:3" ht="12.75">
      <c r="A11" s="2"/>
      <c r="B11" s="17" t="s">
        <v>1</v>
      </c>
      <c r="C11" s="18">
        <f>SUM(C8:C10)</f>
        <v>8963000</v>
      </c>
    </row>
    <row r="12" spans="1:3" ht="12.75">
      <c r="A12" s="2">
        <v>225</v>
      </c>
      <c r="B12" s="15" t="s">
        <v>2</v>
      </c>
      <c r="C12" s="16">
        <v>0</v>
      </c>
    </row>
    <row r="13" spans="1:3" ht="12.75">
      <c r="A13" s="2"/>
      <c r="B13" s="17" t="s">
        <v>4</v>
      </c>
      <c r="C13" s="19">
        <f>SUM(C11:C12)</f>
        <v>8963000</v>
      </c>
    </row>
    <row r="14" spans="1:3" ht="12.75">
      <c r="A14" s="2"/>
      <c r="B14" s="15"/>
      <c r="C14" s="16"/>
    </row>
    <row r="15" spans="1:3" ht="12.75">
      <c r="A15" s="2">
        <v>211</v>
      </c>
      <c r="B15" s="15" t="s">
        <v>5</v>
      </c>
      <c r="C15" s="16">
        <v>5109000</v>
      </c>
    </row>
    <row r="16" spans="1:3" ht="12.75">
      <c r="A16" s="13">
        <v>147</v>
      </c>
      <c r="B16" s="20" t="s">
        <v>31</v>
      </c>
      <c r="C16" s="16">
        <v>0</v>
      </c>
    </row>
    <row r="17" spans="1:3" ht="12.75">
      <c r="A17" s="2">
        <v>169</v>
      </c>
      <c r="B17" s="15" t="s">
        <v>6</v>
      </c>
      <c r="C17" s="16">
        <v>639000</v>
      </c>
    </row>
    <row r="18" spans="1:3" ht="12.75">
      <c r="A18" s="2"/>
      <c r="B18" s="21" t="s">
        <v>7</v>
      </c>
      <c r="C18" s="19">
        <f>SUM(C15:C17)</f>
        <v>5748000</v>
      </c>
    </row>
    <row r="19" spans="1:3" ht="12.75">
      <c r="A19" s="2"/>
      <c r="B19" s="15"/>
      <c r="C19" s="16"/>
    </row>
    <row r="20" spans="1:3" ht="12.75">
      <c r="A20" s="2">
        <v>170</v>
      </c>
      <c r="B20" s="15" t="s">
        <v>38</v>
      </c>
      <c r="C20" s="16">
        <v>2538000</v>
      </c>
    </row>
    <row r="21" spans="1:3" ht="12.75">
      <c r="A21" s="2">
        <v>132</v>
      </c>
      <c r="B21" s="15" t="s">
        <v>39</v>
      </c>
      <c r="C21" s="16">
        <v>1868000</v>
      </c>
    </row>
    <row r="22" spans="1:3" ht="12.75">
      <c r="A22" s="2">
        <v>190</v>
      </c>
      <c r="B22" s="15" t="s">
        <v>40</v>
      </c>
      <c r="C22" s="16">
        <v>3679000</v>
      </c>
    </row>
    <row r="23" spans="1:3" ht="12.75">
      <c r="A23" s="2">
        <v>120</v>
      </c>
      <c r="B23" s="15" t="s">
        <v>41</v>
      </c>
      <c r="C23" s="16">
        <v>544000</v>
      </c>
    </row>
    <row r="24" spans="1:3" ht="12.75">
      <c r="A24" s="2"/>
      <c r="B24" s="4" t="s">
        <v>34</v>
      </c>
      <c r="C24" s="19">
        <f>SUM(C20:C23)</f>
        <v>8629000</v>
      </c>
    </row>
    <row r="25" spans="1:3" ht="12.75">
      <c r="A25" s="2">
        <v>280</v>
      </c>
      <c r="B25" s="15" t="s">
        <v>9</v>
      </c>
      <c r="C25" s="16">
        <v>237000</v>
      </c>
    </row>
    <row r="26" spans="1:3" ht="12.75">
      <c r="A26" s="2"/>
      <c r="B26" s="22" t="s">
        <v>10</v>
      </c>
      <c r="C26" s="18">
        <f>SUM(C24:C25)</f>
        <v>8866000</v>
      </c>
    </row>
    <row r="27" spans="1:3" ht="12.75">
      <c r="A27" s="2">
        <v>202</v>
      </c>
      <c r="B27" s="15" t="s">
        <v>11</v>
      </c>
      <c r="C27" s="16">
        <v>0</v>
      </c>
    </row>
    <row r="28" spans="1:3" ht="12.75">
      <c r="A28" s="2"/>
      <c r="B28" s="21" t="s">
        <v>12</v>
      </c>
      <c r="C28" s="19">
        <f>SUM(C26:C27)</f>
        <v>8866000</v>
      </c>
    </row>
    <row r="29" spans="1:3" ht="12.75">
      <c r="A29" s="2"/>
      <c r="B29" s="15"/>
      <c r="C29" s="16"/>
    </row>
    <row r="30" spans="1:3" ht="12.75">
      <c r="A30" s="2">
        <v>110</v>
      </c>
      <c r="B30" s="15" t="s">
        <v>42</v>
      </c>
      <c r="C30" s="16">
        <v>1066000</v>
      </c>
    </row>
    <row r="31" spans="1:3" ht="12.75">
      <c r="A31" s="2">
        <v>117</v>
      </c>
      <c r="B31" s="15" t="s">
        <v>43</v>
      </c>
      <c r="C31" s="16">
        <v>393000</v>
      </c>
    </row>
    <row r="32" spans="1:3" ht="12.75">
      <c r="A32" s="2">
        <v>180</v>
      </c>
      <c r="B32" s="15" t="s">
        <v>44</v>
      </c>
      <c r="C32" s="16">
        <v>153000</v>
      </c>
    </row>
    <row r="33" spans="1:3" ht="12.75">
      <c r="A33" s="2">
        <v>600</v>
      </c>
      <c r="B33" s="20" t="s">
        <v>45</v>
      </c>
      <c r="C33" s="16">
        <v>68000</v>
      </c>
    </row>
    <row r="34" spans="1:3" ht="12.75">
      <c r="A34" s="2">
        <v>701</v>
      </c>
      <c r="B34" s="20" t="s">
        <v>46</v>
      </c>
      <c r="C34" s="16">
        <v>243000</v>
      </c>
    </row>
    <row r="35" spans="1:3" ht="12.75">
      <c r="A35" s="2">
        <v>702</v>
      </c>
      <c r="B35" s="20" t="s">
        <v>47</v>
      </c>
      <c r="C35" s="16">
        <v>0</v>
      </c>
    </row>
    <row r="36" spans="1:3" ht="12.75">
      <c r="A36" s="2"/>
      <c r="B36" s="21" t="s">
        <v>13</v>
      </c>
      <c r="C36" s="19">
        <f>SUM(C30:C35)</f>
        <v>1923000</v>
      </c>
    </row>
    <row r="37" spans="1:3" ht="12.75">
      <c r="A37" s="2"/>
      <c r="B37" s="15"/>
      <c r="C37" s="16"/>
    </row>
    <row r="38" spans="1:3" ht="12.75">
      <c r="A38" s="2">
        <v>250</v>
      </c>
      <c r="B38" s="15" t="s">
        <v>48</v>
      </c>
      <c r="C38" s="16">
        <v>6515000</v>
      </c>
    </row>
    <row r="39" spans="1:3" ht="12.75">
      <c r="A39" s="2">
        <v>160</v>
      </c>
      <c r="B39" s="15" t="s">
        <v>49</v>
      </c>
      <c r="C39" s="16">
        <v>32000</v>
      </c>
    </row>
    <row r="40" spans="1:3" ht="12.75">
      <c r="A40" s="2"/>
      <c r="B40" s="21" t="s">
        <v>50</v>
      </c>
      <c r="C40" s="18">
        <f>SUM(C38:C39)</f>
        <v>6547000</v>
      </c>
    </row>
    <row r="41" spans="1:3" ht="12.75">
      <c r="A41" s="2"/>
      <c r="B41" s="15"/>
      <c r="C41" s="16"/>
    </row>
    <row r="42" spans="1:3" ht="12.75">
      <c r="A42" s="2">
        <v>167</v>
      </c>
      <c r="B42" s="15" t="s">
        <v>51</v>
      </c>
      <c r="C42" s="16">
        <v>3831000</v>
      </c>
    </row>
    <row r="43" spans="1:3" ht="12.75">
      <c r="A43" s="2">
        <v>198</v>
      </c>
      <c r="B43" s="15" t="s">
        <v>52</v>
      </c>
      <c r="C43" s="16">
        <v>503000</v>
      </c>
    </row>
    <row r="44" spans="1:3" ht="12.75">
      <c r="A44" s="2">
        <v>114</v>
      </c>
      <c r="B44" s="15" t="s">
        <v>53</v>
      </c>
      <c r="C44" s="16">
        <v>105000</v>
      </c>
    </row>
    <row r="45" spans="1:3" ht="12.75">
      <c r="A45" s="2"/>
      <c r="B45" s="21" t="s">
        <v>16</v>
      </c>
      <c r="C45" s="19">
        <f>SUM(C42:C44)</f>
        <v>4439000</v>
      </c>
    </row>
    <row r="46" spans="1:3" ht="12.75">
      <c r="A46" s="2"/>
      <c r="B46" s="15"/>
      <c r="C46" s="16"/>
    </row>
    <row r="47" spans="1:3" ht="12.75">
      <c r="A47" s="2">
        <v>159</v>
      </c>
      <c r="B47" s="15" t="s">
        <v>54</v>
      </c>
      <c r="C47" s="16">
        <v>645000</v>
      </c>
    </row>
    <row r="48" spans="1:3" ht="12.75">
      <c r="A48" s="2">
        <v>168</v>
      </c>
      <c r="B48" s="15" t="s">
        <v>55</v>
      </c>
      <c r="C48" s="16">
        <v>1706000</v>
      </c>
    </row>
    <row r="49" spans="1:3" ht="12.75">
      <c r="A49" s="2">
        <v>161</v>
      </c>
      <c r="B49" s="15" t="s">
        <v>56</v>
      </c>
      <c r="C49" s="16">
        <v>1387000</v>
      </c>
    </row>
    <row r="50" spans="1:3" ht="12.75">
      <c r="A50" s="2">
        <v>111</v>
      </c>
      <c r="B50" s="15" t="s">
        <v>57</v>
      </c>
      <c r="C50" s="16">
        <v>0</v>
      </c>
    </row>
    <row r="51" spans="1:3" ht="12.75">
      <c r="A51" s="2">
        <v>194</v>
      </c>
      <c r="B51" s="15" t="s">
        <v>58</v>
      </c>
      <c r="C51" s="16">
        <v>94000</v>
      </c>
    </row>
    <row r="52" spans="1:3" ht="12.75">
      <c r="A52" s="2"/>
      <c r="B52" s="21" t="s">
        <v>17</v>
      </c>
      <c r="C52" s="19">
        <f>SUM(C47:C51)</f>
        <v>3832000</v>
      </c>
    </row>
    <row r="53" spans="1:3" ht="12.75">
      <c r="A53" s="2"/>
      <c r="B53" s="15"/>
      <c r="C53" s="16"/>
    </row>
    <row r="54" spans="1:3" ht="12.75">
      <c r="A54" s="2">
        <v>119</v>
      </c>
      <c r="B54" s="15" t="s">
        <v>18</v>
      </c>
      <c r="C54" s="16">
        <v>1551000</v>
      </c>
    </row>
    <row r="55" spans="1:3" ht="12.75">
      <c r="A55" s="2">
        <v>166</v>
      </c>
      <c r="B55" s="15" t="s">
        <v>19</v>
      </c>
      <c r="C55" s="16">
        <v>0</v>
      </c>
    </row>
    <row r="56" spans="1:3" ht="12.75">
      <c r="A56" s="2">
        <v>192</v>
      </c>
      <c r="B56" s="15" t="s">
        <v>20</v>
      </c>
      <c r="C56" s="16">
        <v>63000</v>
      </c>
    </row>
    <row r="57" spans="1:3" ht="12.75">
      <c r="A57" s="2"/>
      <c r="B57" s="21" t="s">
        <v>21</v>
      </c>
      <c r="C57" s="19">
        <f>SUM(C54:C56)</f>
        <v>1614000</v>
      </c>
    </row>
    <row r="58" spans="1:3" ht="12.75">
      <c r="A58" s="2"/>
      <c r="B58" s="15"/>
      <c r="C58" s="16"/>
    </row>
    <row r="59" spans="1:3" ht="12.75">
      <c r="A59" s="2">
        <v>230</v>
      </c>
      <c r="B59" s="15" t="s">
        <v>59</v>
      </c>
      <c r="C59" s="16">
        <v>228000</v>
      </c>
    </row>
    <row r="60" spans="1:3" ht="12.75">
      <c r="A60" s="2">
        <v>260</v>
      </c>
      <c r="B60" s="15" t="s">
        <v>60</v>
      </c>
      <c r="C60" s="16">
        <v>24000</v>
      </c>
    </row>
    <row r="61" spans="1:3" ht="12.75">
      <c r="A61" s="2"/>
      <c r="B61" s="21" t="s">
        <v>22</v>
      </c>
      <c r="C61" s="19">
        <f>SUM(C59:C60)</f>
        <v>252000</v>
      </c>
    </row>
    <row r="62" spans="1:3" ht="12.75">
      <c r="A62" s="2"/>
      <c r="B62" s="15"/>
      <c r="C62" s="16"/>
    </row>
    <row r="63" spans="1:3" ht="12.75">
      <c r="A63" s="2">
        <v>210</v>
      </c>
      <c r="B63" s="15" t="s">
        <v>61</v>
      </c>
      <c r="C63" s="16">
        <v>243000</v>
      </c>
    </row>
    <row r="64" spans="1:3" ht="12.75">
      <c r="A64" s="2">
        <v>200</v>
      </c>
      <c r="B64" s="15" t="s">
        <v>62</v>
      </c>
      <c r="C64" s="16">
        <v>0</v>
      </c>
    </row>
    <row r="65" spans="1:3" ht="12.75">
      <c r="A65" s="2"/>
      <c r="B65" s="21" t="s">
        <v>23</v>
      </c>
      <c r="C65" s="19">
        <f>SUM(C63:C64)</f>
        <v>243000</v>
      </c>
    </row>
    <row r="66" spans="1:3" ht="12.75">
      <c r="A66" s="2"/>
      <c r="B66" s="15"/>
      <c r="C66" s="16"/>
    </row>
    <row r="67" spans="1:3" ht="12.75">
      <c r="A67" s="2">
        <v>103</v>
      </c>
      <c r="B67" s="15" t="s">
        <v>24</v>
      </c>
      <c r="C67" s="16">
        <v>26228000</v>
      </c>
    </row>
    <row r="68" spans="1:3" ht="12.75">
      <c r="A68" s="2"/>
      <c r="B68" s="21" t="s">
        <v>24</v>
      </c>
      <c r="C68" s="19">
        <f>SUM(C67)</f>
        <v>26228000</v>
      </c>
    </row>
    <row r="69" spans="1:3" ht="12.75">
      <c r="A69" s="2"/>
      <c r="B69" s="15"/>
      <c r="C69" s="16"/>
    </row>
    <row r="70" spans="1:3" ht="12.75">
      <c r="A70" s="2">
        <v>143</v>
      </c>
      <c r="B70" s="15" t="s">
        <v>25</v>
      </c>
      <c r="C70" s="16">
        <v>0</v>
      </c>
    </row>
    <row r="71" spans="1:3" ht="12.75">
      <c r="A71" s="2">
        <v>171</v>
      </c>
      <c r="B71" s="15" t="s">
        <v>27</v>
      </c>
      <c r="C71" s="16">
        <v>647000</v>
      </c>
    </row>
    <row r="72" spans="1:3" ht="12.75">
      <c r="A72" s="13">
        <v>293</v>
      </c>
      <c r="B72" s="20" t="s">
        <v>28</v>
      </c>
      <c r="C72" s="16">
        <v>67000</v>
      </c>
    </row>
    <row r="73" spans="1:3" ht="12.75">
      <c r="A73" s="13">
        <v>189</v>
      </c>
      <c r="B73" s="15" t="s">
        <v>3</v>
      </c>
      <c r="C73" s="16">
        <v>0</v>
      </c>
    </row>
    <row r="74" spans="1:3" ht="12.75">
      <c r="A74" s="2">
        <v>292</v>
      </c>
      <c r="B74" s="15" t="s">
        <v>26</v>
      </c>
      <c r="C74" s="16">
        <v>1067000</v>
      </c>
    </row>
    <row r="75" spans="1:3" ht="12.75">
      <c r="A75" s="2"/>
      <c r="B75" s="21" t="s">
        <v>29</v>
      </c>
      <c r="C75" s="19">
        <f>SUM(C70:C74)</f>
        <v>1781000</v>
      </c>
    </row>
    <row r="76" spans="1:3" ht="12.75">
      <c r="A76" s="2"/>
      <c r="B76" s="21"/>
      <c r="C76" s="16"/>
    </row>
    <row r="77" spans="1:3" ht="12.75">
      <c r="A77" s="2">
        <v>270</v>
      </c>
      <c r="B77" s="15" t="s">
        <v>15</v>
      </c>
      <c r="C77" s="16">
        <v>22000</v>
      </c>
    </row>
    <row r="78" spans="1:3" ht="12.75">
      <c r="A78" s="2"/>
      <c r="B78" s="21" t="s">
        <v>63</v>
      </c>
      <c r="C78" s="19">
        <f>SUM(C77)</f>
        <v>22000</v>
      </c>
    </row>
    <row r="79" spans="1:3" ht="12.75">
      <c r="A79" s="2"/>
      <c r="B79" s="21"/>
      <c r="C79" s="5"/>
    </row>
    <row r="80" spans="1:3" ht="12.75">
      <c r="A80" s="13">
        <v>104</v>
      </c>
      <c r="B80" s="20" t="s">
        <v>14</v>
      </c>
      <c r="C80" s="16">
        <v>304000</v>
      </c>
    </row>
    <row r="81" spans="1:3" ht="12.75">
      <c r="A81" s="2">
        <v>181</v>
      </c>
      <c r="B81" s="15" t="s">
        <v>64</v>
      </c>
      <c r="C81" s="16">
        <v>702000</v>
      </c>
    </row>
    <row r="82" spans="1:3" ht="12.75">
      <c r="A82" s="2"/>
      <c r="B82" s="21" t="s">
        <v>65</v>
      </c>
      <c r="C82" s="19">
        <f>SUM(C80:C81)</f>
        <v>1006000</v>
      </c>
    </row>
    <row r="83" spans="1:3" ht="12.75">
      <c r="A83" s="2">
        <v>290</v>
      </c>
      <c r="B83" s="15" t="s">
        <v>8</v>
      </c>
      <c r="C83" s="16">
        <v>0</v>
      </c>
    </row>
    <row r="84" spans="1:3" ht="12.75">
      <c r="A84" s="2"/>
      <c r="B84" s="21" t="s">
        <v>66</v>
      </c>
      <c r="C84" s="19">
        <f>SUM(C82:C83)</f>
        <v>1006000</v>
      </c>
    </row>
    <row r="85" spans="1:3" ht="12.75">
      <c r="A85" s="23"/>
      <c r="B85" s="24"/>
      <c r="C85" s="25"/>
    </row>
    <row r="86" spans="1:3" ht="12.75">
      <c r="A86" s="23"/>
      <c r="B86" s="1" t="s">
        <v>30</v>
      </c>
      <c r="C86" s="26">
        <f>+C13+C18+C28+C36+C40+C45+C52+C57+C61+C65+C68+C75+C78+C84</f>
        <v>71464000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Towers Perrin - v1.0.11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Perko</dc:creator>
  <cp:keywords/>
  <dc:description/>
  <cp:lastModifiedBy>Hugh McCoy</cp:lastModifiedBy>
  <cp:lastPrinted>2014-11-17T14:22:32Z</cp:lastPrinted>
  <dcterms:created xsi:type="dcterms:W3CDTF">2011-05-25T17:59:04Z</dcterms:created>
  <dcterms:modified xsi:type="dcterms:W3CDTF">2015-02-04T15:40:46Z</dcterms:modified>
  <cp:category/>
  <cp:version/>
  <cp:contentType/>
  <cp:contentStatus/>
</cp:coreProperties>
</file>