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405" windowWidth="22755" windowHeight="9750"/>
  </bookViews>
  <sheets>
    <sheet name="By Tax Year KY Pmts" sheetId="6" r:id="rId1"/>
    <sheet name="Test Year KY Payments" sheetId="2" r:id="rId2"/>
    <sheet name="Q179 Refunds" sheetId="3" r:id="rId3"/>
    <sheet name="Account_Tax Year" sheetId="4" r:id="rId4"/>
    <sheet name="Pmt_Query" sheetId="1" r:id="rId5"/>
  </sheets>
  <definedNames>
    <definedName name="_xlnm._FilterDatabase" localSheetId="4" hidden="1">Pmt_Query!$A$1:$N$319</definedName>
    <definedName name="KPCo_AP_Pmt_Query">Pmt_Query!$A$1:$L$319</definedName>
  </definedNames>
  <calcPr calcId="145621"/>
  <pivotCaches>
    <pivotCache cacheId="32" r:id="rId6"/>
    <pivotCache cacheId="51" r:id="rId7"/>
  </pivotCaches>
</workbook>
</file>

<file path=xl/calcChain.xml><?xml version="1.0" encoding="utf-8"?>
<calcChain xmlns="http://schemas.openxmlformats.org/spreadsheetml/2006/main">
  <c r="B16" i="4" l="1"/>
  <c r="B15" i="4"/>
  <c r="N186" i="1" s="1"/>
  <c r="B14" i="4"/>
  <c r="B13" i="4"/>
  <c r="B12" i="4"/>
  <c r="B11" i="4"/>
  <c r="N178" i="1" s="1"/>
  <c r="B10" i="4"/>
  <c r="B9" i="4"/>
  <c r="N6" i="1" s="1"/>
  <c r="B8" i="4"/>
  <c r="N4" i="1"/>
  <c r="N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7" i="1"/>
  <c r="N118" i="1"/>
  <c r="N119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5" i="1"/>
  <c r="N146" i="1"/>
  <c r="N147" i="1"/>
  <c r="N148" i="1"/>
  <c r="N149" i="1"/>
  <c r="N150" i="1"/>
  <c r="N151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7" i="1"/>
  <c r="N179" i="1"/>
  <c r="N180" i="1"/>
  <c r="N181" i="1"/>
  <c r="N182" i="1"/>
  <c r="N183" i="1"/>
  <c r="N184" i="1"/>
  <c r="N185" i="1"/>
  <c r="N187" i="1"/>
  <c r="N188" i="1"/>
  <c r="N189" i="1"/>
  <c r="N190" i="1"/>
  <c r="N191" i="1"/>
  <c r="N192" i="1"/>
  <c r="N193" i="1"/>
  <c r="N195" i="1"/>
  <c r="N196" i="1"/>
  <c r="N197" i="1"/>
  <c r="N199" i="1"/>
  <c r="N201" i="1"/>
  <c r="N203" i="1"/>
  <c r="N204" i="1"/>
  <c r="N205" i="1"/>
  <c r="N206" i="1"/>
  <c r="N207" i="1"/>
  <c r="N208" i="1"/>
  <c r="N209" i="1"/>
  <c r="N210" i="1"/>
  <c r="N211" i="1"/>
  <c r="N213" i="1"/>
  <c r="N215" i="1"/>
  <c r="N216" i="1"/>
  <c r="N217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2" i="1"/>
  <c r="B7" i="4"/>
  <c r="B6" i="4"/>
  <c r="B5" i="4"/>
  <c r="B4" i="4"/>
  <c r="B3" i="4"/>
  <c r="B2" i="4"/>
  <c r="N212" i="1" l="1"/>
  <c r="N200" i="1"/>
  <c r="N176" i="1"/>
  <c r="N152" i="1"/>
  <c r="N144" i="1"/>
  <c r="N120" i="1"/>
  <c r="N116" i="1"/>
  <c r="N3" i="1"/>
  <c r="N218" i="1"/>
  <c r="N214" i="1"/>
  <c r="N202" i="1"/>
  <c r="N198" i="1"/>
  <c r="N194" i="1"/>
</calcChain>
</file>

<file path=xl/sharedStrings.xml><?xml version="1.0" encoding="utf-8"?>
<sst xmlns="http://schemas.openxmlformats.org/spreadsheetml/2006/main" count="3369" uniqueCount="947">
  <si>
    <t>AP Acct Det - AP Business Unit ID  .</t>
  </si>
  <si>
    <t>Acct Det - Voucher ID  .</t>
  </si>
  <si>
    <t>Vch Det - Invoice ID  .</t>
  </si>
  <si>
    <t>AP Acct Det - GL Account ID  .</t>
  </si>
  <si>
    <t>AP Acct Det - Department ID  .</t>
  </si>
  <si>
    <t>Acct Det - Vendor ID  .</t>
  </si>
  <si>
    <t>AP Acct Det - Operating Unit ID  .</t>
  </si>
  <si>
    <t>Acct Det - Vendor Name  .</t>
  </si>
  <si>
    <t>Paymt Det - Check Number  .</t>
  </si>
  <si>
    <t>Paymt Det - Check  Date  .</t>
  </si>
  <si>
    <t>Paymt Det - Accounting Date  .</t>
  </si>
  <si>
    <t>Acct Det - Monetary Amount</t>
  </si>
  <si>
    <t>Test Year</t>
  </si>
  <si>
    <t>110</t>
  </si>
  <si>
    <t>00202091</t>
  </si>
  <si>
    <t>PT5525509361</t>
  </si>
  <si>
    <t>236000810</t>
  </si>
  <si>
    <t>12139</t>
  </si>
  <si>
    <t>0000054601</t>
  </si>
  <si>
    <t>KY</t>
  </si>
  <si>
    <t>SHERIFF FLOYD COUNTY</t>
  </si>
  <si>
    <t>3000043645</t>
  </si>
  <si>
    <t>236003311</t>
  </si>
  <si>
    <t>00202092</t>
  </si>
  <si>
    <t>PT5525509374</t>
  </si>
  <si>
    <t>0000054616</t>
  </si>
  <si>
    <t>SHERIFF LAWRENCE COUNTY</t>
  </si>
  <si>
    <t>3000043646</t>
  </si>
  <si>
    <t>00202093</t>
  </si>
  <si>
    <t>PT5525509436</t>
  </si>
  <si>
    <t>0000067424</t>
  </si>
  <si>
    <t>PAINTSVILLE, CITY OF</t>
  </si>
  <si>
    <t>3000043648</t>
  </si>
  <si>
    <t>236003511</t>
  </si>
  <si>
    <t>00202094</t>
  </si>
  <si>
    <t>PT5525509437</t>
  </si>
  <si>
    <t>0000067034</t>
  </si>
  <si>
    <t>LOUISA, CITY OF</t>
  </si>
  <si>
    <t>3000043647</t>
  </si>
  <si>
    <t>00202095</t>
  </si>
  <si>
    <t>PT5525509441</t>
  </si>
  <si>
    <t>0000048346</t>
  </si>
  <si>
    <t>PIKEVILLE INDEPENDENT SCHOOLS</t>
  </si>
  <si>
    <t>3000043732</t>
  </si>
  <si>
    <t>00202096</t>
  </si>
  <si>
    <t>PT5525509442</t>
  </si>
  <si>
    <t>0000054619</t>
  </si>
  <si>
    <t>SHERIFF LETCHER COUNTY</t>
  </si>
  <si>
    <t>3000043793</t>
  </si>
  <si>
    <t>00203201</t>
  </si>
  <si>
    <t>PT5666509950</t>
  </si>
  <si>
    <t>0000105601</t>
  </si>
  <si>
    <t>JENKINS, CITY OF</t>
  </si>
  <si>
    <t>3000043903</t>
  </si>
  <si>
    <t>00203202</t>
  </si>
  <si>
    <t>PT5666509951</t>
  </si>
  <si>
    <t>0000054586</t>
  </si>
  <si>
    <t>SHERIFF BRACKEN COUNTY</t>
  </si>
  <si>
    <t>3000043900</t>
  </si>
  <si>
    <t>00203477</t>
  </si>
  <si>
    <t>PT5705509842</t>
  </si>
  <si>
    <t>0000054609</t>
  </si>
  <si>
    <t>SHERIFF HENRY COUNTY</t>
  </si>
  <si>
    <t>3000043953</t>
  </si>
  <si>
    <t>00203479</t>
  </si>
  <si>
    <t>PT5705509953</t>
  </si>
  <si>
    <t>0000054583</t>
  </si>
  <si>
    <t>SHERIFF BELL COUNTY</t>
  </si>
  <si>
    <t>3000043952</t>
  </si>
  <si>
    <t>00203478</t>
  </si>
  <si>
    <t>PT5705509906</t>
  </si>
  <si>
    <t>0000046395</t>
  </si>
  <si>
    <t>OLIVE HILL, CITY OF</t>
  </si>
  <si>
    <t>3000044002</t>
  </si>
  <si>
    <t>00203480</t>
  </si>
  <si>
    <t>PT5705509954</t>
  </si>
  <si>
    <t>0000026510</t>
  </si>
  <si>
    <t>FLEMING-NEON CITY OF</t>
  </si>
  <si>
    <t>3000044063</t>
  </si>
  <si>
    <t>00204051</t>
  </si>
  <si>
    <t>PT5785510121</t>
  </si>
  <si>
    <t>0000054652</t>
  </si>
  <si>
    <t>SHERIFF WOLFE COUNTY</t>
  </si>
  <si>
    <t>3000044139</t>
  </si>
  <si>
    <t>00204444</t>
  </si>
  <si>
    <t>PT5848510248</t>
  </si>
  <si>
    <t>0000034601</t>
  </si>
  <si>
    <t>JACKSON, CITY OF</t>
  </si>
  <si>
    <t>3000044172</t>
  </si>
  <si>
    <t>00204957</t>
  </si>
  <si>
    <t>PT5945510377</t>
  </si>
  <si>
    <t>0000034623</t>
  </si>
  <si>
    <t>JACKSON INDEPENDENT SCHOOL DISTRICT</t>
  </si>
  <si>
    <t>3000044237</t>
  </si>
  <si>
    <t>00205169</t>
  </si>
  <si>
    <t>PT5965510395</t>
  </si>
  <si>
    <t>0000054587</t>
  </si>
  <si>
    <t>SHERIFF BREATHITT COUNTY</t>
  </si>
  <si>
    <t>3000044302</t>
  </si>
  <si>
    <t>00205639</t>
  </si>
  <si>
    <t>PT6045510519</t>
  </si>
  <si>
    <t>0000018249</t>
  </si>
  <si>
    <t>RUSSELL, CITY OF</t>
  </si>
  <si>
    <t>3000044419</t>
  </si>
  <si>
    <t>00206186</t>
  </si>
  <si>
    <t>PT6065510574</t>
  </si>
  <si>
    <t>0000054645</t>
  </si>
  <si>
    <t>SHERIFF ROBERTSON COUNTY</t>
  </si>
  <si>
    <t>3000044442</t>
  </si>
  <si>
    <t>00206573</t>
  </si>
  <si>
    <t>PT6105510638</t>
  </si>
  <si>
    <t>0000054625</t>
  </si>
  <si>
    <t>SHERIFF MARTIN COUNTY</t>
  </si>
  <si>
    <t>3000044550</t>
  </si>
  <si>
    <t>00207238</t>
  </si>
  <si>
    <t>PT6185510794</t>
  </si>
  <si>
    <t>0000054639</t>
  </si>
  <si>
    <t>SHERIFF OWSLEY COUNTY</t>
  </si>
  <si>
    <t>3000044684</t>
  </si>
  <si>
    <t>00207239</t>
  </si>
  <si>
    <t>PT6185510795</t>
  </si>
  <si>
    <t>236000809</t>
  </si>
  <si>
    <t>3000044691</t>
  </si>
  <si>
    <t>00209613</t>
  </si>
  <si>
    <t>PT6485511198</t>
  </si>
  <si>
    <t>0000040327</t>
  </si>
  <si>
    <t>MARTIN, CITY OF</t>
  </si>
  <si>
    <t>3000045343</t>
  </si>
  <si>
    <t>00212056</t>
  </si>
  <si>
    <t>PT6765511746</t>
  </si>
  <si>
    <t>0000018222</t>
  </si>
  <si>
    <t>CATLETTSBURG, CITY OF</t>
  </si>
  <si>
    <t>3000045924</t>
  </si>
  <si>
    <t>00212168</t>
  </si>
  <si>
    <t>PT6785511776</t>
  </si>
  <si>
    <t>0000054604</t>
  </si>
  <si>
    <t>SHERIFF GRANT COUNTY</t>
  </si>
  <si>
    <t>3000045951</t>
  </si>
  <si>
    <t>224</t>
  </si>
  <si>
    <t>3000046113</t>
  </si>
  <si>
    <t>00214998</t>
  </si>
  <si>
    <t>PT7045512257</t>
  </si>
  <si>
    <t>236000811</t>
  </si>
  <si>
    <t>0000036326</t>
  </si>
  <si>
    <t>KENTUCKY STATE TREASURER</t>
  </si>
  <si>
    <t>3000046498</t>
  </si>
  <si>
    <t>236003512</t>
  </si>
  <si>
    <t>00215590</t>
  </si>
  <si>
    <t>PT7065512303</t>
  </si>
  <si>
    <t>0000031105</t>
  </si>
  <si>
    <t>HAZARD, CITY OF</t>
  </si>
  <si>
    <t>3000046630</t>
  </si>
  <si>
    <t>00215591</t>
  </si>
  <si>
    <t>PT7065512304</t>
  </si>
  <si>
    <t>0000054641</t>
  </si>
  <si>
    <t>SHERIFF PERRY COUNTY</t>
  </si>
  <si>
    <t>3000046631</t>
  </si>
  <si>
    <t>00001787</t>
  </si>
  <si>
    <t>PT7065512296</t>
  </si>
  <si>
    <t>0000054585</t>
  </si>
  <si>
    <t>SHERIFF BOYD COUNTY</t>
  </si>
  <si>
    <t>3000297867</t>
  </si>
  <si>
    <t>00001788</t>
  </si>
  <si>
    <t>PT7065512297</t>
  </si>
  <si>
    <t>0000054605</t>
  </si>
  <si>
    <t>SHERIFF GREENUP COUNTY</t>
  </si>
  <si>
    <t>3000297868</t>
  </si>
  <si>
    <t>00001789</t>
  </si>
  <si>
    <t>PT7065512298</t>
  </si>
  <si>
    <t>3000297865</t>
  </si>
  <si>
    <t>00001790</t>
  </si>
  <si>
    <t>PT7065512299</t>
  </si>
  <si>
    <t>0000054620</t>
  </si>
  <si>
    <t>SHERIFF LEWIS COUNTY</t>
  </si>
  <si>
    <t>3000297869</t>
  </si>
  <si>
    <t>00001791</t>
  </si>
  <si>
    <t>PT7065512300</t>
  </si>
  <si>
    <t>3000297870</t>
  </si>
  <si>
    <t>00001792</t>
  </si>
  <si>
    <t>PT7065512301</t>
  </si>
  <si>
    <t>0000054648</t>
  </si>
  <si>
    <t>SHERIFF TRIMBLE COUNTY</t>
  </si>
  <si>
    <t>3000297871</t>
  </si>
  <si>
    <t>00215937</t>
  </si>
  <si>
    <t>PT7125512503</t>
  </si>
  <si>
    <t>3000046709</t>
  </si>
  <si>
    <t>00216521</t>
  </si>
  <si>
    <t>PT7145512556</t>
  </si>
  <si>
    <t>0000054612</t>
  </si>
  <si>
    <t>SHERIFF JOHNSON COUNTY</t>
  </si>
  <si>
    <t>3000046786</t>
  </si>
  <si>
    <t>00216522</t>
  </si>
  <si>
    <t>PT7145512560</t>
  </si>
  <si>
    <t>3000046863</t>
  </si>
  <si>
    <t>00216523</t>
  </si>
  <si>
    <t>PT7145512561</t>
  </si>
  <si>
    <t>0000054638</t>
  </si>
  <si>
    <t>SHERIFF OWEN COUNTY</t>
  </si>
  <si>
    <t>3000046860</t>
  </si>
  <si>
    <t>00216524</t>
  </si>
  <si>
    <t>PT7145512562</t>
  </si>
  <si>
    <t>0000054595</t>
  </si>
  <si>
    <t>SHERIFF CLAY COUNTY KENTUCKY</t>
  </si>
  <si>
    <t>3000046852</t>
  </si>
  <si>
    <t>00216525</t>
  </si>
  <si>
    <t>PT7145512563</t>
  </si>
  <si>
    <t>0000238021</t>
  </si>
  <si>
    <t>SHERIFF MASON COUNTY KENTUCKY</t>
  </si>
  <si>
    <t>3000046867</t>
  </si>
  <si>
    <t>00216526</t>
  </si>
  <si>
    <t>PT7145512564</t>
  </si>
  <si>
    <t>0000054640</t>
  </si>
  <si>
    <t>SHERIFF PENDLETON COUNTY</t>
  </si>
  <si>
    <t>3000046861</t>
  </si>
  <si>
    <t>00216527</t>
  </si>
  <si>
    <t>PT7145512565</t>
  </si>
  <si>
    <t>0000018255</t>
  </si>
  <si>
    <t>WURTLAND, CITY OF</t>
  </si>
  <si>
    <t>3000046847</t>
  </si>
  <si>
    <t>00216528</t>
  </si>
  <si>
    <t>PT7145512566</t>
  </si>
  <si>
    <t>0000080762</t>
  </si>
  <si>
    <t>RACELAND, CITY OF</t>
  </si>
  <si>
    <t>3000046865</t>
  </si>
  <si>
    <t>00216529</t>
  </si>
  <si>
    <t>PT7145512567</t>
  </si>
  <si>
    <t>0000054598</t>
  </si>
  <si>
    <t>SHERIFF ELLIOTT COUNTY</t>
  </si>
  <si>
    <t>3000046853</t>
  </si>
  <si>
    <t>00216530</t>
  </si>
  <si>
    <t>PT7145512568</t>
  </si>
  <si>
    <t>0000053120</t>
  </si>
  <si>
    <t>SALYERSVILLE CITY OF</t>
  </si>
  <si>
    <t>3000046848</t>
  </si>
  <si>
    <t>00216531</t>
  </si>
  <si>
    <t>PT7145512569</t>
  </si>
  <si>
    <t>0000054632</t>
  </si>
  <si>
    <t>SHERIFF MORGAN COUNTY</t>
  </si>
  <si>
    <t>3000046859</t>
  </si>
  <si>
    <t>00216532</t>
  </si>
  <si>
    <t>PT7145512570</t>
  </si>
  <si>
    <t>0000080198</t>
  </si>
  <si>
    <t>SHERIFF HARRISON COUNTY</t>
  </si>
  <si>
    <t>3000046864</t>
  </si>
  <si>
    <t>00216533</t>
  </si>
  <si>
    <t>PT7145512571</t>
  </si>
  <si>
    <t>3000046855</t>
  </si>
  <si>
    <t>00216534</t>
  </si>
  <si>
    <t>PT7145512572</t>
  </si>
  <si>
    <t>3000046856</t>
  </si>
  <si>
    <t>00216535</t>
  </si>
  <si>
    <t>PT7145512573</t>
  </si>
  <si>
    <t>0000147584</t>
  </si>
  <si>
    <t>SOUTH SHORE, CITY OF</t>
  </si>
  <si>
    <t>3000046866</t>
  </si>
  <si>
    <t>00216536</t>
  </si>
  <si>
    <t>PT7145512574</t>
  </si>
  <si>
    <t>0000054592</t>
  </si>
  <si>
    <t>SHERIFF CARROLL COUNTY</t>
  </si>
  <si>
    <t>3000046851</t>
  </si>
  <si>
    <t>00216537</t>
  </si>
  <si>
    <t>PT7145512575</t>
  </si>
  <si>
    <t>0000054646</t>
  </si>
  <si>
    <t>SHERIFF ROWAN COUNTY</t>
  </si>
  <si>
    <t>3000046862</t>
  </si>
  <si>
    <t>00216538</t>
  </si>
  <si>
    <t>PT7145512576</t>
  </si>
  <si>
    <t>3000046849</t>
  </si>
  <si>
    <t>00216539</t>
  </si>
  <si>
    <t>PT7145512577</t>
  </si>
  <si>
    <t>3000046850</t>
  </si>
  <si>
    <t>00216730</t>
  </si>
  <si>
    <t>PT7165512655</t>
  </si>
  <si>
    <t>3000046857</t>
  </si>
  <si>
    <t>00216731</t>
  </si>
  <si>
    <t>PT7165512656</t>
  </si>
  <si>
    <t>3000046858</t>
  </si>
  <si>
    <t>00216739</t>
  </si>
  <si>
    <t>PT7165512683</t>
  </si>
  <si>
    <t>3000046854</t>
  </si>
  <si>
    <t>236003312</t>
  </si>
  <si>
    <t>00216732</t>
  </si>
  <si>
    <t>PT7165512657</t>
  </si>
  <si>
    <t>0000018248</t>
  </si>
  <si>
    <t>PIKEVILLE, CITY OF</t>
  </si>
  <si>
    <t>3000046897</t>
  </si>
  <si>
    <t>00217008</t>
  </si>
  <si>
    <t>PT7205512735</t>
  </si>
  <si>
    <t>0000018231</t>
  </si>
  <si>
    <t>FLATWOODS, CITY OF</t>
  </si>
  <si>
    <t>3000046949</t>
  </si>
  <si>
    <t>00216540</t>
  </si>
  <si>
    <t>PT7145512578</t>
  </si>
  <si>
    <t>0000064208</t>
  </si>
  <si>
    <t>WEST LIBERTY, CITY OF</t>
  </si>
  <si>
    <t>3000047029</t>
  </si>
  <si>
    <t>00216541</t>
  </si>
  <si>
    <t>PT7145512606</t>
  </si>
  <si>
    <t>3000047028</t>
  </si>
  <si>
    <t>00216733</t>
  </si>
  <si>
    <t>PT7165512658</t>
  </si>
  <si>
    <t>3000047030</t>
  </si>
  <si>
    <t>00216734</t>
  </si>
  <si>
    <t>PT7165512659</t>
  </si>
  <si>
    <t>3000047027</t>
  </si>
  <si>
    <t>00216735</t>
  </si>
  <si>
    <t>PT7165512660</t>
  </si>
  <si>
    <t>3000047025</t>
  </si>
  <si>
    <t>00216736</t>
  </si>
  <si>
    <t>PT7165512661</t>
  </si>
  <si>
    <t>0000092205</t>
  </si>
  <si>
    <t>COAL RUN VILLAGE CITY</t>
  </si>
  <si>
    <t>3000047031</t>
  </si>
  <si>
    <t>00216737</t>
  </si>
  <si>
    <t>PT7165512662</t>
  </si>
  <si>
    <t>0000179629</t>
  </si>
  <si>
    <t>SHERIFF FRANKLIN COUNTY</t>
  </si>
  <si>
    <t>3000047032</t>
  </si>
  <si>
    <t>00216738</t>
  </si>
  <si>
    <t>PT7165512663</t>
  </si>
  <si>
    <t>0000037020</t>
  </si>
  <si>
    <t>KNOTT COUNTY SHERIFF</t>
  </si>
  <si>
    <t>3000047026</t>
  </si>
  <si>
    <t>00217269</t>
  </si>
  <si>
    <t>PT7225512806</t>
  </si>
  <si>
    <t>0000054642</t>
  </si>
  <si>
    <t>SHERIFF PIKE COUNTY</t>
  </si>
  <si>
    <t>3000047059</t>
  </si>
  <si>
    <t>00217267</t>
  </si>
  <si>
    <t>PT7225512774</t>
  </si>
  <si>
    <t>0000054618</t>
  </si>
  <si>
    <t>SHERIFF LESLIE COUNTY</t>
  </si>
  <si>
    <t>3000047069</t>
  </si>
  <si>
    <t>00217268</t>
  </si>
  <si>
    <t>PT7225512775</t>
  </si>
  <si>
    <t>3000047116</t>
  </si>
  <si>
    <t>00217270</t>
  </si>
  <si>
    <t>PT7225512807</t>
  </si>
  <si>
    <t>3000047124</t>
  </si>
  <si>
    <t>00217271</t>
  </si>
  <si>
    <t>PT7225512808</t>
  </si>
  <si>
    <t>3000047123</t>
  </si>
  <si>
    <t>00217272</t>
  </si>
  <si>
    <t>PT7225512809</t>
  </si>
  <si>
    <t>3000047147</t>
  </si>
  <si>
    <t>00218011</t>
  </si>
  <si>
    <t>PT7305512876</t>
  </si>
  <si>
    <t>3000047180</t>
  </si>
  <si>
    <t>00218012</t>
  </si>
  <si>
    <t>PT7305512877</t>
  </si>
  <si>
    <t>3000047181</t>
  </si>
  <si>
    <t>00218015</t>
  </si>
  <si>
    <t>PT7305512881</t>
  </si>
  <si>
    <t>0000018214</t>
  </si>
  <si>
    <t>ASHLAND, CITY OF</t>
  </si>
  <si>
    <t>3000047178</t>
  </si>
  <si>
    <t>00218013</t>
  </si>
  <si>
    <t>PT7305512878</t>
  </si>
  <si>
    <t>3000047195</t>
  </si>
  <si>
    <t>00218014</t>
  </si>
  <si>
    <t>PT7305512880</t>
  </si>
  <si>
    <t>3000047196</t>
  </si>
  <si>
    <t>236000812</t>
  </si>
  <si>
    <t>00218333</t>
  </si>
  <si>
    <t>PT7345513002</t>
  </si>
  <si>
    <t>0000012823</t>
  </si>
  <si>
    <t>BELLEFONTE CITY OF KENTUCKY</t>
  </si>
  <si>
    <t>3000047302</t>
  </si>
  <si>
    <t>00218334</t>
  </si>
  <si>
    <t>PT7345513003</t>
  </si>
  <si>
    <t>3000047306</t>
  </si>
  <si>
    <t>00001804</t>
  </si>
  <si>
    <t>PT7345513061</t>
  </si>
  <si>
    <t>0000054608</t>
  </si>
  <si>
    <t>SHERIFF HENDERSON COUNTY</t>
  </si>
  <si>
    <t>3000298558</t>
  </si>
  <si>
    <t>00218335</t>
  </si>
  <si>
    <t>PT7345513060</t>
  </si>
  <si>
    <t>0000018254</t>
  </si>
  <si>
    <t>WORTHINGTON, CITY OF</t>
  </si>
  <si>
    <t>3000047315</t>
  </si>
  <si>
    <t>00218523</t>
  </si>
  <si>
    <t>PT7385513128</t>
  </si>
  <si>
    <t>3000047406</t>
  </si>
  <si>
    <t>00219516</t>
  </si>
  <si>
    <t>PT7465513297</t>
  </si>
  <si>
    <t>0000054622</t>
  </si>
  <si>
    <t>SHERIFF MAGOFFIN COUNTY</t>
  </si>
  <si>
    <t>3000047473</t>
  </si>
  <si>
    <t>00219517</t>
  </si>
  <si>
    <t>PT7465513298</t>
  </si>
  <si>
    <t>0000054593</t>
  </si>
  <si>
    <t>SHERIFF CARTER COUNTY</t>
  </si>
  <si>
    <t>3000047472</t>
  </si>
  <si>
    <t>00219518</t>
  </si>
  <si>
    <t>PT7465513299</t>
  </si>
  <si>
    <t>3000047471</t>
  </si>
  <si>
    <t>00219519</t>
  </si>
  <si>
    <t>PT7465513300</t>
  </si>
  <si>
    <t>0000018236</t>
  </si>
  <si>
    <t>GRAYSON, CITY OF</t>
  </si>
  <si>
    <t>3000047525</t>
  </si>
  <si>
    <t>00219975</t>
  </si>
  <si>
    <t>PT7526513434</t>
  </si>
  <si>
    <t>0000018229</t>
  </si>
  <si>
    <t>ELKHORN, CITY OF</t>
  </si>
  <si>
    <t>3000047552</t>
  </si>
  <si>
    <t>00219976</t>
  </si>
  <si>
    <t>PT7526513435</t>
  </si>
  <si>
    <t>3000047553</t>
  </si>
  <si>
    <t>00220053</t>
  </si>
  <si>
    <t>PT7547513564</t>
  </si>
  <si>
    <t>236000808</t>
  </si>
  <si>
    <t>3000047647</t>
  </si>
  <si>
    <t>00220765</t>
  </si>
  <si>
    <t>PT7625513748</t>
  </si>
  <si>
    <t>3000047699</t>
  </si>
  <si>
    <t>00220766</t>
  </si>
  <si>
    <t>PT7625513751</t>
  </si>
  <si>
    <t>3000047698</t>
  </si>
  <si>
    <t>00001823</t>
  </si>
  <si>
    <t>PT7625513752</t>
  </si>
  <si>
    <t>3000299241</t>
  </si>
  <si>
    <t>00001824</t>
  </si>
  <si>
    <t>PT7625513753</t>
  </si>
  <si>
    <t>00221110</t>
  </si>
  <si>
    <t>PT7725513980</t>
  </si>
  <si>
    <t>3000047737</t>
  </si>
  <si>
    <t>00221453</t>
  </si>
  <si>
    <t>PT7805514062</t>
  </si>
  <si>
    <t>0000054615</t>
  </si>
  <si>
    <t>SHERIFF KNOX COUNTY</t>
  </si>
  <si>
    <t>3000047792</t>
  </si>
  <si>
    <t>00222067</t>
  </si>
  <si>
    <t>PT7905514241</t>
  </si>
  <si>
    <t>3000047900</t>
  </si>
  <si>
    <t>00224026</t>
  </si>
  <si>
    <t>PT8105514552</t>
  </si>
  <si>
    <t>0000018237</t>
  </si>
  <si>
    <t>GREENUP, CITY OF</t>
  </si>
  <si>
    <t>3000048200</t>
  </si>
  <si>
    <t>00224025</t>
  </si>
  <si>
    <t>PT8105514551</t>
  </si>
  <si>
    <t>3000048316</t>
  </si>
  <si>
    <t>00227458</t>
  </si>
  <si>
    <t>PT8405515017</t>
  </si>
  <si>
    <t>3000048830</t>
  </si>
  <si>
    <t>00227459</t>
  </si>
  <si>
    <t>PT8405515018</t>
  </si>
  <si>
    <t>3000048833</t>
  </si>
  <si>
    <t>00227460</t>
  </si>
  <si>
    <t>PT8405515019</t>
  </si>
  <si>
    <t>3000048831</t>
  </si>
  <si>
    <t>00227461</t>
  </si>
  <si>
    <t>PT8405515034</t>
  </si>
  <si>
    <t>0000067422</t>
  </si>
  <si>
    <t>PRESTONSBURG, CITY OF</t>
  </si>
  <si>
    <t>3000048832</t>
  </si>
  <si>
    <t>00227785</t>
  </si>
  <si>
    <t>PT8465515115</t>
  </si>
  <si>
    <t>0000106382</t>
  </si>
  <si>
    <t>WAYLAND, TOWN OF</t>
  </si>
  <si>
    <t>3000048867</t>
  </si>
  <si>
    <t>00227786</t>
  </si>
  <si>
    <t>PT8465515116</t>
  </si>
  <si>
    <t>00228078</t>
  </si>
  <si>
    <t>PT8525515174</t>
  </si>
  <si>
    <t>3000048903</t>
  </si>
  <si>
    <t>00001916</t>
  </si>
  <si>
    <t>PT8885515802</t>
  </si>
  <si>
    <t>3000302316</t>
  </si>
  <si>
    <t>Yes</t>
  </si>
  <si>
    <t>00001917</t>
  </si>
  <si>
    <t>PT8885515804</t>
  </si>
  <si>
    <t>3000302317</t>
  </si>
  <si>
    <t>00001918</t>
  </si>
  <si>
    <t>PT8885515806</t>
  </si>
  <si>
    <t>3000302318</t>
  </si>
  <si>
    <t>00001919</t>
  </si>
  <si>
    <t>PT8885515807</t>
  </si>
  <si>
    <t>3000302319</t>
  </si>
  <si>
    <t>00001920</t>
  </si>
  <si>
    <t>PT8885515808</t>
  </si>
  <si>
    <t>3000302320</t>
  </si>
  <si>
    <t>00232416</t>
  </si>
  <si>
    <t>610247775035</t>
  </si>
  <si>
    <t>0000162813</t>
  </si>
  <si>
    <t>KENTUCKY REVENUE CABINET</t>
  </si>
  <si>
    <t>3000060352</t>
  </si>
  <si>
    <t>00233926</t>
  </si>
  <si>
    <t>PT9185516319</t>
  </si>
  <si>
    <t>236003513</t>
  </si>
  <si>
    <t>3000049807</t>
  </si>
  <si>
    <t>00233927</t>
  </si>
  <si>
    <t>PT9185516322</t>
  </si>
  <si>
    <t>3000049808</t>
  </si>
  <si>
    <t>00233928</t>
  </si>
  <si>
    <t>PT9185516324</t>
  </si>
  <si>
    <t>3000049809</t>
  </si>
  <si>
    <t>00233929</t>
  </si>
  <si>
    <t>PT9185516326</t>
  </si>
  <si>
    <t>3000049806</t>
  </si>
  <si>
    <t>00001929</t>
  </si>
  <si>
    <t>PT9185516320</t>
  </si>
  <si>
    <t>3000302767</t>
  </si>
  <si>
    <t>180</t>
  </si>
  <si>
    <t>00018977</t>
  </si>
  <si>
    <t>ACCT21993</t>
  </si>
  <si>
    <t>0000282239</t>
  </si>
  <si>
    <t>LIEN COLLECTION SERVICES LLC</t>
  </si>
  <si>
    <t>1100000145</t>
  </si>
  <si>
    <t>00234319</t>
  </si>
  <si>
    <t>PT9265516409</t>
  </si>
  <si>
    <t>3000049850</t>
  </si>
  <si>
    <t>00234320</t>
  </si>
  <si>
    <t>PT9265516411</t>
  </si>
  <si>
    <t>3000049852</t>
  </si>
  <si>
    <t>00234321</t>
  </si>
  <si>
    <t>PT9265516414</t>
  </si>
  <si>
    <t>3000049853</t>
  </si>
  <si>
    <t>00234322</t>
  </si>
  <si>
    <t>PT9265516424</t>
  </si>
  <si>
    <t>3000049851</t>
  </si>
  <si>
    <t>00234323</t>
  </si>
  <si>
    <t>PT9265516425</t>
  </si>
  <si>
    <t>0000084719</t>
  </si>
  <si>
    <t>WHEELWRIGHT, CITY OF</t>
  </si>
  <si>
    <t>3000049854</t>
  </si>
  <si>
    <t>00234324</t>
  </si>
  <si>
    <t>PT9265516426</t>
  </si>
  <si>
    <t>00234898</t>
  </si>
  <si>
    <t>PT9325516616</t>
  </si>
  <si>
    <t>3000049981</t>
  </si>
  <si>
    <t>00234899</t>
  </si>
  <si>
    <t>PT9325516619</t>
  </si>
  <si>
    <t>3000049996</t>
  </si>
  <si>
    <t>00234900</t>
  </si>
  <si>
    <t>PT9325516636</t>
  </si>
  <si>
    <t>3000049988</t>
  </si>
  <si>
    <t>00234901</t>
  </si>
  <si>
    <t>PT9325516638</t>
  </si>
  <si>
    <t>3000049990</t>
  </si>
  <si>
    <t>236003313</t>
  </si>
  <si>
    <t>00234902</t>
  </si>
  <si>
    <t>PT9325516640</t>
  </si>
  <si>
    <t>3000049998</t>
  </si>
  <si>
    <t>00234903</t>
  </si>
  <si>
    <t>PT9325516642</t>
  </si>
  <si>
    <t>3000049994</t>
  </si>
  <si>
    <t>00234904</t>
  </si>
  <si>
    <t>PT9325516643</t>
  </si>
  <si>
    <t>3000049992</t>
  </si>
  <si>
    <t>00234905</t>
  </si>
  <si>
    <t>PT9325516644</t>
  </si>
  <si>
    <t>3000049993</t>
  </si>
  <si>
    <t>00234906</t>
  </si>
  <si>
    <t>PT9325516645</t>
  </si>
  <si>
    <t>3000049983</t>
  </si>
  <si>
    <t>00234907</t>
  </si>
  <si>
    <t>PT9325516647</t>
  </si>
  <si>
    <t>3000049987</t>
  </si>
  <si>
    <t>00234908</t>
  </si>
  <si>
    <t>PT9325516648</t>
  </si>
  <si>
    <t>3000049997</t>
  </si>
  <si>
    <t>00234909</t>
  </si>
  <si>
    <t>PT9325516649</t>
  </si>
  <si>
    <t>3000049980</t>
  </si>
  <si>
    <t>00234910</t>
  </si>
  <si>
    <t>PT9325516650</t>
  </si>
  <si>
    <t>3000049985</t>
  </si>
  <si>
    <t>00234911</t>
  </si>
  <si>
    <t>PT9325516651</t>
  </si>
  <si>
    <t>3000049984</t>
  </si>
  <si>
    <t>00234912</t>
  </si>
  <si>
    <t>PT9325516652</t>
  </si>
  <si>
    <t>3000049986</t>
  </si>
  <si>
    <t>00234913</t>
  </si>
  <si>
    <t>PT9325516655</t>
  </si>
  <si>
    <t>3000049982</t>
  </si>
  <si>
    <t>00234914</t>
  </si>
  <si>
    <t>PT9325516656</t>
  </si>
  <si>
    <t>3000049989</t>
  </si>
  <si>
    <t>00234915</t>
  </si>
  <si>
    <t>PT9325516658</t>
  </si>
  <si>
    <t>3000049991</t>
  </si>
  <si>
    <t>00234916</t>
  </si>
  <si>
    <t>PT9325516660</t>
  </si>
  <si>
    <t>3000049995</t>
  </si>
  <si>
    <t>00235132</t>
  </si>
  <si>
    <t>PT9385516724</t>
  </si>
  <si>
    <t>0000064774</t>
  </si>
  <si>
    <t>WHITESBURG, CITY OF</t>
  </si>
  <si>
    <t>3000050020</t>
  </si>
  <si>
    <t>00235133</t>
  </si>
  <si>
    <t>PT9385516725</t>
  </si>
  <si>
    <t>00235708</t>
  </si>
  <si>
    <t>PT9425516742</t>
  </si>
  <si>
    <t>3000050118</t>
  </si>
  <si>
    <t>00235709</t>
  </si>
  <si>
    <t>PT9425516747</t>
  </si>
  <si>
    <t>3000050115</t>
  </si>
  <si>
    <t>00235710</t>
  </si>
  <si>
    <t>PT9425516750</t>
  </si>
  <si>
    <t>3000050119</t>
  </si>
  <si>
    <t>00235711</t>
  </si>
  <si>
    <t>PT9425516757</t>
  </si>
  <si>
    <t>3000050122</t>
  </si>
  <si>
    <t>00235712</t>
  </si>
  <si>
    <t>PT9425516794</t>
  </si>
  <si>
    <t>3000050117</t>
  </si>
  <si>
    <t>00235713</t>
  </si>
  <si>
    <t>PT9425516797</t>
  </si>
  <si>
    <t>3000050113</t>
  </si>
  <si>
    <t>00235714</t>
  </si>
  <si>
    <t>PT9425516799</t>
  </si>
  <si>
    <t>3000050124</t>
  </si>
  <si>
    <t>00235715</t>
  </si>
  <si>
    <t>PT9425516802</t>
  </si>
  <si>
    <t>3000050114</t>
  </si>
  <si>
    <t>00235716</t>
  </si>
  <si>
    <t>PT9425516803</t>
  </si>
  <si>
    <t>3000050121</t>
  </si>
  <si>
    <t>00235717</t>
  </si>
  <si>
    <t>PT9425516805</t>
  </si>
  <si>
    <t>3000050116</t>
  </si>
  <si>
    <t>00235755</t>
  </si>
  <si>
    <t>PT9426516874</t>
  </si>
  <si>
    <t>3000050120</t>
  </si>
  <si>
    <t>00235777</t>
  </si>
  <si>
    <t>PT9445516921</t>
  </si>
  <si>
    <t>3000050132</t>
  </si>
  <si>
    <t>00235778</t>
  </si>
  <si>
    <t>PT9445516923</t>
  </si>
  <si>
    <t>3000050133</t>
  </si>
  <si>
    <t>00235779</t>
  </si>
  <si>
    <t>PT9445516925</t>
  </si>
  <si>
    <t>3000050135</t>
  </si>
  <si>
    <t>00235780</t>
  </si>
  <si>
    <t>PT9445516927</t>
  </si>
  <si>
    <t>3000050137</t>
  </si>
  <si>
    <t>00235781</t>
  </si>
  <si>
    <t>PT9445516929</t>
  </si>
  <si>
    <t>3000050134</t>
  </si>
  <si>
    <t>00235718</t>
  </si>
  <si>
    <t>PT9425516806</t>
  </si>
  <si>
    <t>3000050144</t>
  </si>
  <si>
    <t>00235719</t>
  </si>
  <si>
    <t>PT9425516808</t>
  </si>
  <si>
    <t>3000050148</t>
  </si>
  <si>
    <t>00236145</t>
  </si>
  <si>
    <t>PT9465517035</t>
  </si>
  <si>
    <t>3000050188</t>
  </si>
  <si>
    <t>00236146</t>
  </si>
  <si>
    <t>PT9465517037</t>
  </si>
  <si>
    <t>3000050189</t>
  </si>
  <si>
    <t>00001934</t>
  </si>
  <si>
    <t>PT9465517038</t>
  </si>
  <si>
    <t>3000303399</t>
  </si>
  <si>
    <t>00235720</t>
  </si>
  <si>
    <t>PT9425516809</t>
  </si>
  <si>
    <t>3000050254</t>
  </si>
  <si>
    <t>00236927</t>
  </si>
  <si>
    <t>PT9605517638</t>
  </si>
  <si>
    <t>3000050359</t>
  </si>
  <si>
    <t>00237168</t>
  </si>
  <si>
    <t>PT9645517695</t>
  </si>
  <si>
    <t>3000050383</t>
  </si>
  <si>
    <t>00237169</t>
  </si>
  <si>
    <t>PT9645517697</t>
  </si>
  <si>
    <t>3000050382</t>
  </si>
  <si>
    <t>00237288</t>
  </si>
  <si>
    <t>PT9665517746</t>
  </si>
  <si>
    <t>3000050402</t>
  </si>
  <si>
    <t>00237397</t>
  </si>
  <si>
    <t>PT9705517834</t>
  </si>
  <si>
    <t>3000050415</t>
  </si>
  <si>
    <t>00237398</t>
  </si>
  <si>
    <t>PT9705517835</t>
  </si>
  <si>
    <t>3000050414</t>
  </si>
  <si>
    <t>00237852</t>
  </si>
  <si>
    <t>PT9845518097</t>
  </si>
  <si>
    <t>3000050524</t>
  </si>
  <si>
    <t>00238376</t>
  </si>
  <si>
    <t>PT9925518204</t>
  </si>
  <si>
    <t>3000050622</t>
  </si>
  <si>
    <t>00238377</t>
  </si>
  <si>
    <t>PT9925518237</t>
  </si>
  <si>
    <t>3000050618</t>
  </si>
  <si>
    <t>00238378</t>
  </si>
  <si>
    <t>PT9925518238</t>
  </si>
  <si>
    <t>3000050619</t>
  </si>
  <si>
    <t>00238717</t>
  </si>
  <si>
    <t>PT9985518360</t>
  </si>
  <si>
    <t>3000050685</t>
  </si>
  <si>
    <t>00238379</t>
  </si>
  <si>
    <t>PT9925518240</t>
  </si>
  <si>
    <t>3000050714</t>
  </si>
  <si>
    <t>00239967</t>
  </si>
  <si>
    <t>PT10045518435</t>
  </si>
  <si>
    <t>3000050983</t>
  </si>
  <si>
    <t>00240538</t>
  </si>
  <si>
    <t>PT10085518535</t>
  </si>
  <si>
    <t>3000051061</t>
  </si>
  <si>
    <t>00240539</t>
  </si>
  <si>
    <t>PT10085518539</t>
  </si>
  <si>
    <t>3000051060</t>
  </si>
  <si>
    <t>00241575</t>
  </si>
  <si>
    <t>PT10165518774</t>
  </si>
  <si>
    <t>3000051246</t>
  </si>
  <si>
    <t>00241576</t>
  </si>
  <si>
    <t>PT10165518814</t>
  </si>
  <si>
    <t>3000051244</t>
  </si>
  <si>
    <t>00241577</t>
  </si>
  <si>
    <t>PT10165518826</t>
  </si>
  <si>
    <t>3000051245</t>
  </si>
  <si>
    <t>00241859</t>
  </si>
  <si>
    <t>PT10205518867</t>
  </si>
  <si>
    <t>3000051306</t>
  </si>
  <si>
    <t>00241860</t>
  </si>
  <si>
    <t>PT10205518875</t>
  </si>
  <si>
    <t>3000051303</t>
  </si>
  <si>
    <t>236003310</t>
  </si>
  <si>
    <t>00245815</t>
  </si>
  <si>
    <t>PT10686519853</t>
  </si>
  <si>
    <t>3000052040</t>
  </si>
  <si>
    <t>236000813</t>
  </si>
  <si>
    <t>00247819</t>
  </si>
  <si>
    <t>PT10866520133</t>
  </si>
  <si>
    <t>3000052355</t>
  </si>
  <si>
    <t>00247851</t>
  </si>
  <si>
    <t>CASE610247775035</t>
  </si>
  <si>
    <t>0000273703</t>
  </si>
  <si>
    <t>KENTUCKY DEPARTMENT OF REVENUE</t>
  </si>
  <si>
    <t>3000052363</t>
  </si>
  <si>
    <t>00248198</t>
  </si>
  <si>
    <t>PT10886520404</t>
  </si>
  <si>
    <t>3000052410</t>
  </si>
  <si>
    <t>236003514</t>
  </si>
  <si>
    <t>00248199</t>
  </si>
  <si>
    <t>PT10886520405</t>
  </si>
  <si>
    <t>3000052409</t>
  </si>
  <si>
    <t>00002042</t>
  </si>
  <si>
    <t>PT10886520394</t>
  </si>
  <si>
    <t>3000306916</t>
  </si>
  <si>
    <t>00002043</t>
  </si>
  <si>
    <t>PT10886520395</t>
  </si>
  <si>
    <t>3000306917</t>
  </si>
  <si>
    <t>00002044</t>
  </si>
  <si>
    <t>PT10886520397</t>
  </si>
  <si>
    <t>3000306913</t>
  </si>
  <si>
    <t>00002045</t>
  </si>
  <si>
    <t>PT10886520398</t>
  </si>
  <si>
    <t>3000306918</t>
  </si>
  <si>
    <t>00002046</t>
  </si>
  <si>
    <t>PT10886520399</t>
  </si>
  <si>
    <t>3000306919</t>
  </si>
  <si>
    <t>00002047</t>
  </si>
  <si>
    <t>PT10886520400</t>
  </si>
  <si>
    <t>3000306921</t>
  </si>
  <si>
    <t>00002048</t>
  </si>
  <si>
    <t>PT10886520412</t>
  </si>
  <si>
    <t>3000306920</t>
  </si>
  <si>
    <t>00002049</t>
  </si>
  <si>
    <t>PT10946520492</t>
  </si>
  <si>
    <t>3000307038</t>
  </si>
  <si>
    <t>00249417</t>
  </si>
  <si>
    <t>PT11106520879</t>
  </si>
  <si>
    <t>3000052694</t>
  </si>
  <si>
    <t>00249706</t>
  </si>
  <si>
    <t>PT11206521332</t>
  </si>
  <si>
    <t>3000052719</t>
  </si>
  <si>
    <t>00249707</t>
  </si>
  <si>
    <t>PT11206521337</t>
  </si>
  <si>
    <t>3000052728</t>
  </si>
  <si>
    <t>00249708</t>
  </si>
  <si>
    <t>PT11206521338</t>
  </si>
  <si>
    <t>3000052724</t>
  </si>
  <si>
    <t>00249709</t>
  </si>
  <si>
    <t>PT11206521339</t>
  </si>
  <si>
    <t>3000052725</t>
  </si>
  <si>
    <t>00249710</t>
  </si>
  <si>
    <t>PT11206521340</t>
  </si>
  <si>
    <t>3000052726</t>
  </si>
  <si>
    <t>00249711</t>
  </si>
  <si>
    <t>PT11206521352</t>
  </si>
  <si>
    <t>3000052722</t>
  </si>
  <si>
    <t>236003314</t>
  </si>
  <si>
    <t>00249712</t>
  </si>
  <si>
    <t>PT11206521373</t>
  </si>
  <si>
    <t>3000052718</t>
  </si>
  <si>
    <t>00249713</t>
  </si>
  <si>
    <t>PT11206521374</t>
  </si>
  <si>
    <t>3000052723</t>
  </si>
  <si>
    <t>00249714</t>
  </si>
  <si>
    <t>PT11206521375</t>
  </si>
  <si>
    <t>3000052727</t>
  </si>
  <si>
    <t>00249715</t>
  </si>
  <si>
    <t>PT11206521376</t>
  </si>
  <si>
    <t>3000052717</t>
  </si>
  <si>
    <t>00249716</t>
  </si>
  <si>
    <t>PT11206521392</t>
  </si>
  <si>
    <t>3000052730</t>
  </si>
  <si>
    <t>00249717</t>
  </si>
  <si>
    <t>PT11206521395</t>
  </si>
  <si>
    <t>3000052720</t>
  </si>
  <si>
    <t>00249718</t>
  </si>
  <si>
    <t>PT11206521396</t>
  </si>
  <si>
    <t>3000052729</t>
  </si>
  <si>
    <t>00249719</t>
  </si>
  <si>
    <t>PT11206521397</t>
  </si>
  <si>
    <t>3000052721</t>
  </si>
  <si>
    <t>00249720</t>
  </si>
  <si>
    <t>PT11206521398</t>
  </si>
  <si>
    <t>3000052716</t>
  </si>
  <si>
    <t>00249721</t>
  </si>
  <si>
    <t>PT11206521399</t>
  </si>
  <si>
    <t>3000052715</t>
  </si>
  <si>
    <t>00250051</t>
  </si>
  <si>
    <t>PT11266521532</t>
  </si>
  <si>
    <t>3000052790</t>
  </si>
  <si>
    <t>00249722</t>
  </si>
  <si>
    <t>PT11206521402</t>
  </si>
  <si>
    <t>3000052797</t>
  </si>
  <si>
    <t>00249723</t>
  </si>
  <si>
    <t>PT11206521403</t>
  </si>
  <si>
    <t>3000052798</t>
  </si>
  <si>
    <t>00250052</t>
  </si>
  <si>
    <t>PT11266521534</t>
  </si>
  <si>
    <t>3000052799</t>
  </si>
  <si>
    <t>00250137</t>
  </si>
  <si>
    <t>PT11286521572</t>
  </si>
  <si>
    <t>3000052801</t>
  </si>
  <si>
    <t>00250138</t>
  </si>
  <si>
    <t>PT11286521573</t>
  </si>
  <si>
    <t>3000052800</t>
  </si>
  <si>
    <t>00249823</t>
  </si>
  <si>
    <t>PT11226521413</t>
  </si>
  <si>
    <t>3000052865</t>
  </si>
  <si>
    <t>00249824</t>
  </si>
  <si>
    <t>PT11226521415</t>
  </si>
  <si>
    <t>3000052864</t>
  </si>
  <si>
    <t>00249825</t>
  </si>
  <si>
    <t>PT11226521416</t>
  </si>
  <si>
    <t>3000052863</t>
  </si>
  <si>
    <t>00250475</t>
  </si>
  <si>
    <t>PT11326521535</t>
  </si>
  <si>
    <t>3000052872</t>
  </si>
  <si>
    <t>00250557</t>
  </si>
  <si>
    <t>PT11346521792</t>
  </si>
  <si>
    <t>3000052909</t>
  </si>
  <si>
    <t>00250558</t>
  </si>
  <si>
    <t>PT11346521793</t>
  </si>
  <si>
    <t>3000052910</t>
  </si>
  <si>
    <t>00250476</t>
  </si>
  <si>
    <t>PT11326521595</t>
  </si>
  <si>
    <t>3000052916</t>
  </si>
  <si>
    <t>00250477</t>
  </si>
  <si>
    <t>PT11326521597</t>
  </si>
  <si>
    <t>3000052918</t>
  </si>
  <si>
    <t>00250478</t>
  </si>
  <si>
    <t>PT11326521598</t>
  </si>
  <si>
    <t>3000052919</t>
  </si>
  <si>
    <t>00250482</t>
  </si>
  <si>
    <t>PT11326521637</t>
  </si>
  <si>
    <t>3000052933</t>
  </si>
  <si>
    <t>00250479</t>
  </si>
  <si>
    <t>PT11326521599</t>
  </si>
  <si>
    <t>3000052942</t>
  </si>
  <si>
    <t>00250480</t>
  </si>
  <si>
    <t>PT11326521601</t>
  </si>
  <si>
    <t>3000052943</t>
  </si>
  <si>
    <t>00250481</t>
  </si>
  <si>
    <t>PT11326521636</t>
  </si>
  <si>
    <t>3000052945</t>
  </si>
  <si>
    <t>00250483</t>
  </si>
  <si>
    <t>PT11326521640</t>
  </si>
  <si>
    <t>3000052994</t>
  </si>
  <si>
    <t>00250484</t>
  </si>
  <si>
    <t>PT11326521641</t>
  </si>
  <si>
    <t>3000052997</t>
  </si>
  <si>
    <t>00250559</t>
  </si>
  <si>
    <t>PT11346521794</t>
  </si>
  <si>
    <t>3000052995</t>
  </si>
  <si>
    <t>00250852</t>
  </si>
  <si>
    <t>PT11366522072</t>
  </si>
  <si>
    <t>3000052998</t>
  </si>
  <si>
    <t>00250993</t>
  </si>
  <si>
    <t>PT11386522107</t>
  </si>
  <si>
    <t>3000052996</t>
  </si>
  <si>
    <t>00250485</t>
  </si>
  <si>
    <t>PT11326521642</t>
  </si>
  <si>
    <t>3000053041</t>
  </si>
  <si>
    <t>00250486</t>
  </si>
  <si>
    <t>PT11326521643</t>
  </si>
  <si>
    <t>3000053044</t>
  </si>
  <si>
    <t>00250487</t>
  </si>
  <si>
    <t>PT11326521644</t>
  </si>
  <si>
    <t>3000053040</t>
  </si>
  <si>
    <t>00251116</t>
  </si>
  <si>
    <t>1313095</t>
  </si>
  <si>
    <t>0000291041</t>
  </si>
  <si>
    <t>BOUCHILLON LAW OFFICE</t>
  </si>
  <si>
    <t>3000053045</t>
  </si>
  <si>
    <t>00251157</t>
  </si>
  <si>
    <t>PT11406522132</t>
  </si>
  <si>
    <t>3000053043</t>
  </si>
  <si>
    <t>00251548</t>
  </si>
  <si>
    <t>PT11486522304</t>
  </si>
  <si>
    <t>3000053182</t>
  </si>
  <si>
    <t>00251549</t>
  </si>
  <si>
    <t>PT11486522306</t>
  </si>
  <si>
    <t>3000053184</t>
  </si>
  <si>
    <t>00252453</t>
  </si>
  <si>
    <t>PT11526522314</t>
  </si>
  <si>
    <t>3000053419</t>
  </si>
  <si>
    <t>00252454</t>
  </si>
  <si>
    <t>PT11526522315</t>
  </si>
  <si>
    <t>3000053418</t>
  </si>
  <si>
    <t>00252455</t>
  </si>
  <si>
    <t>PT11526522316</t>
  </si>
  <si>
    <t>3000053423</t>
  </si>
  <si>
    <t>00252456</t>
  </si>
  <si>
    <t>PT11526522319</t>
  </si>
  <si>
    <t>3000053481</t>
  </si>
  <si>
    <t>00252457</t>
  </si>
  <si>
    <t>PT11526522320</t>
  </si>
  <si>
    <t>3000053479</t>
  </si>
  <si>
    <t>00253537</t>
  </si>
  <si>
    <t>PT11786522933</t>
  </si>
  <si>
    <t>3000053632</t>
  </si>
  <si>
    <t>Grand Total</t>
  </si>
  <si>
    <t>Sum of Acct Det - Monetary Amount</t>
  </si>
  <si>
    <t>No</t>
  </si>
  <si>
    <t>KPCO Payments 12/31/2011 - 2/03/2015</t>
  </si>
  <si>
    <t>Vendor</t>
  </si>
  <si>
    <t>Rowan County</t>
  </si>
  <si>
    <t>Amount</t>
  </si>
  <si>
    <t>KPCO Refunds 12/31/2011 - 2/03/2015</t>
  </si>
  <si>
    <t>Date</t>
  </si>
  <si>
    <t>(see below Tax Refund Tracking form for accounting)</t>
  </si>
  <si>
    <t>Account</t>
  </si>
  <si>
    <t>Tax year</t>
  </si>
  <si>
    <t>Tax Year</t>
  </si>
  <si>
    <t>Total</t>
  </si>
  <si>
    <t>2012</t>
  </si>
  <si>
    <t>2013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</si>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</sst>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7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0"/>
      <name val="MS Sans Serif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quotePrefix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quotePrefix="1"/>
    <xf numFmtId="14" fontId="0" fillId="0" borderId="0" xfId="0" applyNumberFormat="1"/>
    <xf numFmtId="43" fontId="0" fillId="0" borderId="0" xfId="0" quotePrefix="1" applyNumberFormat="1"/>
    <xf numFmtId="0" fontId="0" fillId="2" borderId="0" xfId="0" applyFill="1"/>
    <xf numFmtId="0" fontId="2" fillId="2" borderId="0" xfId="0" applyFont="1" applyFill="1"/>
    <xf numFmtId="0" fontId="3" fillId="0" borderId="0" xfId="0" pivotButton="1" applyFont="1"/>
    <xf numFmtId="0" fontId="3" fillId="0" borderId="0" xfId="0" applyFont="1"/>
    <xf numFmtId="14" fontId="3" fillId="0" borderId="0" xfId="0" applyNumberFormat="1" applyFont="1"/>
    <xf numFmtId="0" fontId="3" fillId="0" borderId="0" xfId="0" pivotButton="1" applyFont="1" applyAlignment="1">
      <alignment wrapText="1"/>
    </xf>
    <xf numFmtId="43" fontId="3" fillId="0" borderId="0" xfId="0" applyNumberFormat="1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43" fontId="0" fillId="0" borderId="0" xfId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pivotButton="1"/>
    <xf numFmtId="164" fontId="0" fillId="0" borderId="0" xfId="0" applyNumberFormat="1"/>
  </cellXfs>
  <cellStyles count="2">
    <cellStyle name="Comma" xfId="1" builtinId="3"/>
    <cellStyle name="Normal" xfId="0" builtinId="0"/>
  </cellStyles>
  <dxfs count="16">
    <dxf>
      <font>
        <name val="Calibri"/>
        <scheme val="minor"/>
      </font>
    </dxf>
    <dxf>
      <font>
        <sz val="11"/>
      </font>
    </dxf>
    <dxf>
      <alignment wrapText="1" readingOrder="0"/>
    </dxf>
    <dxf>
      <numFmt numFmtId="35" formatCode="_(* #,##0.00_);_(* \(#,##0.00\);_(* &quot;-&quot;??_);_(@_)"/>
    </dxf>
    <dxf>
      <font>
        <name val="Calibri"/>
        <scheme val="minor"/>
      </font>
    </dxf>
    <dxf>
      <font>
        <sz val="11"/>
      </font>
    </dxf>
    <dxf>
      <alignment wrapText="1" readingOrder="0"/>
    </dxf>
    <dxf>
      <numFmt numFmtId="35" formatCode="_(* #,##0.00_);_(* \(#,##0.00\);_(* &quot;-&quot;??_);_(@_)"/>
    </dxf>
    <dxf>
      <font>
        <name val="Calibri"/>
        <scheme val="minor"/>
      </font>
    </dxf>
    <dxf>
      <font>
        <sz val="11"/>
      </font>
    </dxf>
    <dxf>
      <alignment wrapText="1" readingOrder="0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alignment wrapText="1" readingOrder="0"/>
    </dxf>
    <dxf>
      <font>
        <sz val="11"/>
      </font>
    </dxf>
    <dxf>
      <font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28576</xdr:rowOff>
    </xdr:from>
    <xdr:to>
      <xdr:col>10</xdr:col>
      <xdr:colOff>564044</xdr:colOff>
      <xdr:row>45</xdr:row>
      <xdr:rowOff>76201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6"/>
          <a:ext cx="7736369" cy="6362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7</xdr:col>
      <xdr:colOff>323142</xdr:colOff>
      <xdr:row>86</xdr:row>
      <xdr:rowOff>151572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24750"/>
          <a:ext cx="5666667" cy="662857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red Schmied" refreshedDate="42038.709423379631" createdVersion="4" refreshedVersion="4" minRefreshableVersion="3" recordCount="318">
  <cacheSource type="worksheet">
    <worksheetSource ref="A1:M319" sheet="Pmt_Query"/>
  </cacheSource>
  <cacheFields count="14">
    <cacheField name="AP Acct Det - AP Business Unit ID  ." numFmtId="0">
      <sharedItems/>
    </cacheField>
    <cacheField name="Acct Det - Voucher ID  ." numFmtId="0">
      <sharedItems/>
    </cacheField>
    <cacheField name="Vch Det - Invoice ID  ." numFmtId="0">
      <sharedItems/>
    </cacheField>
    <cacheField name="AP Acct Det - GL Account ID  ." numFmtId="0">
      <sharedItems count="15">
        <s v="236000810"/>
        <s v="236003311"/>
        <s v="236003511"/>
        <s v="236000809"/>
        <s v="236000811"/>
        <s v="236003512"/>
        <s v="236003312"/>
        <s v="236000808"/>
        <s v="236000812"/>
        <s v="236003513"/>
        <s v="236003313"/>
        <s v="236003310"/>
        <s v="236000813"/>
        <s v="236003514"/>
        <s v="236003314"/>
      </sharedItems>
    </cacheField>
    <cacheField name="AP Acct Det - Department ID  ." numFmtId="0">
      <sharedItems/>
    </cacheField>
    <cacheField name="Acct Det - Vendor ID  ." numFmtId="0">
      <sharedItems/>
    </cacheField>
    <cacheField name="AP Acct Det - Operating Unit ID  ." numFmtId="0">
      <sharedItems/>
    </cacheField>
    <cacheField name="Acct Det - Vendor Name  ." numFmtId="0">
      <sharedItems count="70">
        <s v="SHERIFF FLOYD COUNTY"/>
        <s v="SHERIFF LAWRENCE COUNTY"/>
        <s v="PAINTSVILLE, CITY OF"/>
        <s v="LOUISA, CITY OF"/>
        <s v="PIKEVILLE INDEPENDENT SCHOOLS"/>
        <s v="SHERIFF LETCHER COUNTY"/>
        <s v="JENKINS, CITY OF"/>
        <s v="SHERIFF BRACKEN COUNTY"/>
        <s v="SHERIFF HENRY COUNTY"/>
        <s v="SHERIFF BELL COUNTY"/>
        <s v="OLIVE HILL, CITY OF"/>
        <s v="FLEMING-NEON CITY OF"/>
        <s v="SHERIFF WOLFE COUNTY"/>
        <s v="JACKSON, CITY OF"/>
        <s v="JACKSON INDEPENDENT SCHOOL DISTRICT"/>
        <s v="SHERIFF BREATHITT COUNTY"/>
        <s v="RUSSELL, CITY OF"/>
        <s v="SHERIFF ROBERTSON COUNTY"/>
        <s v="SHERIFF MARTIN COUNTY"/>
        <s v="SHERIFF OWSLEY COUNTY"/>
        <s v="MARTIN, CITY OF"/>
        <s v="CATLETTSBURG, CITY OF"/>
        <s v="SHERIFF GRANT COUNTY"/>
        <s v="KENTUCKY STATE TREASURER"/>
        <s v="HAZARD, CITY OF"/>
        <s v="SHERIFF PERRY COUNTY"/>
        <s v="SHERIFF BOYD COUNTY"/>
        <s v="SHERIFF GREENUP COUNTY"/>
        <s v="SHERIFF LEWIS COUNTY"/>
        <s v="SHERIFF TRIMBLE COUNTY"/>
        <s v="SHERIFF JOHNSON COUNTY"/>
        <s v="SHERIFF OWEN COUNTY"/>
        <s v="SHERIFF CLAY COUNTY KENTUCKY"/>
        <s v="SHERIFF MASON COUNTY KENTUCKY"/>
        <s v="SHERIFF PENDLETON COUNTY"/>
        <s v="WURTLAND, CITY OF"/>
        <s v="RACELAND, CITY OF"/>
        <s v="SHERIFF ELLIOTT COUNTY"/>
        <s v="SALYERSVILLE CITY OF"/>
        <s v="SHERIFF MORGAN COUNTY"/>
        <s v="SHERIFF HARRISON COUNTY"/>
        <s v="SOUTH SHORE, CITY OF"/>
        <s v="SHERIFF CARROLL COUNTY"/>
        <s v="SHERIFF ROWAN COUNTY"/>
        <s v="PIKEVILLE, CITY OF"/>
        <s v="FLATWOODS, CITY OF"/>
        <s v="WEST LIBERTY, CITY OF"/>
        <s v="COAL RUN VILLAGE CITY"/>
        <s v="SHERIFF FRANKLIN COUNTY"/>
        <s v="KNOTT COUNTY SHERIFF"/>
        <s v="SHERIFF PIKE COUNTY"/>
        <s v="SHERIFF LESLIE COUNTY"/>
        <s v="ASHLAND, CITY OF"/>
        <s v="BELLEFONTE CITY OF KENTUCKY"/>
        <s v="SHERIFF HENDERSON COUNTY"/>
        <s v="WORTHINGTON, CITY OF"/>
        <s v="SHERIFF MAGOFFIN COUNTY"/>
        <s v="SHERIFF CARTER COUNTY"/>
        <s v="GRAYSON, CITY OF"/>
        <s v="ELKHORN, CITY OF"/>
        <s v="SHERIFF KNOX COUNTY"/>
        <s v="GREENUP, CITY OF"/>
        <s v="PRESTONSBURG, CITY OF"/>
        <s v="WAYLAND, TOWN OF"/>
        <s v="KENTUCKY REVENUE CABINET"/>
        <s v="LIEN COLLECTION SERVICES LLC"/>
        <s v="WHEELWRIGHT, CITY OF"/>
        <s v="WHITESBURG, CITY OF"/>
        <s v="KENTUCKY DEPARTMENT OF REVENUE"/>
        <s v="BOUCHILLON LAW OFFICE"/>
      </sharedItems>
    </cacheField>
    <cacheField name="Paymt Det - Check Number  ." numFmtId="0">
      <sharedItems/>
    </cacheField>
    <cacheField name="Paymt Det - Check  Date  ." numFmtId="14">
      <sharedItems containsSemiMixedTypes="0" containsNonDate="0" containsDate="1" containsString="0" minDate="2012-01-05T00:00:00" maxDate="2015-02-04T00:00:00"/>
    </cacheField>
    <cacheField name="Paymt Det - Accounting Date  ." numFmtId="14">
      <sharedItems containsSemiMixedTypes="0" containsNonDate="0" containsDate="1" containsString="0" minDate="2012-01-05T00:00:00" maxDate="2015-02-04T00:00:00" count="96">
        <d v="2012-01-05T00:00:00"/>
        <d v="2012-01-12T00:00:00"/>
        <d v="2012-01-18T00:00:00"/>
        <d v="2012-01-26T00:00:00"/>
        <d v="2012-02-02T00:00:00"/>
        <d v="2012-02-06T00:00:00"/>
        <d v="2012-02-08T00:00:00"/>
        <d v="2012-02-15T00:00:00"/>
        <d v="2012-02-21T00:00:00"/>
        <d v="2012-03-02T00:00:00"/>
        <d v="2012-03-07T00:00:00"/>
        <d v="2012-03-27T00:00:00"/>
        <d v="2012-03-28T00:00:00"/>
        <d v="2012-04-05T00:00:00"/>
        <d v="2012-04-18T00:00:00"/>
        <d v="2012-04-19T00:00:00"/>
        <d v="2012-06-11T00:00:00"/>
        <d v="2012-08-03T00:00:00"/>
        <d v="2012-08-07T00:00:00"/>
        <d v="2012-08-27T00:00:00"/>
        <d v="2012-10-04T00:00:00"/>
        <d v="2012-10-18T00:00:00"/>
        <d v="2012-10-26T00:00:00"/>
        <d v="2012-11-06T00:00:00"/>
        <d v="2012-11-08T00:00:00"/>
        <d v="2012-11-12T00:00:00"/>
        <d v="2012-11-14T00:00:00"/>
        <d v="2012-11-16T00:00:00"/>
        <d v="2012-11-19T00:00:00"/>
        <d v="2012-11-20T00:00:00"/>
        <d v="2012-11-21T00:00:00"/>
        <d v="2012-11-26T00:00:00"/>
        <d v="2012-11-30T00:00:00"/>
        <d v="2012-12-05T00:00:00"/>
        <d v="2012-12-07T00:00:00"/>
        <d v="2012-12-13T00:00:00"/>
        <d v="2012-12-17T00:00:00"/>
        <d v="2012-12-21T00:00:00"/>
        <d v="2013-01-04T00:00:00"/>
        <d v="2013-01-16T00:00:00"/>
        <d v="2013-01-18T00:00:00"/>
        <d v="2013-01-28T00:00:00"/>
        <d v="2013-02-04T00:00:00"/>
        <d v="2013-02-13T00:00:00"/>
        <d v="2013-02-20T00:00:00"/>
        <d v="2013-03-06T00:00:00"/>
        <d v="2013-04-17T00:00:00"/>
        <d v="2013-04-25T00:00:00"/>
        <d v="2013-07-02T00:00:00"/>
        <d v="2013-07-10T00:00:00"/>
        <d v="2013-07-18T00:00:00"/>
        <d v="2013-10-18T00:00:00"/>
        <d v="2013-10-23T00:00:00"/>
        <d v="2013-11-25T00:00:00"/>
        <d v="2013-11-26T00:00:00"/>
        <d v="2013-12-05T00:00:00"/>
        <d v="2013-12-16T00:00:00"/>
        <d v="2013-12-19T00:00:00"/>
        <d v="2014-01-06T00:00:00"/>
        <d v="2014-01-07T00:00:00"/>
        <d v="2014-01-08T00:00:00"/>
        <d v="2014-01-15T00:00:00"/>
        <d v="2014-01-21T00:00:00"/>
        <d v="2014-02-04T00:00:00"/>
        <d v="2014-02-06T00:00:00"/>
        <d v="2014-02-10T00:00:00"/>
        <d v="2014-02-12T00:00:00"/>
        <d v="2014-02-25T00:00:00"/>
        <d v="2014-03-05T00:00:00"/>
        <d v="2014-03-12T00:00:00"/>
        <d v="2014-03-19T00:00:00"/>
        <d v="2014-04-08T00:00:00"/>
        <d v="2014-04-21T00:00:00"/>
        <d v="2014-05-13T00:00:00"/>
        <d v="2014-05-20T00:00:00"/>
        <d v="2014-08-20T00:00:00"/>
        <d v="2014-10-07T00:00:00"/>
        <d v="2014-10-08T00:00:00"/>
        <d v="2014-10-15T00:00:00"/>
        <d v="2014-10-23T00:00:00"/>
        <d v="2014-11-12T00:00:00"/>
        <d v="2014-11-14T00:00:00"/>
        <d v="2014-11-21T00:00:00"/>
        <d v="2014-11-24T00:00:00"/>
        <d v="2014-12-01T00:00:00"/>
        <d v="2014-12-02T00:00:00"/>
        <d v="2014-12-03T00:00:00"/>
        <d v="2014-12-04T00:00:00"/>
        <d v="2014-12-05T00:00:00"/>
        <d v="2014-12-08T00:00:00"/>
        <d v="2014-12-11T00:00:00"/>
        <d v="2014-12-12T00:00:00"/>
        <d v="2014-12-18T00:00:00"/>
        <d v="2015-01-06T00:00:00"/>
        <d v="2015-01-15T00:00:00"/>
        <d v="2015-02-03T00:00:00"/>
      </sharedItems>
    </cacheField>
    <cacheField name="Acct Det - Monetary Amount" numFmtId="43">
      <sharedItems containsSemiMixedTypes="0" containsString="0" containsNumber="1" minValue="0" maxValue="3833132.58"/>
    </cacheField>
    <cacheField name="Paymt Det - Paid Amount" numFmtId="43">
      <sharedItems containsSemiMixedTypes="0" containsString="0" containsNumber="1" minValue="26.14" maxValue="11499397.74"/>
    </cacheField>
    <cacheField name="Test Year" numFmtId="0">
      <sharedItems containsBlank="1" count="3">
        <s v="No"/>
        <s v="Yes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homas F Johnson" refreshedDate="42038.767317013888" createdVersion="4" refreshedVersion="4" minRefreshableVersion="3" recordCount="318">
  <cacheSource type="worksheet">
    <worksheetSource ref="A1:N319" sheet="Pmt_Query"/>
  </cacheSource>
  <cacheFields count="14">
    <cacheField name="AP Acct Det - AP Business Unit ID  ." numFmtId="0">
      <sharedItems/>
    </cacheField>
    <cacheField name="Acct Det - Voucher ID  ." numFmtId="0">
      <sharedItems/>
    </cacheField>
    <cacheField name="Vch Det - Invoice ID  ." numFmtId="0">
      <sharedItems/>
    </cacheField>
    <cacheField name="AP Acct Det - GL Account ID  ." numFmtId="0">
      <sharedItems count="15">
        <s v="236000810"/>
        <s v="236003311"/>
        <s v="236003511"/>
        <s v="236000809"/>
        <s v="236000811"/>
        <s v="236003512"/>
        <s v="236003312"/>
        <s v="236000808"/>
        <s v="236000812"/>
        <s v="236003513"/>
        <s v="236003313"/>
        <s v="236003310"/>
        <s v="236000813"/>
        <s v="236003514"/>
        <s v="236003314"/>
      </sharedItems>
    </cacheField>
    <cacheField name="AP Acct Det - Department ID  ." numFmtId="0">
      <sharedItems/>
    </cacheField>
    <cacheField name="Acct Det - Vendor ID  ." numFmtId="0">
      <sharedItems/>
    </cacheField>
    <cacheField name="AP Acct Det - Operating Unit ID  ." numFmtId="0">
      <sharedItems count="1">
        <s v="KY"/>
      </sharedItems>
    </cacheField>
    <cacheField name="Acct Det - Vendor Name  ." numFmtId="0">
      <sharedItems count="70">
        <s v="SHERIFF FLOYD COUNTY"/>
        <s v="SHERIFF LAWRENCE COUNTY"/>
        <s v="PAINTSVILLE, CITY OF"/>
        <s v="LOUISA, CITY OF"/>
        <s v="PIKEVILLE INDEPENDENT SCHOOLS"/>
        <s v="SHERIFF LETCHER COUNTY"/>
        <s v="JENKINS, CITY OF"/>
        <s v="SHERIFF BRACKEN COUNTY"/>
        <s v="SHERIFF HENRY COUNTY"/>
        <s v="SHERIFF BELL COUNTY"/>
        <s v="OLIVE HILL, CITY OF"/>
        <s v="FLEMING-NEON CITY OF"/>
        <s v="SHERIFF WOLFE COUNTY"/>
        <s v="JACKSON, CITY OF"/>
        <s v="JACKSON INDEPENDENT SCHOOL DISTRICT"/>
        <s v="SHERIFF BREATHITT COUNTY"/>
        <s v="RUSSELL, CITY OF"/>
        <s v="SHERIFF ROBERTSON COUNTY"/>
        <s v="SHERIFF MARTIN COUNTY"/>
        <s v="SHERIFF OWSLEY COUNTY"/>
        <s v="MARTIN, CITY OF"/>
        <s v="CATLETTSBURG, CITY OF"/>
        <s v="SHERIFF GRANT COUNTY"/>
        <s v="KENTUCKY STATE TREASURER"/>
        <s v="HAZARD, CITY OF"/>
        <s v="SHERIFF PERRY COUNTY"/>
        <s v="SHERIFF BOYD COUNTY"/>
        <s v="SHERIFF GREENUP COUNTY"/>
        <s v="SHERIFF LEWIS COUNTY"/>
        <s v="SHERIFF TRIMBLE COUNTY"/>
        <s v="SHERIFF JOHNSON COUNTY"/>
        <s v="SHERIFF OWEN COUNTY"/>
        <s v="SHERIFF CLAY COUNTY KENTUCKY"/>
        <s v="SHERIFF MASON COUNTY KENTUCKY"/>
        <s v="SHERIFF PENDLETON COUNTY"/>
        <s v="WURTLAND, CITY OF"/>
        <s v="RACELAND, CITY OF"/>
        <s v="SHERIFF ELLIOTT COUNTY"/>
        <s v="SALYERSVILLE CITY OF"/>
        <s v="SHERIFF MORGAN COUNTY"/>
        <s v="SHERIFF HARRISON COUNTY"/>
        <s v="SOUTH SHORE, CITY OF"/>
        <s v="SHERIFF CARROLL COUNTY"/>
        <s v="SHERIFF ROWAN COUNTY"/>
        <s v="PIKEVILLE, CITY OF"/>
        <s v="FLATWOODS, CITY OF"/>
        <s v="WEST LIBERTY, CITY OF"/>
        <s v="COAL RUN VILLAGE CITY"/>
        <s v="SHERIFF FRANKLIN COUNTY"/>
        <s v="KNOTT COUNTY SHERIFF"/>
        <s v="SHERIFF PIKE COUNTY"/>
        <s v="SHERIFF LESLIE COUNTY"/>
        <s v="ASHLAND, CITY OF"/>
        <s v="BELLEFONTE CITY OF KENTUCKY"/>
        <s v="SHERIFF HENDERSON COUNTY"/>
        <s v="WORTHINGTON, CITY OF"/>
        <s v="SHERIFF MAGOFFIN COUNTY"/>
        <s v="SHERIFF CARTER COUNTY"/>
        <s v="GRAYSON, CITY OF"/>
        <s v="ELKHORN, CITY OF"/>
        <s v="SHERIFF KNOX COUNTY"/>
        <s v="GREENUP, CITY OF"/>
        <s v="PRESTONSBURG, CITY OF"/>
        <s v="WAYLAND, TOWN OF"/>
        <s v="KENTUCKY REVENUE CABINET"/>
        <s v="LIEN COLLECTION SERVICES LLC"/>
        <s v="WHEELWRIGHT, CITY OF"/>
        <s v="WHITESBURG, CITY OF"/>
        <s v="KENTUCKY DEPARTMENT OF REVENUE"/>
        <s v="BOUCHILLON LAW OFFICE"/>
      </sharedItems>
    </cacheField>
    <cacheField name="Paymt Det - Check Number  ." numFmtId="0">
      <sharedItems/>
    </cacheField>
    <cacheField name="Paymt Det - Check  Date  ." numFmtId="14">
      <sharedItems containsSemiMixedTypes="0" containsNonDate="0" containsDate="1" containsString="0" minDate="2012-01-05T00:00:00" maxDate="2015-02-04T00:00:00"/>
    </cacheField>
    <cacheField name="Paymt Det - Accounting Date  ." numFmtId="14">
      <sharedItems containsSemiMixedTypes="0" containsNonDate="0" containsDate="1" containsString="0" minDate="2012-01-05T00:00:00" maxDate="2015-02-04T00:00:00" count="96">
        <d v="2012-01-05T00:00:00"/>
        <d v="2012-01-12T00:00:00"/>
        <d v="2012-01-18T00:00:00"/>
        <d v="2012-01-26T00:00:00"/>
        <d v="2012-02-02T00:00:00"/>
        <d v="2012-02-06T00:00:00"/>
        <d v="2012-02-08T00:00:00"/>
        <d v="2012-02-15T00:00:00"/>
        <d v="2012-02-21T00:00:00"/>
        <d v="2012-03-02T00:00:00"/>
        <d v="2012-03-07T00:00:00"/>
        <d v="2012-03-27T00:00:00"/>
        <d v="2012-03-28T00:00:00"/>
        <d v="2012-04-05T00:00:00"/>
        <d v="2012-04-18T00:00:00"/>
        <d v="2012-04-19T00:00:00"/>
        <d v="2012-06-11T00:00:00"/>
        <d v="2012-08-03T00:00:00"/>
        <d v="2012-08-07T00:00:00"/>
        <d v="2012-08-27T00:00:00"/>
        <d v="2012-10-04T00:00:00"/>
        <d v="2012-10-18T00:00:00"/>
        <d v="2012-10-26T00:00:00"/>
        <d v="2012-11-06T00:00:00"/>
        <d v="2012-11-08T00:00:00"/>
        <d v="2012-11-12T00:00:00"/>
        <d v="2012-11-14T00:00:00"/>
        <d v="2012-11-16T00:00:00"/>
        <d v="2012-11-19T00:00:00"/>
        <d v="2012-11-20T00:00:00"/>
        <d v="2012-11-21T00:00:00"/>
        <d v="2012-11-26T00:00:00"/>
        <d v="2012-11-30T00:00:00"/>
        <d v="2012-12-05T00:00:00"/>
        <d v="2012-12-07T00:00:00"/>
        <d v="2012-12-13T00:00:00"/>
        <d v="2012-12-17T00:00:00"/>
        <d v="2012-12-21T00:00:00"/>
        <d v="2013-01-04T00:00:00"/>
        <d v="2013-01-16T00:00:00"/>
        <d v="2013-01-18T00:00:00"/>
        <d v="2013-01-28T00:00:00"/>
        <d v="2013-02-04T00:00:00"/>
        <d v="2013-02-13T00:00:00"/>
        <d v="2013-02-20T00:00:00"/>
        <d v="2013-03-06T00:00:00"/>
        <d v="2013-04-17T00:00:00"/>
        <d v="2013-04-25T00:00:00"/>
        <d v="2013-07-02T00:00:00"/>
        <d v="2013-07-10T00:00:00"/>
        <d v="2013-07-18T00:00:00"/>
        <d v="2013-10-18T00:00:00"/>
        <d v="2013-10-23T00:00:00"/>
        <d v="2013-11-25T00:00:00"/>
        <d v="2013-11-26T00:00:00"/>
        <d v="2013-12-05T00:00:00"/>
        <d v="2013-12-16T00:00:00"/>
        <d v="2013-12-19T00:00:00"/>
        <d v="2014-01-06T00:00:00"/>
        <d v="2014-01-07T00:00:00"/>
        <d v="2014-01-08T00:00:00"/>
        <d v="2014-01-15T00:00:00"/>
        <d v="2014-01-21T00:00:00"/>
        <d v="2014-02-04T00:00:00"/>
        <d v="2014-02-06T00:00:00"/>
        <d v="2014-02-10T00:00:00"/>
        <d v="2014-02-12T00:00:00"/>
        <d v="2014-02-25T00:00:00"/>
        <d v="2014-03-05T00:00:00"/>
        <d v="2014-03-12T00:00:00"/>
        <d v="2014-03-19T00:00:00"/>
        <d v="2014-04-08T00:00:00"/>
        <d v="2014-04-21T00:00:00"/>
        <d v="2014-05-13T00:00:00"/>
        <d v="2014-05-20T00:00:00"/>
        <d v="2014-08-20T00:00:00"/>
        <d v="2014-10-07T00:00:00"/>
        <d v="2014-10-08T00:00:00"/>
        <d v="2014-10-15T00:00:00"/>
        <d v="2014-10-23T00:00:00"/>
        <d v="2014-11-12T00:00:00"/>
        <d v="2014-11-14T00:00:00"/>
        <d v="2014-11-21T00:00:00"/>
        <d v="2014-11-24T00:00:00"/>
        <d v="2014-12-01T00:00:00"/>
        <d v="2014-12-02T00:00:00"/>
        <d v="2014-12-03T00:00:00"/>
        <d v="2014-12-04T00:00:00"/>
        <d v="2014-12-05T00:00:00"/>
        <d v="2014-12-08T00:00:00"/>
        <d v="2014-12-11T00:00:00"/>
        <d v="2014-12-12T00:00:00"/>
        <d v="2014-12-18T00:00:00"/>
        <d v="2015-01-06T00:00:00"/>
        <d v="2015-01-15T00:00:00"/>
        <d v="2015-02-03T00:00:00"/>
      </sharedItems>
      <fieldGroup base="10">
        <rangePr groupBy="years" startDate="2012-01-05T00:00:00" endDate="2015-02-04T00:00:00"/>
        <groupItems count="6">
          <s v="&lt;1/5/2012"/>
          <s v="2012"/>
          <s v="2013"/>
          <s v="2014"/>
          <s v="2015"/>
          <s v="&gt;2/4/2015"/>
        </groupItems>
      </fieldGroup>
    </cacheField>
    <cacheField name="Acct Det - Monetary Amount" numFmtId="43">
      <sharedItems containsSemiMixedTypes="0" containsString="0" containsNumber="1" minValue="0" maxValue="3833132.58"/>
    </cacheField>
    <cacheField name="Test Year" numFmtId="0">
      <sharedItems/>
    </cacheField>
    <cacheField name="Tax Year" numFmtId="0">
      <sharedItems count="6">
        <s v="2011"/>
        <s v="2010"/>
        <s v="2012"/>
        <s v="2009"/>
        <s v="2013"/>
        <s v="201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8">
  <r>
    <s v="110"/>
    <s v="00202091"/>
    <s v="PT5525509361"/>
    <x v="0"/>
    <s v="12139"/>
    <s v="0000054601"/>
    <s v="KY"/>
    <x v="0"/>
    <s v="3000043645"/>
    <d v="2012-01-05T00:00:00"/>
    <x v="0"/>
    <n v="631834.26"/>
    <n v="1895593.68"/>
    <x v="0"/>
  </r>
  <r>
    <s v="110"/>
    <s v="00202091"/>
    <s v="PT5525509361"/>
    <x v="1"/>
    <s v="12139"/>
    <s v="0000054601"/>
    <s v="KY"/>
    <x v="0"/>
    <s v="3000043645"/>
    <d v="2012-01-05T00:00:00"/>
    <x v="0"/>
    <n v="30.3"/>
    <n v="631864.56000000006"/>
    <x v="0"/>
  </r>
  <r>
    <s v="110"/>
    <s v="00202092"/>
    <s v="PT5525509374"/>
    <x v="0"/>
    <s v="12139"/>
    <s v="0000054616"/>
    <s v="KY"/>
    <x v="1"/>
    <s v="3000043646"/>
    <d v="2012-01-05T00:00:00"/>
    <x v="0"/>
    <n v="828017.6"/>
    <n v="2484052.7999999998"/>
    <x v="0"/>
  </r>
  <r>
    <s v="110"/>
    <s v="00202093"/>
    <s v="PT5525509436"/>
    <x v="0"/>
    <s v="12139"/>
    <s v="0000067424"/>
    <s v="KY"/>
    <x v="2"/>
    <s v="3000043648"/>
    <d v="2012-01-05T00:00:00"/>
    <x v="0"/>
    <n v="7209.93"/>
    <n v="21985.26"/>
    <x v="0"/>
  </r>
  <r>
    <s v="110"/>
    <s v="00202093"/>
    <s v="PT5525509436"/>
    <x v="1"/>
    <s v="12139"/>
    <s v="0000067424"/>
    <s v="KY"/>
    <x v="2"/>
    <s v="3000043648"/>
    <d v="2012-01-05T00:00:00"/>
    <x v="0"/>
    <n v="50.59"/>
    <n v="7328.42"/>
    <x v="0"/>
  </r>
  <r>
    <s v="110"/>
    <s v="00202093"/>
    <s v="PT5525509436"/>
    <x v="2"/>
    <s v="12139"/>
    <s v="0000067424"/>
    <s v="KY"/>
    <x v="2"/>
    <s v="3000043648"/>
    <d v="2012-01-05T00:00:00"/>
    <x v="0"/>
    <n v="67.900000000000006"/>
    <n v="7328.42"/>
    <x v="0"/>
  </r>
  <r>
    <s v="110"/>
    <s v="00202094"/>
    <s v="PT5525509437"/>
    <x v="0"/>
    <s v="12139"/>
    <s v="0000067034"/>
    <s v="KY"/>
    <x v="3"/>
    <s v="3000043647"/>
    <d v="2012-01-05T00:00:00"/>
    <x v="0"/>
    <n v="4700.12"/>
    <n v="9400.24"/>
    <x v="0"/>
  </r>
  <r>
    <s v="110"/>
    <s v="00202095"/>
    <s v="PT5525509441"/>
    <x v="0"/>
    <s v="12139"/>
    <s v="0000048346"/>
    <s v="KY"/>
    <x v="4"/>
    <s v="3000043732"/>
    <d v="2012-01-12T00:00:00"/>
    <x v="1"/>
    <n v="64548.17"/>
    <n v="193644.51"/>
    <x v="0"/>
  </r>
  <r>
    <s v="110"/>
    <s v="00202096"/>
    <s v="PT5525509442"/>
    <x v="0"/>
    <s v="12139"/>
    <s v="0000054619"/>
    <s v="KY"/>
    <x v="5"/>
    <s v="3000043793"/>
    <d v="2012-01-18T00:00:00"/>
    <x v="2"/>
    <n v="243599.49"/>
    <n v="730798.47"/>
    <x v="0"/>
  </r>
  <r>
    <s v="110"/>
    <s v="00203201"/>
    <s v="PT5666509950"/>
    <x v="0"/>
    <s v="12139"/>
    <s v="0000105601"/>
    <s v="KY"/>
    <x v="6"/>
    <s v="3000043903"/>
    <d v="2012-01-26T00:00:00"/>
    <x v="3"/>
    <n v="9918.2999999999993"/>
    <n v="19836.599999999999"/>
    <x v="0"/>
  </r>
  <r>
    <s v="110"/>
    <s v="00203202"/>
    <s v="PT5666509951"/>
    <x v="0"/>
    <s v="12139"/>
    <s v="0000054586"/>
    <s v="KY"/>
    <x v="7"/>
    <s v="3000043900"/>
    <d v="2012-01-26T00:00:00"/>
    <x v="3"/>
    <n v="21636.720000000001"/>
    <n v="43273.440000000002"/>
    <x v="0"/>
  </r>
  <r>
    <s v="110"/>
    <s v="00203477"/>
    <s v="PT5705509842"/>
    <x v="0"/>
    <s v="12139"/>
    <s v="0000054609"/>
    <s v="KY"/>
    <x v="8"/>
    <s v="3000043953"/>
    <d v="2012-02-02T00:00:00"/>
    <x v="4"/>
    <n v="18573.099999999999"/>
    <n v="18573.099999999999"/>
    <x v="0"/>
  </r>
  <r>
    <s v="110"/>
    <s v="00203479"/>
    <s v="PT5705509953"/>
    <x v="0"/>
    <s v="12139"/>
    <s v="0000054583"/>
    <s v="KY"/>
    <x v="9"/>
    <s v="3000043952"/>
    <d v="2012-02-02T00:00:00"/>
    <x v="4"/>
    <n v="700.3"/>
    <n v="700.3"/>
    <x v="0"/>
  </r>
  <r>
    <s v="110"/>
    <s v="00203478"/>
    <s v="PT5705509906"/>
    <x v="0"/>
    <s v="12139"/>
    <s v="0000046395"/>
    <s v="KY"/>
    <x v="10"/>
    <s v="3000044002"/>
    <d v="2012-02-06T00:00:00"/>
    <x v="5"/>
    <n v="160.71"/>
    <n v="482.13"/>
    <x v="0"/>
  </r>
  <r>
    <s v="110"/>
    <s v="00203480"/>
    <s v="PT5705509954"/>
    <x v="0"/>
    <s v="12139"/>
    <s v="0000026510"/>
    <s v="KY"/>
    <x v="11"/>
    <s v="3000044063"/>
    <d v="2012-02-08T00:00:00"/>
    <x v="6"/>
    <n v="3720.86"/>
    <n v="11162.58"/>
    <x v="0"/>
  </r>
  <r>
    <s v="110"/>
    <s v="00204051"/>
    <s v="PT5785510121"/>
    <x v="0"/>
    <s v="12139"/>
    <s v="0000054652"/>
    <s v="KY"/>
    <x v="12"/>
    <s v="3000044139"/>
    <d v="2012-02-15T00:00:00"/>
    <x v="7"/>
    <n v="9101.9"/>
    <n v="27305.7"/>
    <x v="0"/>
  </r>
  <r>
    <s v="110"/>
    <s v="00204444"/>
    <s v="PT5848510248"/>
    <x v="0"/>
    <s v="12139"/>
    <s v="0000034601"/>
    <s v="KY"/>
    <x v="13"/>
    <s v="3000044172"/>
    <d v="2012-02-21T00:00:00"/>
    <x v="8"/>
    <n v="4583.68"/>
    <n v="9167.36"/>
    <x v="0"/>
  </r>
  <r>
    <s v="110"/>
    <s v="00204957"/>
    <s v="PT5945510377"/>
    <x v="0"/>
    <s v="12139"/>
    <s v="0000034623"/>
    <s v="KY"/>
    <x v="14"/>
    <s v="3000044237"/>
    <d v="2012-03-02T00:00:00"/>
    <x v="9"/>
    <n v="3466.49"/>
    <n v="6932.98"/>
    <x v="0"/>
  </r>
  <r>
    <s v="110"/>
    <s v="00205169"/>
    <s v="PT5965510395"/>
    <x v="0"/>
    <s v="12139"/>
    <s v="0000054587"/>
    <s v="KY"/>
    <x v="15"/>
    <s v="3000044302"/>
    <d v="2012-03-07T00:00:00"/>
    <x v="10"/>
    <n v="90.7"/>
    <n v="109.75"/>
    <x v="0"/>
  </r>
  <r>
    <s v="110"/>
    <s v="00205639"/>
    <s v="PT6045510519"/>
    <x v="0"/>
    <s v="12139"/>
    <s v="0000018249"/>
    <s v="KY"/>
    <x v="16"/>
    <s v="3000044419"/>
    <d v="2012-03-27T00:00:00"/>
    <x v="11"/>
    <n v="18875.16"/>
    <n v="56625.48"/>
    <x v="0"/>
  </r>
  <r>
    <s v="110"/>
    <s v="00206186"/>
    <s v="PT6065510574"/>
    <x v="0"/>
    <s v="12139"/>
    <s v="0000054645"/>
    <s v="KY"/>
    <x v="17"/>
    <s v="3000044442"/>
    <d v="2012-03-28T00:00:00"/>
    <x v="12"/>
    <n v="47179.49"/>
    <n v="47179.49"/>
    <x v="0"/>
  </r>
  <r>
    <s v="110"/>
    <s v="00206573"/>
    <s v="PT6105510638"/>
    <x v="0"/>
    <s v="12139"/>
    <s v="0000054625"/>
    <s v="KY"/>
    <x v="18"/>
    <s v="3000044550"/>
    <d v="2012-04-05T00:00:00"/>
    <x v="13"/>
    <n v="257408.45"/>
    <n v="772225.35"/>
    <x v="0"/>
  </r>
  <r>
    <s v="110"/>
    <s v="00207238"/>
    <s v="PT6185510794"/>
    <x v="0"/>
    <s v="12139"/>
    <s v="0000054639"/>
    <s v="KY"/>
    <x v="19"/>
    <s v="3000044684"/>
    <d v="2012-04-18T00:00:00"/>
    <x v="14"/>
    <n v="987.59"/>
    <n v="1975.18"/>
    <x v="0"/>
  </r>
  <r>
    <s v="110"/>
    <s v="00207239"/>
    <s v="PT6185510795"/>
    <x v="3"/>
    <s v="12139"/>
    <s v="0000054639"/>
    <s v="KY"/>
    <x v="19"/>
    <s v="3000044691"/>
    <d v="2012-04-19T00:00:00"/>
    <x v="15"/>
    <n v="962.68"/>
    <n v="1925.36"/>
    <x v="0"/>
  </r>
  <r>
    <s v="110"/>
    <s v="00209613"/>
    <s v="PT6485511198"/>
    <x v="0"/>
    <s v="12139"/>
    <s v="0000040327"/>
    <s v="KY"/>
    <x v="20"/>
    <s v="3000045343"/>
    <d v="2012-06-11T00:00:00"/>
    <x v="16"/>
    <n v="1208.27"/>
    <n v="2416.54"/>
    <x v="0"/>
  </r>
  <r>
    <s v="110"/>
    <s v="00212056"/>
    <s v="PT6765511746"/>
    <x v="3"/>
    <s v="12139"/>
    <s v="0000018222"/>
    <s v="KY"/>
    <x v="21"/>
    <s v="3000045924"/>
    <d v="2012-08-03T00:00:00"/>
    <x v="17"/>
    <n v="591.58000000000004"/>
    <n v="1183.1600000000001"/>
    <x v="0"/>
  </r>
  <r>
    <s v="110"/>
    <s v="00212168"/>
    <s v="PT6785511776"/>
    <x v="0"/>
    <s v="12139"/>
    <s v="0000054604"/>
    <s v="KY"/>
    <x v="22"/>
    <s v="3000045951"/>
    <d v="2012-08-07T00:00:00"/>
    <x v="18"/>
    <n v="120.83"/>
    <n v="241.66"/>
    <x v="0"/>
  </r>
  <r>
    <s v="110"/>
    <s v="00212056"/>
    <s v="PT6765511746"/>
    <x v="3"/>
    <s v="12139"/>
    <s v="0000018222"/>
    <s v="KY"/>
    <x v="21"/>
    <s v="3000046113"/>
    <d v="2012-08-27T00:00:00"/>
    <x v="19"/>
    <n v="591.58000000000004"/>
    <n v="1183.1600000000001"/>
    <x v="0"/>
  </r>
  <r>
    <s v="110"/>
    <s v="00214998"/>
    <s v="PT7045512257"/>
    <x v="4"/>
    <s v="12139"/>
    <s v="0000036326"/>
    <s v="KY"/>
    <x v="23"/>
    <s v="3000046498"/>
    <d v="2012-10-04T00:00:00"/>
    <x v="20"/>
    <n v="3621020.64"/>
    <n v="3622322.47"/>
    <x v="0"/>
  </r>
  <r>
    <s v="110"/>
    <s v="00214998"/>
    <s v="PT7045512257"/>
    <x v="5"/>
    <s v="12139"/>
    <s v="0000036326"/>
    <s v="KY"/>
    <x v="23"/>
    <s v="3000046498"/>
    <d v="2012-10-04T00:00:00"/>
    <x v="20"/>
    <n v="1301.83"/>
    <n v="3622322.47"/>
    <x v="0"/>
  </r>
  <r>
    <s v="110"/>
    <s v="00215590"/>
    <s v="PT7065512303"/>
    <x v="5"/>
    <s v="12139"/>
    <s v="0000031105"/>
    <s v="KY"/>
    <x v="24"/>
    <s v="3000046630"/>
    <d v="2012-10-18T00:00:00"/>
    <x v="21"/>
    <n v="2788.89"/>
    <n v="2788.89"/>
    <x v="0"/>
  </r>
  <r>
    <s v="110"/>
    <s v="00215591"/>
    <s v="PT7065512304"/>
    <x v="5"/>
    <s v="12139"/>
    <s v="0000054641"/>
    <s v="KY"/>
    <x v="25"/>
    <s v="3000046631"/>
    <d v="2012-10-18T00:00:00"/>
    <x v="21"/>
    <n v="9305.8700000000008"/>
    <n v="9305.8700000000008"/>
    <x v="0"/>
  </r>
  <r>
    <s v="224"/>
    <s v="00001787"/>
    <s v="PT7065512296"/>
    <x v="4"/>
    <s v="12139"/>
    <s v="0000054585"/>
    <s v="KY"/>
    <x v="26"/>
    <s v="3000297867"/>
    <d v="2012-10-18T00:00:00"/>
    <x v="21"/>
    <n v="533.32000000000005"/>
    <n v="533.32000000000005"/>
    <x v="0"/>
  </r>
  <r>
    <s v="224"/>
    <s v="00001788"/>
    <s v="PT7065512297"/>
    <x v="4"/>
    <s v="12139"/>
    <s v="0000054605"/>
    <s v="KY"/>
    <x v="27"/>
    <s v="3000297868"/>
    <d v="2012-10-18T00:00:00"/>
    <x v="21"/>
    <n v="2266.77"/>
    <n v="2266.77"/>
    <x v="0"/>
  </r>
  <r>
    <s v="224"/>
    <s v="00001789"/>
    <s v="PT7065512298"/>
    <x v="4"/>
    <s v="12139"/>
    <s v="0000031105"/>
    <s v="KY"/>
    <x v="24"/>
    <s v="3000297865"/>
    <d v="2012-10-18T00:00:00"/>
    <x v="21"/>
    <n v="285.18"/>
    <n v="285.18"/>
    <x v="0"/>
  </r>
  <r>
    <s v="224"/>
    <s v="00001790"/>
    <s v="PT7065512299"/>
    <x v="4"/>
    <s v="12139"/>
    <s v="0000054620"/>
    <s v="KY"/>
    <x v="28"/>
    <s v="3000297869"/>
    <d v="2012-10-18T00:00:00"/>
    <x v="21"/>
    <n v="12944.61"/>
    <n v="12944.61"/>
    <x v="0"/>
  </r>
  <r>
    <s v="224"/>
    <s v="00001791"/>
    <s v="PT7065512300"/>
    <x v="4"/>
    <s v="12139"/>
    <s v="0000054641"/>
    <s v="KY"/>
    <x v="25"/>
    <s v="3000297870"/>
    <d v="2012-10-18T00:00:00"/>
    <x v="21"/>
    <n v="892.78"/>
    <n v="892.78"/>
    <x v="0"/>
  </r>
  <r>
    <s v="224"/>
    <s v="00001792"/>
    <s v="PT7065512301"/>
    <x v="4"/>
    <s v="12139"/>
    <s v="0000054648"/>
    <s v="KY"/>
    <x v="29"/>
    <s v="3000297871"/>
    <d v="2012-10-18T00:00:00"/>
    <x v="21"/>
    <n v="1771.76"/>
    <n v="1771.76"/>
    <x v="0"/>
  </r>
  <r>
    <s v="110"/>
    <s v="00215937"/>
    <s v="PT7125512503"/>
    <x v="4"/>
    <s v="12139"/>
    <s v="0000054641"/>
    <s v="KY"/>
    <x v="25"/>
    <s v="3000046709"/>
    <d v="2012-10-26T00:00:00"/>
    <x v="22"/>
    <n v="633.87"/>
    <n v="633.87"/>
    <x v="0"/>
  </r>
  <r>
    <s v="110"/>
    <s v="00216521"/>
    <s v="PT7145512556"/>
    <x v="4"/>
    <s v="12139"/>
    <s v="0000054612"/>
    <s v="KY"/>
    <x v="30"/>
    <s v="3000046786"/>
    <d v="2012-11-06T00:00:00"/>
    <x v="23"/>
    <n v="4136.88"/>
    <n v="12410.64"/>
    <x v="0"/>
  </r>
  <r>
    <s v="110"/>
    <s v="00216522"/>
    <s v="PT7145512560"/>
    <x v="4"/>
    <s v="12139"/>
    <s v="0000054648"/>
    <s v="KY"/>
    <x v="29"/>
    <s v="3000046863"/>
    <d v="2012-11-08T00:00:00"/>
    <x v="24"/>
    <n v="69656.75"/>
    <n v="139313.5"/>
    <x v="0"/>
  </r>
  <r>
    <s v="110"/>
    <s v="00216523"/>
    <s v="PT7145512561"/>
    <x v="4"/>
    <s v="12139"/>
    <s v="0000054638"/>
    <s v="KY"/>
    <x v="31"/>
    <s v="3000046860"/>
    <d v="2012-11-08T00:00:00"/>
    <x v="24"/>
    <n v="89266.83"/>
    <n v="89266.83"/>
    <x v="0"/>
  </r>
  <r>
    <s v="110"/>
    <s v="00216524"/>
    <s v="PT7145512562"/>
    <x v="4"/>
    <s v="12139"/>
    <s v="0000054595"/>
    <s v="KY"/>
    <x v="32"/>
    <s v="3000046852"/>
    <d v="2012-11-08T00:00:00"/>
    <x v="24"/>
    <n v="3917.99"/>
    <n v="3917.99"/>
    <x v="0"/>
  </r>
  <r>
    <s v="110"/>
    <s v="00216525"/>
    <s v="PT7145512563"/>
    <x v="4"/>
    <s v="12139"/>
    <s v="0000238021"/>
    <s v="KY"/>
    <x v="33"/>
    <s v="3000046867"/>
    <d v="2012-11-08T00:00:00"/>
    <x v="24"/>
    <n v="77979.33"/>
    <n v="155958.66"/>
    <x v="0"/>
  </r>
  <r>
    <s v="110"/>
    <s v="00216526"/>
    <s v="PT7145512564"/>
    <x v="4"/>
    <s v="12139"/>
    <s v="0000054640"/>
    <s v="KY"/>
    <x v="34"/>
    <s v="3000046861"/>
    <d v="2012-11-08T00:00:00"/>
    <x v="24"/>
    <n v="56731.17"/>
    <n v="56731.17"/>
    <x v="0"/>
  </r>
  <r>
    <s v="110"/>
    <s v="00216527"/>
    <s v="PT7145512565"/>
    <x v="4"/>
    <s v="12139"/>
    <s v="0000018255"/>
    <s v="KY"/>
    <x v="35"/>
    <s v="3000046847"/>
    <d v="2012-11-08T00:00:00"/>
    <x v="24"/>
    <n v="1310.24"/>
    <n v="2620.48"/>
    <x v="0"/>
  </r>
  <r>
    <s v="110"/>
    <s v="00216528"/>
    <s v="PT7145512566"/>
    <x v="4"/>
    <s v="12139"/>
    <s v="0000080762"/>
    <s v="KY"/>
    <x v="36"/>
    <s v="3000046865"/>
    <d v="2012-11-08T00:00:00"/>
    <x v="24"/>
    <n v="2159.96"/>
    <n v="6479.88"/>
    <x v="0"/>
  </r>
  <r>
    <s v="110"/>
    <s v="00216529"/>
    <s v="PT7145512567"/>
    <x v="4"/>
    <s v="12139"/>
    <s v="0000054598"/>
    <s v="KY"/>
    <x v="37"/>
    <s v="3000046853"/>
    <d v="2012-11-08T00:00:00"/>
    <x v="24"/>
    <n v="1850.24"/>
    <n v="1850.24"/>
    <x v="0"/>
  </r>
  <r>
    <s v="110"/>
    <s v="00216530"/>
    <s v="PT7145512568"/>
    <x v="4"/>
    <s v="12139"/>
    <s v="0000053120"/>
    <s v="KY"/>
    <x v="38"/>
    <s v="3000046848"/>
    <d v="2012-11-08T00:00:00"/>
    <x v="24"/>
    <n v="13378.57"/>
    <n v="26757.14"/>
    <x v="0"/>
  </r>
  <r>
    <s v="110"/>
    <s v="00216531"/>
    <s v="PT7145512569"/>
    <x v="4"/>
    <s v="12139"/>
    <s v="0000054632"/>
    <s v="KY"/>
    <x v="39"/>
    <s v="3000046859"/>
    <d v="2012-11-08T00:00:00"/>
    <x v="24"/>
    <n v="33217.129999999997"/>
    <n v="66434.259999999995"/>
    <x v="0"/>
  </r>
  <r>
    <s v="110"/>
    <s v="00216532"/>
    <s v="PT7145512570"/>
    <x v="4"/>
    <s v="12139"/>
    <s v="0000080198"/>
    <s v="KY"/>
    <x v="40"/>
    <s v="3000046864"/>
    <d v="2012-11-08T00:00:00"/>
    <x v="24"/>
    <n v="23973.91"/>
    <n v="23973.91"/>
    <x v="0"/>
  </r>
  <r>
    <s v="110"/>
    <s v="00216533"/>
    <s v="PT7145512571"/>
    <x v="4"/>
    <s v="12139"/>
    <s v="0000054604"/>
    <s v="KY"/>
    <x v="22"/>
    <s v="3000046855"/>
    <d v="2012-11-08T00:00:00"/>
    <x v="24"/>
    <n v="62541.97"/>
    <n v="125083.94"/>
    <x v="0"/>
  </r>
  <r>
    <s v="110"/>
    <s v="00216534"/>
    <s v="PT7145512572"/>
    <x v="4"/>
    <s v="12139"/>
    <s v="0000054605"/>
    <s v="KY"/>
    <x v="27"/>
    <s v="3000046856"/>
    <d v="2012-11-08T00:00:00"/>
    <x v="24"/>
    <n v="423459.79"/>
    <n v="1270379.3700000001"/>
    <x v="0"/>
  </r>
  <r>
    <s v="110"/>
    <s v="00216535"/>
    <s v="PT7145512573"/>
    <x v="4"/>
    <s v="12139"/>
    <s v="0000147584"/>
    <s v="KY"/>
    <x v="41"/>
    <s v="3000046866"/>
    <d v="2012-11-08T00:00:00"/>
    <x v="24"/>
    <n v="51.24"/>
    <n v="102.48"/>
    <x v="0"/>
  </r>
  <r>
    <s v="110"/>
    <s v="00216536"/>
    <s v="PT7145512574"/>
    <x v="4"/>
    <s v="12139"/>
    <s v="0000054592"/>
    <s v="KY"/>
    <x v="42"/>
    <s v="3000046851"/>
    <d v="2012-11-08T00:00:00"/>
    <x v="24"/>
    <n v="15257.42"/>
    <n v="15257.42"/>
    <x v="0"/>
  </r>
  <r>
    <s v="110"/>
    <s v="00216537"/>
    <s v="PT7145512575"/>
    <x v="4"/>
    <s v="12139"/>
    <s v="0000054646"/>
    <s v="KY"/>
    <x v="43"/>
    <s v="3000046862"/>
    <d v="2012-11-08T00:00:00"/>
    <x v="24"/>
    <n v="22201.98"/>
    <n v="44403.96"/>
    <x v="0"/>
  </r>
  <r>
    <s v="110"/>
    <s v="00216538"/>
    <s v="PT7145512576"/>
    <x v="4"/>
    <s v="12139"/>
    <s v="0000054583"/>
    <s v="KY"/>
    <x v="9"/>
    <s v="3000046849"/>
    <d v="2012-11-08T00:00:00"/>
    <x v="24"/>
    <n v="759.33"/>
    <n v="759.33"/>
    <x v="0"/>
  </r>
  <r>
    <s v="110"/>
    <s v="00216539"/>
    <s v="PT7145512577"/>
    <x v="4"/>
    <s v="12139"/>
    <s v="0000054586"/>
    <s v="KY"/>
    <x v="7"/>
    <s v="3000046850"/>
    <d v="2012-11-08T00:00:00"/>
    <x v="24"/>
    <n v="21107.27"/>
    <n v="42214.54"/>
    <x v="0"/>
  </r>
  <r>
    <s v="110"/>
    <s v="00216730"/>
    <s v="PT7165512655"/>
    <x v="4"/>
    <s v="12139"/>
    <s v="0000054616"/>
    <s v="KY"/>
    <x v="1"/>
    <s v="3000046857"/>
    <d v="2012-11-08T00:00:00"/>
    <x v="24"/>
    <n v="908404.96"/>
    <n v="2725214.88"/>
    <x v="0"/>
  </r>
  <r>
    <s v="110"/>
    <s v="00216731"/>
    <s v="PT7165512656"/>
    <x v="4"/>
    <s v="12139"/>
    <s v="0000054619"/>
    <s v="KY"/>
    <x v="5"/>
    <s v="3000046858"/>
    <d v="2012-11-08T00:00:00"/>
    <x v="24"/>
    <n v="240440.34"/>
    <n v="721321.02"/>
    <x v="0"/>
  </r>
  <r>
    <s v="110"/>
    <s v="00216739"/>
    <s v="PT7165512683"/>
    <x v="4"/>
    <s v="12139"/>
    <s v="0000054601"/>
    <s v="KY"/>
    <x v="0"/>
    <s v="3000046854"/>
    <d v="2012-11-08T00:00:00"/>
    <x v="24"/>
    <n v="664843.54"/>
    <n v="1994562.99"/>
    <x v="0"/>
  </r>
  <r>
    <s v="110"/>
    <s v="00216739"/>
    <s v="PT7165512683"/>
    <x v="6"/>
    <s v="12139"/>
    <s v="0000054601"/>
    <s v="KY"/>
    <x v="0"/>
    <s v="3000046854"/>
    <d v="2012-11-08T00:00:00"/>
    <x v="24"/>
    <n v="10.79"/>
    <n v="664854.32999999996"/>
    <x v="0"/>
  </r>
  <r>
    <s v="110"/>
    <s v="00216732"/>
    <s v="PT7165512657"/>
    <x v="4"/>
    <s v="12139"/>
    <s v="0000018248"/>
    <s v="KY"/>
    <x v="44"/>
    <s v="3000046897"/>
    <d v="2012-11-12T00:00:00"/>
    <x v="25"/>
    <n v="14676.8"/>
    <n v="44030.400000000001"/>
    <x v="0"/>
  </r>
  <r>
    <s v="110"/>
    <s v="00217008"/>
    <s v="PT7205512735"/>
    <x v="4"/>
    <s v="12139"/>
    <s v="0000018231"/>
    <s v="KY"/>
    <x v="45"/>
    <s v="3000046949"/>
    <d v="2012-11-14T00:00:00"/>
    <x v="26"/>
    <n v="465.24"/>
    <n v="930.48"/>
    <x v="0"/>
  </r>
  <r>
    <s v="110"/>
    <s v="00216540"/>
    <s v="PT7145512578"/>
    <x v="4"/>
    <s v="12139"/>
    <s v="0000064208"/>
    <s v="KY"/>
    <x v="46"/>
    <s v="3000047029"/>
    <d v="2012-11-16T00:00:00"/>
    <x v="27"/>
    <n v="2392.3200000000002"/>
    <n v="4784.6400000000003"/>
    <x v="0"/>
  </r>
  <r>
    <s v="110"/>
    <s v="00216541"/>
    <s v="PT7145512606"/>
    <x v="4"/>
    <s v="12139"/>
    <s v="0000054620"/>
    <s v="KY"/>
    <x v="28"/>
    <s v="3000047028"/>
    <d v="2012-11-16T00:00:00"/>
    <x v="27"/>
    <n v="209282.27"/>
    <n v="627846.81000000006"/>
    <x v="0"/>
  </r>
  <r>
    <s v="110"/>
    <s v="00216733"/>
    <s v="PT7165512658"/>
    <x v="4"/>
    <s v="12139"/>
    <s v="0000067424"/>
    <s v="KY"/>
    <x v="2"/>
    <s v="3000047030"/>
    <d v="2012-11-16T00:00:00"/>
    <x v="27"/>
    <n v="8539.07"/>
    <n v="25761.06"/>
    <x v="0"/>
  </r>
  <r>
    <s v="110"/>
    <s v="00216733"/>
    <s v="PT7165512658"/>
    <x v="6"/>
    <s v="12139"/>
    <s v="0000067424"/>
    <s v="KY"/>
    <x v="2"/>
    <s v="3000047030"/>
    <d v="2012-11-16T00:00:00"/>
    <x v="27"/>
    <n v="47.95"/>
    <n v="8587.02"/>
    <x v="0"/>
  </r>
  <r>
    <s v="110"/>
    <s v="00216734"/>
    <s v="PT7165512659"/>
    <x v="4"/>
    <s v="12139"/>
    <s v="0000054587"/>
    <s v="KY"/>
    <x v="15"/>
    <s v="3000047027"/>
    <d v="2012-11-16T00:00:00"/>
    <x v="27"/>
    <n v="86.63"/>
    <n v="86.63"/>
    <x v="0"/>
  </r>
  <r>
    <s v="110"/>
    <s v="00216735"/>
    <s v="PT7165512660"/>
    <x v="4"/>
    <s v="12139"/>
    <s v="0000031105"/>
    <s v="KY"/>
    <x v="24"/>
    <s v="3000047025"/>
    <d v="2012-11-16T00:00:00"/>
    <x v="27"/>
    <n v="23456.1"/>
    <n v="81273.240000000005"/>
    <x v="0"/>
  </r>
  <r>
    <s v="110"/>
    <s v="00216735"/>
    <s v="PT7165512660"/>
    <x v="6"/>
    <s v="12139"/>
    <s v="0000031105"/>
    <s v="KY"/>
    <x v="24"/>
    <s v="3000047025"/>
    <d v="2012-11-16T00:00:00"/>
    <x v="27"/>
    <n v="99.27"/>
    <n v="54182.16"/>
    <x v="0"/>
  </r>
  <r>
    <s v="110"/>
    <s v="00216735"/>
    <s v="PT7165512660"/>
    <x v="5"/>
    <s v="12139"/>
    <s v="0000031105"/>
    <s v="KY"/>
    <x v="24"/>
    <s v="3000047025"/>
    <d v="2012-11-16T00:00:00"/>
    <x v="27"/>
    <n v="3535.71"/>
    <n v="27091.08"/>
    <x v="0"/>
  </r>
  <r>
    <s v="110"/>
    <s v="00216736"/>
    <s v="PT7165512661"/>
    <x v="4"/>
    <s v="12139"/>
    <s v="0000092205"/>
    <s v="KY"/>
    <x v="47"/>
    <s v="3000047031"/>
    <d v="2012-11-16T00:00:00"/>
    <x v="27"/>
    <n v="954.12"/>
    <n v="1908.24"/>
    <x v="0"/>
  </r>
  <r>
    <s v="110"/>
    <s v="00216737"/>
    <s v="PT7165512662"/>
    <x v="4"/>
    <s v="12139"/>
    <s v="0000179629"/>
    <s v="KY"/>
    <x v="48"/>
    <s v="3000047032"/>
    <d v="2012-11-16T00:00:00"/>
    <x v="27"/>
    <n v="1493.32"/>
    <n v="12245.79"/>
    <x v="0"/>
  </r>
  <r>
    <s v="110"/>
    <s v="00216737"/>
    <s v="PT7165512662"/>
    <x v="6"/>
    <s v="12139"/>
    <s v="0000179629"/>
    <s v="KY"/>
    <x v="48"/>
    <s v="3000047032"/>
    <d v="2012-11-16T00:00:00"/>
    <x v="27"/>
    <n v="107.36"/>
    <n v="4081.93"/>
    <x v="0"/>
  </r>
  <r>
    <s v="110"/>
    <s v="00216737"/>
    <s v="PT7165512662"/>
    <x v="5"/>
    <s v="12139"/>
    <s v="0000179629"/>
    <s v="KY"/>
    <x v="48"/>
    <s v="3000047032"/>
    <d v="2012-11-16T00:00:00"/>
    <x v="27"/>
    <n v="2481.25"/>
    <n v="4081.93"/>
    <x v="0"/>
  </r>
  <r>
    <s v="110"/>
    <s v="00216738"/>
    <s v="PT7165512663"/>
    <x v="4"/>
    <s v="12139"/>
    <s v="0000037020"/>
    <s v="KY"/>
    <x v="49"/>
    <s v="3000047026"/>
    <d v="2012-11-16T00:00:00"/>
    <x v="27"/>
    <n v="243388.09"/>
    <n v="730164.27"/>
    <x v="0"/>
  </r>
  <r>
    <s v="110"/>
    <s v="00217269"/>
    <s v="PT7225512806"/>
    <x v="4"/>
    <s v="12139"/>
    <s v="0000054642"/>
    <s v="KY"/>
    <x v="50"/>
    <s v="3000047059"/>
    <d v="2012-11-19T00:00:00"/>
    <x v="28"/>
    <n v="840395.78"/>
    <n v="2522605.89"/>
    <x v="0"/>
  </r>
  <r>
    <s v="110"/>
    <s v="00217269"/>
    <s v="PT7225512806"/>
    <x v="6"/>
    <s v="12139"/>
    <s v="0000054642"/>
    <s v="KY"/>
    <x v="50"/>
    <s v="3000047059"/>
    <d v="2012-11-19T00:00:00"/>
    <x v="28"/>
    <n v="472.85"/>
    <n v="840868.63"/>
    <x v="0"/>
  </r>
  <r>
    <s v="110"/>
    <s v="00217267"/>
    <s v="PT7225512774"/>
    <x v="4"/>
    <s v="12139"/>
    <s v="0000054618"/>
    <s v="KY"/>
    <x v="51"/>
    <s v="3000047069"/>
    <d v="2012-11-20T00:00:00"/>
    <x v="29"/>
    <n v="175789.43"/>
    <n v="351578.86"/>
    <x v="0"/>
  </r>
  <r>
    <s v="110"/>
    <s v="00217268"/>
    <s v="PT7225512775"/>
    <x v="4"/>
    <s v="12139"/>
    <s v="0000054612"/>
    <s v="KY"/>
    <x v="30"/>
    <s v="3000047116"/>
    <d v="2012-11-21T00:00:00"/>
    <x v="30"/>
    <n v="207163.73"/>
    <n v="621491.18999999994"/>
    <x v="0"/>
  </r>
  <r>
    <s v="110"/>
    <s v="00217270"/>
    <s v="PT7225512807"/>
    <x v="4"/>
    <s v="12139"/>
    <s v="0000054641"/>
    <s v="KY"/>
    <x v="25"/>
    <s v="3000047124"/>
    <d v="2012-11-26T00:00:00"/>
    <x v="31"/>
    <n v="328050.63"/>
    <n v="1006235.61"/>
    <x v="0"/>
  </r>
  <r>
    <s v="110"/>
    <s v="00217270"/>
    <s v="PT7225512807"/>
    <x v="6"/>
    <s v="12139"/>
    <s v="0000054641"/>
    <s v="KY"/>
    <x v="25"/>
    <s v="3000047124"/>
    <d v="2012-11-26T00:00:00"/>
    <x v="31"/>
    <n v="29.88"/>
    <n v="335411.87"/>
    <x v="0"/>
  </r>
  <r>
    <s v="110"/>
    <s v="00217270"/>
    <s v="PT7225512807"/>
    <x v="5"/>
    <s v="12139"/>
    <s v="0000054641"/>
    <s v="KY"/>
    <x v="25"/>
    <s v="3000047124"/>
    <d v="2012-11-26T00:00:00"/>
    <x v="31"/>
    <n v="7331.36"/>
    <n v="335411.87"/>
    <x v="0"/>
  </r>
  <r>
    <s v="110"/>
    <s v="00217271"/>
    <s v="PT7225512808"/>
    <x v="4"/>
    <s v="12139"/>
    <s v="0000048346"/>
    <s v="KY"/>
    <x v="4"/>
    <s v="3000047123"/>
    <d v="2012-11-26T00:00:00"/>
    <x v="31"/>
    <n v="68241.039999999994"/>
    <n v="204723.12"/>
    <x v="0"/>
  </r>
  <r>
    <s v="110"/>
    <s v="00217272"/>
    <s v="PT7225512809"/>
    <x v="4"/>
    <s v="12139"/>
    <s v="0000054609"/>
    <s v="KY"/>
    <x v="8"/>
    <s v="3000047147"/>
    <d v="2012-11-30T00:00:00"/>
    <x v="32"/>
    <n v="18815.900000000001"/>
    <n v="18815.900000000001"/>
    <x v="0"/>
  </r>
  <r>
    <s v="110"/>
    <s v="00218011"/>
    <s v="PT7305512876"/>
    <x v="4"/>
    <s v="12139"/>
    <s v="0000054585"/>
    <s v="KY"/>
    <x v="26"/>
    <s v="3000047180"/>
    <d v="2012-12-05T00:00:00"/>
    <x v="33"/>
    <n v="652523.44999999995"/>
    <n v="1958139.96"/>
    <x v="0"/>
  </r>
  <r>
    <s v="110"/>
    <s v="00218011"/>
    <s v="PT7305512876"/>
    <x v="6"/>
    <s v="12139"/>
    <s v="0000054585"/>
    <s v="KY"/>
    <x v="26"/>
    <s v="3000047180"/>
    <d v="2012-12-05T00:00:00"/>
    <x v="33"/>
    <n v="189.87"/>
    <n v="1958139.96"/>
    <x v="0"/>
  </r>
  <r>
    <s v="110"/>
    <s v="00218012"/>
    <s v="PT7305512877"/>
    <x v="4"/>
    <s v="12139"/>
    <s v="0000054645"/>
    <s v="KY"/>
    <x v="17"/>
    <s v="3000047181"/>
    <d v="2012-12-05T00:00:00"/>
    <x v="33"/>
    <n v="46089.39"/>
    <n v="46089.39"/>
    <x v="0"/>
  </r>
  <r>
    <s v="110"/>
    <s v="00218015"/>
    <s v="PT7305512881"/>
    <x v="4"/>
    <s v="12139"/>
    <s v="0000018214"/>
    <s v="KY"/>
    <x v="52"/>
    <s v="3000047178"/>
    <d v="2012-12-05T00:00:00"/>
    <x v="33"/>
    <n v="138258.35"/>
    <n v="415752.36"/>
    <x v="0"/>
  </r>
  <r>
    <s v="110"/>
    <s v="00218015"/>
    <s v="PT7305512881"/>
    <x v="6"/>
    <s v="12139"/>
    <s v="0000018214"/>
    <s v="KY"/>
    <x v="52"/>
    <s v="3000047178"/>
    <d v="2012-12-05T00:00:00"/>
    <x v="33"/>
    <n v="325.77"/>
    <n v="138584.12"/>
    <x v="0"/>
  </r>
  <r>
    <s v="110"/>
    <s v="00218013"/>
    <s v="PT7305512878"/>
    <x v="4"/>
    <s v="12139"/>
    <s v="0000018222"/>
    <s v="KY"/>
    <x v="21"/>
    <s v="3000047195"/>
    <d v="2012-12-07T00:00:00"/>
    <x v="34"/>
    <n v="637.14"/>
    <n v="1274.28"/>
    <x v="0"/>
  </r>
  <r>
    <s v="110"/>
    <s v="00218014"/>
    <s v="PT7305512880"/>
    <x v="4"/>
    <s v="12139"/>
    <s v="0000054587"/>
    <s v="KY"/>
    <x v="15"/>
    <s v="3000047196"/>
    <d v="2012-12-07T00:00:00"/>
    <x v="34"/>
    <n v="125869.67"/>
    <n v="377721.24"/>
    <x v="0"/>
  </r>
  <r>
    <s v="110"/>
    <s v="00218014"/>
    <s v="PT7305512880"/>
    <x v="6"/>
    <s v="12139"/>
    <s v="0000054587"/>
    <s v="KY"/>
    <x v="15"/>
    <s v="3000047196"/>
    <d v="2012-12-07T00:00:00"/>
    <x v="34"/>
    <n v="37.409999999999997"/>
    <n v="125907.08"/>
    <x v="0"/>
  </r>
  <r>
    <s v="110"/>
    <s v="00218333"/>
    <s v="PT7345513002"/>
    <x v="4"/>
    <s v="12139"/>
    <s v="0000012823"/>
    <s v="KY"/>
    <x v="53"/>
    <s v="3000047302"/>
    <d v="2012-12-13T00:00:00"/>
    <x v="35"/>
    <n v="97.88"/>
    <n v="195.76"/>
    <x v="0"/>
  </r>
  <r>
    <s v="110"/>
    <s v="00218334"/>
    <s v="PT7345513003"/>
    <x v="4"/>
    <s v="12139"/>
    <s v="0000067034"/>
    <s v="KY"/>
    <x v="3"/>
    <s v="3000047306"/>
    <d v="2012-12-13T00:00:00"/>
    <x v="35"/>
    <n v="4731.13"/>
    <n v="9462.26"/>
    <x v="0"/>
  </r>
  <r>
    <s v="224"/>
    <s v="00001804"/>
    <s v="PT7345513061"/>
    <x v="4"/>
    <s v="12139"/>
    <s v="0000054608"/>
    <s v="KY"/>
    <x v="54"/>
    <s v="3000298558"/>
    <d v="2012-12-13T00:00:00"/>
    <x v="35"/>
    <n v="26.14"/>
    <n v="26.14"/>
    <x v="0"/>
  </r>
  <r>
    <s v="110"/>
    <s v="00218335"/>
    <s v="PT7345513060"/>
    <x v="4"/>
    <s v="12139"/>
    <s v="0000018254"/>
    <s v="KY"/>
    <x v="55"/>
    <s v="3000047315"/>
    <d v="2012-12-17T00:00:00"/>
    <x v="36"/>
    <n v="4282.55"/>
    <n v="8565.1"/>
    <x v="0"/>
  </r>
  <r>
    <s v="110"/>
    <s v="00218523"/>
    <s v="PT7385513128"/>
    <x v="4"/>
    <s v="12139"/>
    <s v="0000018249"/>
    <s v="KY"/>
    <x v="16"/>
    <s v="3000047406"/>
    <d v="2012-12-21T00:00:00"/>
    <x v="37"/>
    <n v="19090.060000000001"/>
    <n v="38180.120000000003"/>
    <x v="0"/>
  </r>
  <r>
    <s v="110"/>
    <s v="00219516"/>
    <s v="PT7465513297"/>
    <x v="4"/>
    <s v="12139"/>
    <s v="0000054622"/>
    <s v="KY"/>
    <x v="56"/>
    <s v="3000047473"/>
    <d v="2013-01-04T00:00:00"/>
    <x v="38"/>
    <n v="89529.54"/>
    <n v="179059.08"/>
    <x v="0"/>
  </r>
  <r>
    <s v="110"/>
    <s v="00219517"/>
    <s v="PT7465513298"/>
    <x v="4"/>
    <s v="12139"/>
    <s v="0000054593"/>
    <s v="KY"/>
    <x v="57"/>
    <s v="3000047472"/>
    <d v="2013-01-04T00:00:00"/>
    <x v="38"/>
    <n v="134214.37"/>
    <n v="268428.74"/>
    <x v="0"/>
  </r>
  <r>
    <s v="110"/>
    <s v="00219518"/>
    <s v="PT7465513299"/>
    <x v="4"/>
    <s v="12139"/>
    <s v="0000046395"/>
    <s v="KY"/>
    <x v="10"/>
    <s v="3000047471"/>
    <d v="2013-01-04T00:00:00"/>
    <x v="38"/>
    <n v="241.91"/>
    <n v="725.73"/>
    <x v="0"/>
  </r>
  <r>
    <s v="110"/>
    <s v="00219519"/>
    <s v="PT7465513300"/>
    <x v="4"/>
    <s v="12139"/>
    <s v="0000018236"/>
    <s v="KY"/>
    <x v="58"/>
    <s v="3000047525"/>
    <d v="2013-01-16T00:00:00"/>
    <x v="39"/>
    <n v="4820.1899999999996"/>
    <n v="9667.26"/>
    <x v="0"/>
  </r>
  <r>
    <s v="110"/>
    <s v="00219519"/>
    <s v="PT7465513300"/>
    <x v="6"/>
    <s v="12139"/>
    <s v="0000018236"/>
    <s v="KY"/>
    <x v="58"/>
    <s v="3000047525"/>
    <d v="2013-01-16T00:00:00"/>
    <x v="39"/>
    <n v="13.44"/>
    <n v="4833.63"/>
    <x v="0"/>
  </r>
  <r>
    <s v="110"/>
    <s v="00219975"/>
    <s v="PT7526513434"/>
    <x v="4"/>
    <s v="12139"/>
    <s v="0000018229"/>
    <s v="KY"/>
    <x v="59"/>
    <s v="3000047552"/>
    <d v="2013-01-18T00:00:00"/>
    <x v="40"/>
    <n v="1053.8499999999999"/>
    <n v="2107.6999999999998"/>
    <x v="0"/>
  </r>
  <r>
    <s v="110"/>
    <s v="00219976"/>
    <s v="PT7526513435"/>
    <x v="4"/>
    <s v="12139"/>
    <s v="0000034601"/>
    <s v="KY"/>
    <x v="13"/>
    <s v="3000047553"/>
    <d v="2013-01-18T00:00:00"/>
    <x v="40"/>
    <n v="5349.52"/>
    <n v="10699.04"/>
    <x v="0"/>
  </r>
  <r>
    <s v="110"/>
    <s v="00220053"/>
    <s v="PT7547513564"/>
    <x v="7"/>
    <s v="12139"/>
    <s v="0000054639"/>
    <s v="KY"/>
    <x v="19"/>
    <s v="3000047647"/>
    <d v="2013-01-28T00:00:00"/>
    <x v="41"/>
    <n v="810.5"/>
    <n v="1621"/>
    <x v="0"/>
  </r>
  <r>
    <s v="110"/>
    <s v="00220765"/>
    <s v="PT7625513748"/>
    <x v="4"/>
    <s v="12139"/>
    <s v="0000054652"/>
    <s v="KY"/>
    <x v="12"/>
    <s v="3000047699"/>
    <d v="2013-02-04T00:00:00"/>
    <x v="42"/>
    <n v="1249.8"/>
    <n v="2499.6"/>
    <x v="0"/>
  </r>
  <r>
    <s v="110"/>
    <s v="00220766"/>
    <s v="PT7625513751"/>
    <x v="4"/>
    <s v="12139"/>
    <s v="0000054639"/>
    <s v="KY"/>
    <x v="19"/>
    <s v="3000047698"/>
    <d v="2013-02-04T00:00:00"/>
    <x v="42"/>
    <n v="1012.71"/>
    <n v="2025.42"/>
    <x v="0"/>
  </r>
  <r>
    <s v="224"/>
    <s v="00001823"/>
    <s v="PT7625513752"/>
    <x v="0"/>
    <s v="12139"/>
    <s v="0000054608"/>
    <s v="KY"/>
    <x v="54"/>
    <s v="3000299241"/>
    <d v="2013-02-04T00:00:00"/>
    <x v="42"/>
    <n v="571.77"/>
    <n v="571.77"/>
    <x v="0"/>
  </r>
  <r>
    <s v="224"/>
    <s v="00001824"/>
    <s v="PT7625513753"/>
    <x v="4"/>
    <s v="12139"/>
    <s v="0000054608"/>
    <s v="KY"/>
    <x v="54"/>
    <s v="3000299241"/>
    <d v="2013-02-04T00:00:00"/>
    <x v="42"/>
    <n v="582.77"/>
    <n v="582.77"/>
    <x v="0"/>
  </r>
  <r>
    <s v="110"/>
    <s v="00221110"/>
    <s v="PT7725513980"/>
    <x v="4"/>
    <s v="12139"/>
    <s v="0000034623"/>
    <s v="KY"/>
    <x v="14"/>
    <s v="3000047737"/>
    <d v="2013-02-13T00:00:00"/>
    <x v="43"/>
    <n v="3572.56"/>
    <n v="7145.12"/>
    <x v="0"/>
  </r>
  <r>
    <s v="110"/>
    <s v="00221453"/>
    <s v="PT7805514062"/>
    <x v="4"/>
    <s v="12139"/>
    <s v="0000054615"/>
    <s v="KY"/>
    <x v="60"/>
    <s v="3000047792"/>
    <d v="2013-02-20T00:00:00"/>
    <x v="44"/>
    <n v="7716.82"/>
    <n v="9337.35"/>
    <x v="0"/>
  </r>
  <r>
    <s v="110"/>
    <s v="00222067"/>
    <s v="PT7905514241"/>
    <x v="0"/>
    <s v="12139"/>
    <s v="0000018214"/>
    <s v="KY"/>
    <x v="52"/>
    <s v="3000047900"/>
    <d v="2013-03-06T00:00:00"/>
    <x v="45"/>
    <n v="129093.58"/>
    <n v="387930.48"/>
    <x v="0"/>
  </r>
  <r>
    <s v="110"/>
    <s v="00222067"/>
    <s v="PT7905514241"/>
    <x v="1"/>
    <s v="12139"/>
    <s v="0000018214"/>
    <s v="KY"/>
    <x v="52"/>
    <s v="3000047900"/>
    <d v="2013-03-06T00:00:00"/>
    <x v="45"/>
    <n v="216.58"/>
    <n v="129310.16"/>
    <x v="0"/>
  </r>
  <r>
    <s v="110"/>
    <s v="00224026"/>
    <s v="PT8105514552"/>
    <x v="4"/>
    <s v="12139"/>
    <s v="0000018237"/>
    <s v="KY"/>
    <x v="61"/>
    <s v="3000048200"/>
    <d v="2013-04-17T00:00:00"/>
    <x v="46"/>
    <n v="1682.93"/>
    <n v="5076.57"/>
    <x v="0"/>
  </r>
  <r>
    <s v="110"/>
    <s v="00224026"/>
    <s v="PT8105514552"/>
    <x v="6"/>
    <s v="12139"/>
    <s v="0000018237"/>
    <s v="KY"/>
    <x v="61"/>
    <s v="3000048200"/>
    <d v="2013-04-17T00:00:00"/>
    <x v="46"/>
    <n v="9.26"/>
    <n v="1692.19"/>
    <x v="0"/>
  </r>
  <r>
    <s v="110"/>
    <s v="00224025"/>
    <s v="PT8105514551"/>
    <x v="0"/>
    <s v="12139"/>
    <s v="0000018237"/>
    <s v="KY"/>
    <x v="61"/>
    <s v="3000048316"/>
    <d v="2013-04-25T00:00:00"/>
    <x v="47"/>
    <n v="1624.53"/>
    <n v="3264.44"/>
    <x v="0"/>
  </r>
  <r>
    <s v="110"/>
    <s v="00224025"/>
    <s v="PT8105514551"/>
    <x v="1"/>
    <s v="12139"/>
    <s v="0000018237"/>
    <s v="KY"/>
    <x v="61"/>
    <s v="3000048316"/>
    <d v="2013-04-25T00:00:00"/>
    <x v="47"/>
    <n v="7.69"/>
    <n v="1632.22"/>
    <x v="0"/>
  </r>
  <r>
    <s v="110"/>
    <s v="00227458"/>
    <s v="PT8405515017"/>
    <x v="4"/>
    <s v="12139"/>
    <s v="0000040327"/>
    <s v="KY"/>
    <x v="20"/>
    <s v="3000048830"/>
    <d v="2013-07-02T00:00:00"/>
    <x v="48"/>
    <n v="1252.3"/>
    <n v="2504.6"/>
    <x v="0"/>
  </r>
  <r>
    <s v="110"/>
    <s v="00227459"/>
    <s v="PT8405515018"/>
    <x v="4"/>
    <s v="12139"/>
    <s v="0000105601"/>
    <s v="KY"/>
    <x v="6"/>
    <s v="3000048833"/>
    <d v="2013-07-02T00:00:00"/>
    <x v="48"/>
    <n v="7796.58"/>
    <n v="15593.16"/>
    <x v="0"/>
  </r>
  <r>
    <s v="110"/>
    <s v="00227460"/>
    <s v="PT8405515019"/>
    <x v="4"/>
    <s v="12139"/>
    <s v="0000054625"/>
    <s v="KY"/>
    <x v="18"/>
    <s v="3000048831"/>
    <d v="2013-07-02T00:00:00"/>
    <x v="48"/>
    <n v="249735.12"/>
    <n v="749205.36"/>
    <x v="0"/>
  </r>
  <r>
    <s v="110"/>
    <s v="00227461"/>
    <s v="PT8405515034"/>
    <x v="0"/>
    <s v="12139"/>
    <s v="0000067422"/>
    <s v="KY"/>
    <x v="62"/>
    <s v="3000048832"/>
    <d v="2013-07-02T00:00:00"/>
    <x v="48"/>
    <n v="13760.37"/>
    <n v="41299.17"/>
    <x v="0"/>
  </r>
  <r>
    <s v="110"/>
    <s v="00227461"/>
    <s v="PT8405515034"/>
    <x v="1"/>
    <s v="12139"/>
    <s v="0000067422"/>
    <s v="KY"/>
    <x v="62"/>
    <s v="3000048832"/>
    <d v="2013-07-02T00:00:00"/>
    <x v="48"/>
    <n v="6.02"/>
    <n v="13766.39"/>
    <x v="0"/>
  </r>
  <r>
    <s v="110"/>
    <s v="00227785"/>
    <s v="PT8465515115"/>
    <x v="0"/>
    <s v="12139"/>
    <s v="0000106382"/>
    <s v="KY"/>
    <x v="63"/>
    <s v="3000048867"/>
    <d v="2013-07-10T00:00:00"/>
    <x v="49"/>
    <n v="1597.35"/>
    <n v="3194.7"/>
    <x v="0"/>
  </r>
  <r>
    <s v="110"/>
    <s v="00227786"/>
    <s v="PT8465515116"/>
    <x v="4"/>
    <s v="12139"/>
    <s v="0000106382"/>
    <s v="KY"/>
    <x v="63"/>
    <s v="3000048867"/>
    <d v="2013-07-10T00:00:00"/>
    <x v="49"/>
    <n v="1660.24"/>
    <n v="3320.48"/>
    <x v="0"/>
  </r>
  <r>
    <s v="110"/>
    <s v="00228078"/>
    <s v="PT8525515174"/>
    <x v="4"/>
    <s v="12139"/>
    <s v="0000067422"/>
    <s v="KY"/>
    <x v="62"/>
    <s v="3000048903"/>
    <d v="2013-07-18T00:00:00"/>
    <x v="50"/>
    <n v="14926.06"/>
    <n v="44778.18"/>
    <x v="0"/>
  </r>
  <r>
    <s v="224"/>
    <s v="00001916"/>
    <s v="PT8885515802"/>
    <x v="8"/>
    <s v="12139"/>
    <s v="0000054585"/>
    <s v="KY"/>
    <x v="26"/>
    <s v="3000302316"/>
    <d v="2013-10-18T00:00:00"/>
    <x v="51"/>
    <n v="526.92999999999995"/>
    <n v="526.92999999999995"/>
    <x v="1"/>
  </r>
  <r>
    <s v="224"/>
    <s v="00001917"/>
    <s v="PT8885515804"/>
    <x v="8"/>
    <s v="12139"/>
    <s v="0000054605"/>
    <s v="KY"/>
    <x v="27"/>
    <s v="3000302317"/>
    <d v="2013-10-18T00:00:00"/>
    <x v="51"/>
    <n v="2357.63"/>
    <n v="2357.63"/>
    <x v="1"/>
  </r>
  <r>
    <s v="224"/>
    <s v="00001918"/>
    <s v="PT8885515806"/>
    <x v="8"/>
    <s v="12139"/>
    <s v="0000054608"/>
    <s v="KY"/>
    <x v="54"/>
    <s v="3000302318"/>
    <d v="2013-10-18T00:00:00"/>
    <x v="51"/>
    <n v="582.12"/>
    <n v="582.12"/>
    <x v="1"/>
  </r>
  <r>
    <s v="224"/>
    <s v="00001919"/>
    <s v="PT8885515807"/>
    <x v="8"/>
    <s v="12139"/>
    <s v="0000054641"/>
    <s v="KY"/>
    <x v="25"/>
    <s v="3000302319"/>
    <d v="2013-10-18T00:00:00"/>
    <x v="51"/>
    <n v="908.46"/>
    <n v="908.46"/>
    <x v="1"/>
  </r>
  <r>
    <s v="224"/>
    <s v="00001920"/>
    <s v="PT8885515808"/>
    <x v="8"/>
    <s v="12139"/>
    <s v="0000054648"/>
    <s v="KY"/>
    <x v="29"/>
    <s v="3000302320"/>
    <d v="2013-10-18T00:00:00"/>
    <x v="51"/>
    <n v="1777.76"/>
    <n v="1777.76"/>
    <x v="1"/>
  </r>
  <r>
    <s v="110"/>
    <s v="00232416"/>
    <s v="610247775035"/>
    <x v="8"/>
    <s v="12139"/>
    <s v="0000162813"/>
    <s v="KY"/>
    <x v="64"/>
    <s v="3000060352"/>
    <d v="2013-10-23T00:00:00"/>
    <x v="52"/>
    <n v="3705030.07"/>
    <n v="11115090.210000001"/>
    <x v="1"/>
  </r>
  <r>
    <s v="110"/>
    <s v="00233926"/>
    <s v="PT9185516319"/>
    <x v="9"/>
    <s v="12139"/>
    <s v="0000031105"/>
    <s v="KY"/>
    <x v="24"/>
    <s v="3000049807"/>
    <d v="2013-11-25T00:00:00"/>
    <x v="53"/>
    <n v="2845.81"/>
    <n v="2845.81"/>
    <x v="1"/>
  </r>
  <r>
    <s v="110"/>
    <s v="00233927"/>
    <s v="PT9185516322"/>
    <x v="8"/>
    <s v="12139"/>
    <s v="0000054587"/>
    <s v="KY"/>
    <x v="15"/>
    <s v="3000049808"/>
    <d v="2013-11-25T00:00:00"/>
    <x v="53"/>
    <n v="92.12"/>
    <n v="92.12"/>
    <x v="1"/>
  </r>
  <r>
    <s v="110"/>
    <s v="00233928"/>
    <s v="PT9185516324"/>
    <x v="8"/>
    <s v="12139"/>
    <s v="0000067424"/>
    <s v="KY"/>
    <x v="2"/>
    <s v="3000049809"/>
    <d v="2013-11-25T00:00:00"/>
    <x v="53"/>
    <n v="3625.12"/>
    <n v="10875.36"/>
    <x v="1"/>
  </r>
  <r>
    <s v="110"/>
    <s v="00233929"/>
    <s v="PT9185516326"/>
    <x v="8"/>
    <s v="12139"/>
    <s v="0000018231"/>
    <s v="KY"/>
    <x v="45"/>
    <s v="3000049806"/>
    <d v="2013-11-25T00:00:00"/>
    <x v="53"/>
    <n v="467.93"/>
    <n v="935.86"/>
    <x v="1"/>
  </r>
  <r>
    <s v="224"/>
    <s v="00001929"/>
    <s v="PT9185516320"/>
    <x v="8"/>
    <s v="12139"/>
    <s v="0000031105"/>
    <s v="KY"/>
    <x v="24"/>
    <s v="3000302767"/>
    <d v="2013-11-25T00:00:00"/>
    <x v="53"/>
    <n v="291"/>
    <n v="291"/>
    <x v="1"/>
  </r>
  <r>
    <s v="180"/>
    <s v="00018977"/>
    <s v="ACCT21993"/>
    <x v="4"/>
    <s v="12139"/>
    <s v="0000282239"/>
    <s v="KY"/>
    <x v="65"/>
    <s v="1100000145"/>
    <d v="2013-11-26T00:00:00"/>
    <x v="54"/>
    <n v="711.42"/>
    <n v="1566.5"/>
    <x v="1"/>
  </r>
  <r>
    <s v="110"/>
    <s v="00234319"/>
    <s v="PT9265516409"/>
    <x v="8"/>
    <s v="12139"/>
    <s v="0000012823"/>
    <s v="KY"/>
    <x v="53"/>
    <s v="3000049850"/>
    <d v="2013-12-05T00:00:00"/>
    <x v="55"/>
    <n v="101.82"/>
    <n v="203.64"/>
    <x v="1"/>
  </r>
  <r>
    <s v="110"/>
    <s v="00234320"/>
    <s v="PT9265516411"/>
    <x v="8"/>
    <s v="12139"/>
    <s v="0000054612"/>
    <s v="KY"/>
    <x v="30"/>
    <s v="3000049852"/>
    <d v="2013-12-05T00:00:00"/>
    <x v="55"/>
    <n v="1306.4000000000001"/>
    <n v="3919.2"/>
    <x v="1"/>
  </r>
  <r>
    <s v="110"/>
    <s v="00234321"/>
    <s v="PT9265516414"/>
    <x v="8"/>
    <s v="12139"/>
    <s v="0000054641"/>
    <s v="KY"/>
    <x v="25"/>
    <s v="3000049853"/>
    <d v="2013-12-05T00:00:00"/>
    <x v="55"/>
    <n v="3684.82"/>
    <n v="13141.49"/>
    <x v="1"/>
  </r>
  <r>
    <s v="110"/>
    <s v="00234321"/>
    <s v="PT9265516414"/>
    <x v="9"/>
    <s v="12139"/>
    <s v="0000054641"/>
    <s v="KY"/>
    <x v="25"/>
    <s v="3000049853"/>
    <d v="2013-12-05T00:00:00"/>
    <x v="55"/>
    <n v="9456.67"/>
    <n v="13141.49"/>
    <x v="1"/>
  </r>
  <r>
    <s v="110"/>
    <s v="00234322"/>
    <s v="PT9265516424"/>
    <x v="4"/>
    <s v="12139"/>
    <s v="0000026510"/>
    <s v="KY"/>
    <x v="11"/>
    <s v="3000049851"/>
    <d v="2013-12-05T00:00:00"/>
    <x v="55"/>
    <n v="4385.92"/>
    <n v="13157.76"/>
    <x v="1"/>
  </r>
  <r>
    <s v="110"/>
    <s v="00234323"/>
    <s v="PT9265516425"/>
    <x v="0"/>
    <s v="12139"/>
    <s v="0000084719"/>
    <s v="KY"/>
    <x v="66"/>
    <s v="3000049854"/>
    <d v="2013-12-05T00:00:00"/>
    <x v="55"/>
    <n v="2365.86"/>
    <n v="4731.72"/>
    <x v="1"/>
  </r>
  <r>
    <s v="110"/>
    <s v="00234324"/>
    <s v="PT9265516426"/>
    <x v="4"/>
    <s v="12139"/>
    <s v="0000084719"/>
    <s v="KY"/>
    <x v="66"/>
    <s v="3000049854"/>
    <d v="2013-12-05T00:00:00"/>
    <x v="55"/>
    <n v="2491.92"/>
    <n v="4983.84"/>
    <x v="1"/>
  </r>
  <r>
    <s v="110"/>
    <s v="00234898"/>
    <s v="PT9325516616"/>
    <x v="8"/>
    <s v="12139"/>
    <s v="0000018255"/>
    <s v="KY"/>
    <x v="35"/>
    <s v="3000049981"/>
    <d v="2013-12-16T00:00:00"/>
    <x v="56"/>
    <n v="4520.96"/>
    <n v="9041.92"/>
    <x v="1"/>
  </r>
  <r>
    <s v="110"/>
    <s v="00234899"/>
    <s v="PT9325516619"/>
    <x v="8"/>
    <s v="12139"/>
    <s v="0000080198"/>
    <s v="KY"/>
    <x v="40"/>
    <s v="3000049996"/>
    <d v="2013-12-16T00:00:00"/>
    <x v="56"/>
    <n v="23782.720000000001"/>
    <n v="23782.720000000001"/>
    <x v="1"/>
  </r>
  <r>
    <s v="110"/>
    <s v="00234900"/>
    <s v="PT9325516636"/>
    <x v="8"/>
    <s v="12139"/>
    <s v="0000054609"/>
    <s v="KY"/>
    <x v="8"/>
    <s v="3000049988"/>
    <d v="2013-12-16T00:00:00"/>
    <x v="56"/>
    <n v="18828.07"/>
    <n v="18828.07"/>
    <x v="1"/>
  </r>
  <r>
    <s v="110"/>
    <s v="00234901"/>
    <s v="PT9325516638"/>
    <x v="8"/>
    <s v="12139"/>
    <s v="0000054618"/>
    <s v="KY"/>
    <x v="51"/>
    <s v="3000049990"/>
    <d v="2013-12-16T00:00:00"/>
    <x v="56"/>
    <n v="206726.13"/>
    <n v="413469.5"/>
    <x v="1"/>
  </r>
  <r>
    <s v="110"/>
    <s v="00234901"/>
    <s v="PT9325516638"/>
    <x v="10"/>
    <s v="12139"/>
    <s v="0000054618"/>
    <s v="KY"/>
    <x v="51"/>
    <s v="3000049990"/>
    <d v="2013-12-16T00:00:00"/>
    <x v="56"/>
    <n v="8.6199999999999992"/>
    <n v="206734.75"/>
    <x v="1"/>
  </r>
  <r>
    <s v="110"/>
    <s v="00234902"/>
    <s v="PT9325516640"/>
    <x v="8"/>
    <s v="12139"/>
    <s v="0000238021"/>
    <s v="KY"/>
    <x v="33"/>
    <s v="3000049998"/>
    <d v="2013-12-16T00:00:00"/>
    <x v="56"/>
    <n v="76818.039999999994"/>
    <n v="153636.07999999999"/>
    <x v="1"/>
  </r>
  <r>
    <s v="110"/>
    <s v="00234903"/>
    <s v="PT9325516642"/>
    <x v="8"/>
    <s v="12139"/>
    <s v="0000054648"/>
    <s v="KY"/>
    <x v="29"/>
    <s v="3000049994"/>
    <d v="2013-12-16T00:00:00"/>
    <x v="56"/>
    <n v="67507.009999999995"/>
    <n v="135014.01999999999"/>
    <x v="1"/>
  </r>
  <r>
    <s v="110"/>
    <s v="00234904"/>
    <s v="PT9325516643"/>
    <x v="8"/>
    <s v="12139"/>
    <s v="0000054638"/>
    <s v="KY"/>
    <x v="31"/>
    <s v="3000049992"/>
    <d v="2013-12-16T00:00:00"/>
    <x v="56"/>
    <n v="87121.17"/>
    <n v="87121.17"/>
    <x v="1"/>
  </r>
  <r>
    <s v="110"/>
    <s v="00234905"/>
    <s v="PT9325516644"/>
    <x v="8"/>
    <s v="12139"/>
    <s v="0000054640"/>
    <s v="KY"/>
    <x v="34"/>
    <s v="3000049993"/>
    <d v="2013-12-16T00:00:00"/>
    <x v="56"/>
    <n v="55766.61"/>
    <n v="55766.61"/>
    <x v="1"/>
  </r>
  <r>
    <s v="110"/>
    <s v="00234906"/>
    <s v="PT9325516645"/>
    <x v="8"/>
    <s v="12139"/>
    <s v="0000054592"/>
    <s v="KY"/>
    <x v="42"/>
    <s v="3000049983"/>
    <d v="2013-12-16T00:00:00"/>
    <x v="56"/>
    <n v="14534.83"/>
    <n v="14534.83"/>
    <x v="1"/>
  </r>
  <r>
    <s v="110"/>
    <s v="00234907"/>
    <s v="PT9325516647"/>
    <x v="8"/>
    <s v="12139"/>
    <s v="0000054605"/>
    <s v="KY"/>
    <x v="27"/>
    <s v="3000049987"/>
    <d v="2013-12-16T00:00:00"/>
    <x v="56"/>
    <n v="460352.45"/>
    <n v="1381057.35"/>
    <x v="1"/>
  </r>
  <r>
    <s v="110"/>
    <s v="00234908"/>
    <s v="PT9325516648"/>
    <x v="8"/>
    <s v="12139"/>
    <s v="0000080762"/>
    <s v="KY"/>
    <x v="36"/>
    <s v="3000049997"/>
    <d v="2013-12-16T00:00:00"/>
    <x v="56"/>
    <n v="2198.5100000000002"/>
    <n v="4397.0200000000004"/>
    <x v="1"/>
  </r>
  <r>
    <s v="110"/>
    <s v="00234909"/>
    <s v="PT9325516649"/>
    <x v="8"/>
    <s v="12139"/>
    <s v="0000018229"/>
    <s v="KY"/>
    <x v="59"/>
    <s v="3000049980"/>
    <d v="2013-12-16T00:00:00"/>
    <x v="56"/>
    <n v="1278.54"/>
    <n v="2557.08"/>
    <x v="1"/>
  </r>
  <r>
    <s v="110"/>
    <s v="00234910"/>
    <s v="PT9325516650"/>
    <x v="8"/>
    <s v="12139"/>
    <s v="0000054598"/>
    <s v="KY"/>
    <x v="37"/>
    <s v="3000049985"/>
    <d v="2013-12-16T00:00:00"/>
    <x v="56"/>
    <n v="2011.99"/>
    <n v="2011.99"/>
    <x v="1"/>
  </r>
  <r>
    <s v="110"/>
    <s v="00234911"/>
    <s v="PT9325516651"/>
    <x v="8"/>
    <s v="12139"/>
    <s v="0000054595"/>
    <s v="KY"/>
    <x v="32"/>
    <s v="3000049984"/>
    <d v="2013-12-16T00:00:00"/>
    <x v="56"/>
    <n v="4317.78"/>
    <n v="8635.56"/>
    <x v="1"/>
  </r>
  <r>
    <s v="110"/>
    <s v="00234912"/>
    <s v="PT9325516652"/>
    <x v="8"/>
    <s v="12139"/>
    <s v="0000054604"/>
    <s v="KY"/>
    <x v="22"/>
    <s v="3000049986"/>
    <d v="2013-12-16T00:00:00"/>
    <x v="56"/>
    <n v="63317.1"/>
    <n v="126634.2"/>
    <x v="1"/>
  </r>
  <r>
    <s v="110"/>
    <s v="00234913"/>
    <s v="PT9325516655"/>
    <x v="8"/>
    <s v="12139"/>
    <s v="0000054587"/>
    <s v="KY"/>
    <x v="15"/>
    <s v="3000049982"/>
    <d v="2013-12-16T00:00:00"/>
    <x v="56"/>
    <n v="151907.35"/>
    <n v="455739.3"/>
    <x v="1"/>
  </r>
  <r>
    <s v="110"/>
    <s v="00234913"/>
    <s v="PT9325516655"/>
    <x v="10"/>
    <s v="12139"/>
    <s v="0000054587"/>
    <s v="KY"/>
    <x v="15"/>
    <s v="3000049982"/>
    <d v="2013-12-16T00:00:00"/>
    <x v="56"/>
    <n v="5.75"/>
    <n v="151913.1"/>
    <x v="1"/>
  </r>
  <r>
    <s v="110"/>
    <s v="00234914"/>
    <s v="PT9325516656"/>
    <x v="8"/>
    <s v="12139"/>
    <s v="0000054616"/>
    <s v="KY"/>
    <x v="1"/>
    <s v="3000049989"/>
    <d v="2013-12-16T00:00:00"/>
    <x v="56"/>
    <n v="719480.39"/>
    <n v="2158466.4"/>
    <x v="1"/>
  </r>
  <r>
    <s v="110"/>
    <s v="00234914"/>
    <s v="PT9325516656"/>
    <x v="10"/>
    <s v="12139"/>
    <s v="0000054616"/>
    <s v="KY"/>
    <x v="1"/>
    <s v="3000049989"/>
    <d v="2013-12-16T00:00:00"/>
    <x v="56"/>
    <n v="8.41"/>
    <n v="719488.8"/>
    <x v="1"/>
  </r>
  <r>
    <s v="110"/>
    <s v="00234915"/>
    <s v="PT9325516658"/>
    <x v="8"/>
    <s v="12139"/>
    <s v="0000054632"/>
    <s v="KY"/>
    <x v="39"/>
    <s v="3000049991"/>
    <d v="2013-12-16T00:00:00"/>
    <x v="56"/>
    <n v="45315.24"/>
    <n v="90630.48"/>
    <x v="1"/>
  </r>
  <r>
    <s v="110"/>
    <s v="00234916"/>
    <s v="PT9325516660"/>
    <x v="8"/>
    <s v="12139"/>
    <s v="0000067422"/>
    <s v="KY"/>
    <x v="62"/>
    <s v="3000049995"/>
    <d v="2013-12-16T00:00:00"/>
    <x v="56"/>
    <n v="12450.49"/>
    <n v="24900.98"/>
    <x v="1"/>
  </r>
  <r>
    <s v="110"/>
    <s v="00235132"/>
    <s v="PT9385516724"/>
    <x v="0"/>
    <s v="12139"/>
    <s v="0000064774"/>
    <s v="KY"/>
    <x v="67"/>
    <s v="3000050020"/>
    <d v="2013-12-19T00:00:00"/>
    <x v="57"/>
    <n v="11382.61"/>
    <n v="34183.11"/>
    <x v="1"/>
  </r>
  <r>
    <s v="110"/>
    <s v="00235132"/>
    <s v="PT9385516724"/>
    <x v="1"/>
    <s v="12139"/>
    <s v="0000064774"/>
    <s v="KY"/>
    <x v="67"/>
    <s v="3000050020"/>
    <d v="2013-12-19T00:00:00"/>
    <x v="57"/>
    <n v="11.76"/>
    <n v="11394.37"/>
    <x v="1"/>
  </r>
  <r>
    <s v="110"/>
    <s v="00235133"/>
    <s v="PT9385516725"/>
    <x v="4"/>
    <s v="12139"/>
    <s v="0000064774"/>
    <s v="KY"/>
    <x v="67"/>
    <s v="3000050020"/>
    <d v="2013-12-19T00:00:00"/>
    <x v="57"/>
    <n v="11645.1"/>
    <n v="35489.31"/>
    <x v="1"/>
  </r>
  <r>
    <s v="110"/>
    <s v="00235133"/>
    <s v="PT9385516725"/>
    <x v="6"/>
    <s v="12139"/>
    <s v="0000064774"/>
    <s v="KY"/>
    <x v="67"/>
    <s v="3000050020"/>
    <d v="2013-12-19T00:00:00"/>
    <x v="57"/>
    <n v="184.67"/>
    <n v="11829.77"/>
    <x v="1"/>
  </r>
  <r>
    <s v="110"/>
    <s v="00235708"/>
    <s v="PT9425516742"/>
    <x v="8"/>
    <s v="12139"/>
    <s v="0000054593"/>
    <s v="KY"/>
    <x v="57"/>
    <s v="3000050118"/>
    <d v="2014-01-06T00:00:00"/>
    <x v="58"/>
    <n v="161242.99"/>
    <n v="322485.98"/>
    <x v="1"/>
  </r>
  <r>
    <s v="110"/>
    <s v="00235709"/>
    <s v="PT9425516747"/>
    <x v="8"/>
    <s v="12139"/>
    <s v="0000037020"/>
    <s v="KY"/>
    <x v="49"/>
    <s v="3000050115"/>
    <d v="2014-01-06T00:00:00"/>
    <x v="58"/>
    <n v="359693.59"/>
    <n v="1079104.71"/>
    <x v="1"/>
  </r>
  <r>
    <s v="110"/>
    <s v="00235709"/>
    <s v="PT9425516747"/>
    <x v="10"/>
    <s v="12139"/>
    <s v="0000037020"/>
    <s v="KY"/>
    <x v="49"/>
    <s v="3000050115"/>
    <d v="2014-01-06T00:00:00"/>
    <x v="58"/>
    <n v="7.98"/>
    <n v="359701.57"/>
    <x v="1"/>
  </r>
  <r>
    <s v="110"/>
    <s v="00235710"/>
    <s v="PT9425516750"/>
    <x v="8"/>
    <s v="12139"/>
    <s v="0000054601"/>
    <s v="KY"/>
    <x v="0"/>
    <s v="3000050119"/>
    <d v="2014-01-06T00:00:00"/>
    <x v="58"/>
    <n v="641725.97"/>
    <n v="1925188.62"/>
    <x v="1"/>
  </r>
  <r>
    <s v="110"/>
    <s v="00235710"/>
    <s v="PT9425516750"/>
    <x v="10"/>
    <s v="12139"/>
    <s v="0000054601"/>
    <s v="KY"/>
    <x v="0"/>
    <s v="3000050119"/>
    <d v="2014-01-06T00:00:00"/>
    <x v="58"/>
    <n v="3.57"/>
    <n v="641729.54"/>
    <x v="1"/>
  </r>
  <r>
    <s v="110"/>
    <s v="00235711"/>
    <s v="PT9425516757"/>
    <x v="8"/>
    <s v="12139"/>
    <s v="0000092205"/>
    <s v="KY"/>
    <x v="47"/>
    <s v="3000050122"/>
    <d v="2014-01-06T00:00:00"/>
    <x v="58"/>
    <n v="1070.46"/>
    <n v="2140.92"/>
    <x v="1"/>
  </r>
  <r>
    <s v="110"/>
    <s v="00235712"/>
    <s v="PT9425516794"/>
    <x v="8"/>
    <s v="12139"/>
    <s v="0000054585"/>
    <s v="KY"/>
    <x v="26"/>
    <s v="3000050117"/>
    <d v="2014-01-06T00:00:00"/>
    <x v="58"/>
    <n v="704053.25"/>
    <n v="2116323.1800000002"/>
    <x v="1"/>
  </r>
  <r>
    <s v="110"/>
    <s v="00235712"/>
    <s v="PT9425516794"/>
    <x v="10"/>
    <s v="12139"/>
    <s v="0000054585"/>
    <s v="KY"/>
    <x v="26"/>
    <s v="3000050117"/>
    <d v="2014-01-06T00:00:00"/>
    <x v="58"/>
    <n v="1387.81"/>
    <n v="2116323.1800000002"/>
    <x v="1"/>
  </r>
  <r>
    <s v="110"/>
    <s v="00235713"/>
    <s v="PT9425516797"/>
    <x v="8"/>
    <s v="12139"/>
    <s v="0000018248"/>
    <s v="KY"/>
    <x v="44"/>
    <s v="3000050113"/>
    <d v="2014-01-06T00:00:00"/>
    <x v="58"/>
    <n v="16986.39"/>
    <n v="51783.03"/>
    <x v="1"/>
  </r>
  <r>
    <s v="110"/>
    <s v="00235713"/>
    <s v="PT9425516797"/>
    <x v="10"/>
    <s v="12139"/>
    <s v="0000018248"/>
    <s v="KY"/>
    <x v="44"/>
    <s v="3000050113"/>
    <d v="2014-01-06T00:00:00"/>
    <x v="58"/>
    <n v="274.62"/>
    <n v="34522.019999999997"/>
    <x v="1"/>
  </r>
  <r>
    <s v="110"/>
    <s v="00235714"/>
    <s v="PT9425516799"/>
    <x v="8"/>
    <s v="12139"/>
    <s v="0000179629"/>
    <s v="KY"/>
    <x v="48"/>
    <s v="3000050124"/>
    <d v="2014-01-06T00:00:00"/>
    <x v="58"/>
    <n v="818.18"/>
    <n v="14015.19"/>
    <x v="1"/>
  </r>
  <r>
    <s v="110"/>
    <s v="00235714"/>
    <s v="PT9425516799"/>
    <x v="10"/>
    <s v="12139"/>
    <s v="0000179629"/>
    <s v="KY"/>
    <x v="48"/>
    <s v="3000050124"/>
    <d v="2014-01-06T00:00:00"/>
    <x v="58"/>
    <n v="164.03"/>
    <n v="9343.4599999999991"/>
    <x v="1"/>
  </r>
  <r>
    <s v="110"/>
    <s v="00235714"/>
    <s v="PT9425516799"/>
    <x v="9"/>
    <s v="12139"/>
    <s v="0000179629"/>
    <s v="KY"/>
    <x v="48"/>
    <s v="3000050124"/>
    <d v="2014-01-06T00:00:00"/>
    <x v="58"/>
    <n v="3689.52"/>
    <n v="4671.7299999999996"/>
    <x v="1"/>
  </r>
  <r>
    <s v="110"/>
    <s v="00235715"/>
    <s v="PT9425516802"/>
    <x v="8"/>
    <s v="12139"/>
    <s v="0000026510"/>
    <s v="KY"/>
    <x v="11"/>
    <s v="3000050114"/>
    <d v="2014-01-06T00:00:00"/>
    <x v="58"/>
    <n v="4208.24"/>
    <n v="8416.48"/>
    <x v="1"/>
  </r>
  <r>
    <s v="110"/>
    <s v="00235716"/>
    <s v="PT9425516803"/>
    <x v="8"/>
    <s v="12139"/>
    <s v="0000084719"/>
    <s v="KY"/>
    <x v="66"/>
    <s v="3000050121"/>
    <d v="2014-01-06T00:00:00"/>
    <x v="58"/>
    <n v="2441.08"/>
    <n v="4882.16"/>
    <x v="1"/>
  </r>
  <r>
    <s v="110"/>
    <s v="00235717"/>
    <s v="PT9425516805"/>
    <x v="8"/>
    <s v="12139"/>
    <s v="0000048346"/>
    <s v="KY"/>
    <x v="4"/>
    <s v="3000050116"/>
    <d v="2014-01-06T00:00:00"/>
    <x v="58"/>
    <n v="76140.7"/>
    <n v="228422.1"/>
    <x v="1"/>
  </r>
  <r>
    <s v="110"/>
    <s v="00235755"/>
    <s v="PT9426516874"/>
    <x v="8"/>
    <s v="12139"/>
    <s v="0000064774"/>
    <s v="KY"/>
    <x v="67"/>
    <s v="3000050120"/>
    <d v="2014-01-06T00:00:00"/>
    <x v="58"/>
    <n v="12132.04"/>
    <n v="37476.69"/>
    <x v="1"/>
  </r>
  <r>
    <s v="110"/>
    <s v="00235755"/>
    <s v="PT9426516874"/>
    <x v="10"/>
    <s v="12139"/>
    <s v="0000064774"/>
    <s v="KY"/>
    <x v="67"/>
    <s v="3000050120"/>
    <d v="2014-01-06T00:00:00"/>
    <x v="58"/>
    <n v="360.19"/>
    <n v="24984.46"/>
    <x v="1"/>
  </r>
  <r>
    <s v="110"/>
    <s v="00235777"/>
    <s v="PT9445516921"/>
    <x v="8"/>
    <s v="12139"/>
    <s v="0000054612"/>
    <s v="KY"/>
    <x v="30"/>
    <s v="3000050132"/>
    <d v="2014-01-07T00:00:00"/>
    <x v="59"/>
    <n v="121887.87"/>
    <n v="365663.61"/>
    <x v="1"/>
  </r>
  <r>
    <s v="110"/>
    <s v="00235778"/>
    <s v="PT9445516923"/>
    <x v="8"/>
    <s v="12139"/>
    <s v="0000054619"/>
    <s v="KY"/>
    <x v="5"/>
    <s v="3000050133"/>
    <d v="2014-01-07T00:00:00"/>
    <x v="59"/>
    <n v="302003.34000000003"/>
    <n v="906067.62"/>
    <x v="1"/>
  </r>
  <r>
    <s v="110"/>
    <s v="00235778"/>
    <s v="PT9445516923"/>
    <x v="10"/>
    <s v="12139"/>
    <s v="0000054619"/>
    <s v="KY"/>
    <x v="5"/>
    <s v="3000050133"/>
    <d v="2014-01-07T00:00:00"/>
    <x v="59"/>
    <n v="19.2"/>
    <n v="302022.53999999998"/>
    <x v="1"/>
  </r>
  <r>
    <s v="110"/>
    <s v="00235779"/>
    <s v="PT9445516925"/>
    <x v="8"/>
    <s v="12139"/>
    <s v="0000064208"/>
    <s v="KY"/>
    <x v="46"/>
    <s v="3000050135"/>
    <d v="2014-01-07T00:00:00"/>
    <x v="59"/>
    <n v="2217.02"/>
    <n v="4434.04"/>
    <x v="1"/>
  </r>
  <r>
    <s v="110"/>
    <s v="00235780"/>
    <s v="PT9445516927"/>
    <x v="8"/>
    <s v="12139"/>
    <s v="0000067424"/>
    <s v="KY"/>
    <x v="2"/>
    <s v="3000050137"/>
    <d v="2014-01-07T00:00:00"/>
    <x v="59"/>
    <n v="53738.06"/>
    <n v="167986.56"/>
    <x v="1"/>
  </r>
  <r>
    <s v="110"/>
    <s v="00235780"/>
    <s v="PT9445516927"/>
    <x v="10"/>
    <s v="12139"/>
    <s v="0000067424"/>
    <s v="KY"/>
    <x v="2"/>
    <s v="3000050137"/>
    <d v="2014-01-07T00:00:00"/>
    <x v="59"/>
    <n v="2187.67"/>
    <n v="111991.03999999999"/>
    <x v="1"/>
  </r>
  <r>
    <s v="110"/>
    <s v="00235780"/>
    <s v="PT9445516927"/>
    <x v="9"/>
    <s v="12139"/>
    <s v="0000067424"/>
    <s v="KY"/>
    <x v="2"/>
    <s v="3000050137"/>
    <d v="2014-01-07T00:00:00"/>
    <x v="59"/>
    <n v="69.790000000000006"/>
    <n v="55995.519999999997"/>
    <x v="1"/>
  </r>
  <r>
    <s v="110"/>
    <s v="00235781"/>
    <s v="PT9445516929"/>
    <x v="8"/>
    <s v="12139"/>
    <s v="0000054642"/>
    <s v="KY"/>
    <x v="50"/>
    <s v="3000050134"/>
    <d v="2014-01-07T00:00:00"/>
    <x v="59"/>
    <n v="996858.81"/>
    <n v="2991794.7"/>
    <x v="1"/>
  </r>
  <r>
    <s v="110"/>
    <s v="00235781"/>
    <s v="PT9445516929"/>
    <x v="10"/>
    <s v="12139"/>
    <s v="0000054642"/>
    <s v="KY"/>
    <x v="50"/>
    <s v="3000050134"/>
    <d v="2014-01-07T00:00:00"/>
    <x v="59"/>
    <n v="406.09"/>
    <n v="997264.9"/>
    <x v="1"/>
  </r>
  <r>
    <s v="110"/>
    <s v="00235718"/>
    <s v="PT9425516806"/>
    <x v="8"/>
    <s v="12139"/>
    <s v="0000018236"/>
    <s v="KY"/>
    <x v="58"/>
    <s v="3000050144"/>
    <d v="2014-01-08T00:00:00"/>
    <x v="60"/>
    <n v="4902.57"/>
    <n v="9806.92"/>
    <x v="1"/>
  </r>
  <r>
    <s v="110"/>
    <s v="00235718"/>
    <s v="PT9425516806"/>
    <x v="10"/>
    <s v="12139"/>
    <s v="0000018236"/>
    <s v="KY"/>
    <x v="58"/>
    <s v="3000050144"/>
    <d v="2014-01-08T00:00:00"/>
    <x v="60"/>
    <n v="0.89"/>
    <n v="4903.46"/>
    <x v="1"/>
  </r>
  <r>
    <s v="110"/>
    <s v="00235719"/>
    <s v="PT9425516808"/>
    <x v="8"/>
    <s v="12139"/>
    <s v="0000046395"/>
    <s v="KY"/>
    <x v="10"/>
    <s v="3000050148"/>
    <d v="2014-01-08T00:00:00"/>
    <x v="60"/>
    <n v="299.98"/>
    <n v="599.96"/>
    <x v="1"/>
  </r>
  <r>
    <s v="110"/>
    <s v="00236145"/>
    <s v="PT9465517035"/>
    <x v="8"/>
    <s v="12139"/>
    <s v="0000054620"/>
    <s v="KY"/>
    <x v="28"/>
    <s v="3000050188"/>
    <d v="2014-01-15T00:00:00"/>
    <x v="61"/>
    <n v="209669.93"/>
    <n v="629009.79"/>
    <x v="1"/>
  </r>
  <r>
    <s v="110"/>
    <s v="00236146"/>
    <s v="PT9465517037"/>
    <x v="8"/>
    <s v="12139"/>
    <s v="0000105601"/>
    <s v="KY"/>
    <x v="6"/>
    <s v="3000050189"/>
    <d v="2014-01-15T00:00:00"/>
    <x v="61"/>
    <n v="7979.88"/>
    <n v="15959.76"/>
    <x v="1"/>
  </r>
  <r>
    <s v="224"/>
    <s v="00001934"/>
    <s v="PT9465517038"/>
    <x v="0"/>
    <s v="12139"/>
    <s v="0000054608"/>
    <s v="KY"/>
    <x v="54"/>
    <s v="3000303399"/>
    <d v="2014-01-15T00:00:00"/>
    <x v="61"/>
    <n v="130.88999999999999"/>
    <n v="130.88999999999999"/>
    <x v="1"/>
  </r>
  <r>
    <s v="110"/>
    <s v="00235720"/>
    <s v="PT9425516809"/>
    <x v="8"/>
    <s v="12139"/>
    <s v="0000018249"/>
    <s v="KY"/>
    <x v="16"/>
    <s v="3000050254"/>
    <d v="2014-01-21T00:00:00"/>
    <x v="62"/>
    <n v="24729.31"/>
    <n v="74187.929999999993"/>
    <x v="1"/>
  </r>
  <r>
    <s v="110"/>
    <s v="00236927"/>
    <s v="PT9605517638"/>
    <x v="8"/>
    <s v="12139"/>
    <s v="0000054586"/>
    <s v="KY"/>
    <x v="7"/>
    <s v="3000050359"/>
    <d v="2014-02-04T00:00:00"/>
    <x v="63"/>
    <n v="20387.73"/>
    <n v="20387.73"/>
    <x v="1"/>
  </r>
  <r>
    <s v="110"/>
    <s v="00237168"/>
    <s v="PT9645517695"/>
    <x v="8"/>
    <s v="12139"/>
    <s v="0000054622"/>
    <s v="KY"/>
    <x v="56"/>
    <s v="3000050383"/>
    <d v="2014-02-06T00:00:00"/>
    <x v="64"/>
    <n v="88766.57"/>
    <n v="266299.71000000002"/>
    <x v="1"/>
  </r>
  <r>
    <s v="110"/>
    <s v="00237169"/>
    <s v="PT9645517697"/>
    <x v="8"/>
    <s v="12139"/>
    <s v="0000031105"/>
    <s v="KY"/>
    <x v="24"/>
    <s v="3000050382"/>
    <d v="2014-02-06T00:00:00"/>
    <x v="64"/>
    <n v="25114.89"/>
    <n v="90462.75"/>
    <x v="1"/>
  </r>
  <r>
    <s v="110"/>
    <s v="00237169"/>
    <s v="PT9645517697"/>
    <x v="10"/>
    <s v="12139"/>
    <s v="0000031105"/>
    <s v="KY"/>
    <x v="24"/>
    <s v="3000050382"/>
    <d v="2014-02-06T00:00:00"/>
    <x v="64"/>
    <n v="2005.23"/>
    <n v="60308.5"/>
    <x v="1"/>
  </r>
  <r>
    <s v="110"/>
    <s v="00237169"/>
    <s v="PT9645517697"/>
    <x v="9"/>
    <s v="12139"/>
    <s v="0000031105"/>
    <s v="KY"/>
    <x v="24"/>
    <s v="3000050382"/>
    <d v="2014-02-06T00:00:00"/>
    <x v="64"/>
    <n v="3034.13"/>
    <n v="30154.25"/>
    <x v="1"/>
  </r>
  <r>
    <s v="110"/>
    <s v="00237288"/>
    <s v="PT9665517746"/>
    <x v="8"/>
    <s v="12139"/>
    <s v="0000054641"/>
    <s v="KY"/>
    <x v="25"/>
    <s v="3000050402"/>
    <d v="2014-02-10T00:00:00"/>
    <x v="65"/>
    <n v="452050.39"/>
    <n v="1378091.73"/>
    <x v="1"/>
  </r>
  <r>
    <s v="110"/>
    <s v="00237288"/>
    <s v="PT9665517746"/>
    <x v="10"/>
    <s v="12139"/>
    <s v="0000054641"/>
    <s v="KY"/>
    <x v="25"/>
    <s v="3000050402"/>
    <d v="2014-02-10T00:00:00"/>
    <x v="65"/>
    <n v="16.7"/>
    <n v="459363.91"/>
    <x v="1"/>
  </r>
  <r>
    <s v="110"/>
    <s v="00237288"/>
    <s v="PT9665517746"/>
    <x v="9"/>
    <s v="12139"/>
    <s v="0000054641"/>
    <s v="KY"/>
    <x v="25"/>
    <s v="3000050402"/>
    <d v="2014-02-10T00:00:00"/>
    <x v="65"/>
    <n v="7296.82"/>
    <n v="459363.91"/>
    <x v="1"/>
  </r>
  <r>
    <s v="110"/>
    <s v="00237397"/>
    <s v="PT9705517834"/>
    <x v="8"/>
    <s v="12139"/>
    <s v="0000018222"/>
    <s v="KY"/>
    <x v="21"/>
    <s v="3000050415"/>
    <d v="2014-02-12T00:00:00"/>
    <x v="66"/>
    <n v="7224.42"/>
    <n v="14448.84"/>
    <x v="1"/>
  </r>
  <r>
    <s v="110"/>
    <s v="00237398"/>
    <s v="PT9705517835"/>
    <x v="8"/>
    <s v="12139"/>
    <s v="0000018214"/>
    <s v="KY"/>
    <x v="52"/>
    <s v="3000050414"/>
    <d v="2014-02-12T00:00:00"/>
    <x v="66"/>
    <n v="148618.34"/>
    <n v="446058.3"/>
    <x v="1"/>
  </r>
  <r>
    <s v="110"/>
    <s v="00237398"/>
    <s v="PT9705517835"/>
    <x v="10"/>
    <s v="12139"/>
    <s v="0000018214"/>
    <s v="KY"/>
    <x v="52"/>
    <s v="3000050414"/>
    <d v="2014-02-12T00:00:00"/>
    <x v="66"/>
    <n v="67.760000000000005"/>
    <n v="148686.1"/>
    <x v="1"/>
  </r>
  <r>
    <s v="110"/>
    <s v="00237852"/>
    <s v="PT9845518097"/>
    <x v="8"/>
    <s v="12139"/>
    <s v="0000054615"/>
    <s v="KY"/>
    <x v="60"/>
    <s v="3000050524"/>
    <d v="2014-02-25T00:00:00"/>
    <x v="67"/>
    <n v="8531"/>
    <n v="8531"/>
    <x v="1"/>
  </r>
  <r>
    <s v="110"/>
    <s v="00238376"/>
    <s v="PT9925518204"/>
    <x v="8"/>
    <s v="12139"/>
    <s v="0000147584"/>
    <s v="KY"/>
    <x v="41"/>
    <s v="3000050622"/>
    <d v="2014-03-05T00:00:00"/>
    <x v="68"/>
    <n v="107.48"/>
    <n v="214.96"/>
    <x v="1"/>
  </r>
  <r>
    <s v="110"/>
    <s v="00238377"/>
    <s v="PT9925518237"/>
    <x v="8"/>
    <s v="12139"/>
    <s v="0000034601"/>
    <s v="KY"/>
    <x v="13"/>
    <s v="3000050618"/>
    <d v="2014-03-05T00:00:00"/>
    <x v="68"/>
    <n v="5700.54"/>
    <n v="11401.08"/>
    <x v="1"/>
  </r>
  <r>
    <s v="110"/>
    <s v="00238378"/>
    <s v="PT9925518238"/>
    <x v="8"/>
    <s v="12139"/>
    <s v="0000034623"/>
    <s v="KY"/>
    <x v="14"/>
    <s v="3000050619"/>
    <d v="2014-03-05T00:00:00"/>
    <x v="68"/>
    <n v="4238.9399999999996"/>
    <n v="8477.8799999999992"/>
    <x v="1"/>
  </r>
  <r>
    <s v="110"/>
    <s v="00238717"/>
    <s v="PT9985518360"/>
    <x v="8"/>
    <s v="12139"/>
    <s v="0000054645"/>
    <s v="KY"/>
    <x v="17"/>
    <s v="3000050685"/>
    <d v="2014-03-12T00:00:00"/>
    <x v="69"/>
    <n v="45809.08"/>
    <n v="54970.9"/>
    <x v="1"/>
  </r>
  <r>
    <s v="110"/>
    <s v="00238379"/>
    <s v="PT9925518240"/>
    <x v="8"/>
    <s v="12139"/>
    <s v="0000018237"/>
    <s v="KY"/>
    <x v="61"/>
    <s v="3000050714"/>
    <d v="2014-03-19T00:00:00"/>
    <x v="70"/>
    <n v="1731.57"/>
    <n v="3472.08"/>
    <x v="1"/>
  </r>
  <r>
    <s v="110"/>
    <s v="00238379"/>
    <s v="PT9925518240"/>
    <x v="10"/>
    <s v="12139"/>
    <s v="0000018237"/>
    <s v="KY"/>
    <x v="61"/>
    <s v="3000050714"/>
    <d v="2014-03-19T00:00:00"/>
    <x v="70"/>
    <n v="4.47"/>
    <n v="1736.04"/>
    <x v="1"/>
  </r>
  <r>
    <s v="110"/>
    <s v="00239967"/>
    <s v="PT10045518435"/>
    <x v="8"/>
    <s v="12139"/>
    <s v="0000053120"/>
    <s v="KY"/>
    <x v="38"/>
    <s v="3000050983"/>
    <d v="2014-04-08T00:00:00"/>
    <x v="71"/>
    <n v="13376.84"/>
    <n v="26753.68"/>
    <x v="1"/>
  </r>
  <r>
    <s v="110"/>
    <s v="00240538"/>
    <s v="PT10085518535"/>
    <x v="4"/>
    <s v="12139"/>
    <s v="0000067034"/>
    <s v="KY"/>
    <x v="3"/>
    <s v="3000051061"/>
    <d v="2014-04-21T00:00:00"/>
    <x v="72"/>
    <n v="5560.83"/>
    <n v="11810.76"/>
    <x v="1"/>
  </r>
  <r>
    <s v="110"/>
    <s v="00240539"/>
    <s v="PT10085518539"/>
    <x v="8"/>
    <s v="12139"/>
    <s v="0000054646"/>
    <s v="KY"/>
    <x v="43"/>
    <s v="3000051060"/>
    <d v="2014-04-21T00:00:00"/>
    <x v="72"/>
    <n v="36691.980000000003"/>
    <n v="88794.6"/>
    <x v="1"/>
  </r>
  <r>
    <s v="110"/>
    <s v="00241575"/>
    <s v="PT10165518774"/>
    <x v="8"/>
    <s v="12139"/>
    <s v="0000106382"/>
    <s v="KY"/>
    <x v="63"/>
    <s v="3000051246"/>
    <d v="2014-05-13T00:00:00"/>
    <x v="73"/>
    <n v="2795.21"/>
    <n v="5590.42"/>
    <x v="1"/>
  </r>
  <r>
    <s v="110"/>
    <s v="00241576"/>
    <s v="PT10165518814"/>
    <x v="8"/>
    <s v="12139"/>
    <s v="0000018254"/>
    <s v="KY"/>
    <x v="55"/>
    <s v="3000051244"/>
    <d v="2014-05-13T00:00:00"/>
    <x v="73"/>
    <n v="4570.46"/>
    <n v="9140.92"/>
    <x v="1"/>
  </r>
  <r>
    <s v="110"/>
    <s v="00241577"/>
    <s v="PT10165518826"/>
    <x v="8"/>
    <s v="12139"/>
    <s v="0000054625"/>
    <s v="KY"/>
    <x v="18"/>
    <s v="3000051245"/>
    <d v="2014-05-13T00:00:00"/>
    <x v="73"/>
    <n v="272517.90999999997"/>
    <n v="545035.81999999995"/>
    <x v="1"/>
  </r>
  <r>
    <s v="110"/>
    <s v="00241859"/>
    <s v="PT10205518867"/>
    <x v="8"/>
    <s v="12139"/>
    <s v="0000040327"/>
    <s v="KY"/>
    <x v="20"/>
    <s v="3000051306"/>
    <d v="2014-05-20T00:00:00"/>
    <x v="74"/>
    <n v="1380.26"/>
    <n v="2760.52"/>
    <x v="1"/>
  </r>
  <r>
    <s v="110"/>
    <s v="00241860"/>
    <s v="PT10205518875"/>
    <x v="3"/>
    <s v="12139"/>
    <s v="0000018236"/>
    <s v="KY"/>
    <x v="58"/>
    <s v="3000051303"/>
    <d v="2014-05-20T00:00:00"/>
    <x v="74"/>
    <n v="3975.21"/>
    <n v="13158.99"/>
    <x v="1"/>
  </r>
  <r>
    <s v="110"/>
    <s v="00241860"/>
    <s v="PT10205518875"/>
    <x v="11"/>
    <s v="12139"/>
    <s v="0000018236"/>
    <s v="KY"/>
    <x v="58"/>
    <s v="3000051303"/>
    <d v="2014-05-20T00:00:00"/>
    <x v="74"/>
    <n v="12.36"/>
    <n v="4386.33"/>
    <x v="1"/>
  </r>
  <r>
    <s v="110"/>
    <s v="00245815"/>
    <s v="PT10686519853"/>
    <x v="8"/>
    <s v="12139"/>
    <s v="0000054583"/>
    <s v="KY"/>
    <x v="9"/>
    <s v="3000052040"/>
    <d v="2014-08-20T00:00:00"/>
    <x v="75"/>
    <n v="814.8"/>
    <n v="814.8"/>
    <x v="1"/>
  </r>
  <r>
    <s v="110"/>
    <s v="00247819"/>
    <s v="PT10866520133"/>
    <x v="8"/>
    <s v="12139"/>
    <s v="0000054639"/>
    <s v="KY"/>
    <x v="19"/>
    <s v="3000052355"/>
    <d v="2014-10-07T00:00:00"/>
    <x v="76"/>
    <n v="1055.98"/>
    <n v="2111.96"/>
    <x v="0"/>
  </r>
  <r>
    <s v="110"/>
    <s v="00247851"/>
    <s v="CASE610247775035"/>
    <x v="12"/>
    <s v="12139"/>
    <s v="0000273703"/>
    <s v="KY"/>
    <x v="68"/>
    <s v="3000052363"/>
    <d v="2014-10-08T00:00:00"/>
    <x v="77"/>
    <n v="3833132.58"/>
    <n v="11499397.74"/>
    <x v="0"/>
  </r>
  <r>
    <s v="110"/>
    <s v="00248198"/>
    <s v="PT10886520404"/>
    <x v="12"/>
    <s v="12139"/>
    <s v="0000054641"/>
    <s v="KY"/>
    <x v="25"/>
    <s v="3000052410"/>
    <d v="2014-10-15T00:00:00"/>
    <x v="78"/>
    <n v="3391.54"/>
    <n v="12850.75"/>
    <x v="0"/>
  </r>
  <r>
    <s v="110"/>
    <s v="00248198"/>
    <s v="PT10886520404"/>
    <x v="13"/>
    <s v="12139"/>
    <s v="0000054641"/>
    <s v="KY"/>
    <x v="25"/>
    <s v="3000052410"/>
    <d v="2014-10-15T00:00:00"/>
    <x v="78"/>
    <n v="9459.2099999999991"/>
    <n v="12850.75"/>
    <x v="0"/>
  </r>
  <r>
    <s v="110"/>
    <s v="00248199"/>
    <s v="PT10886520405"/>
    <x v="13"/>
    <s v="12139"/>
    <s v="0000031105"/>
    <s v="KY"/>
    <x v="24"/>
    <s v="3000052409"/>
    <d v="2014-10-15T00:00:00"/>
    <x v="78"/>
    <n v="2980.56"/>
    <n v="2980.56"/>
    <x v="0"/>
  </r>
  <r>
    <s v="224"/>
    <s v="00002042"/>
    <s v="PT10886520394"/>
    <x v="12"/>
    <s v="12139"/>
    <s v="0000054585"/>
    <s v="KY"/>
    <x v="26"/>
    <s v="3000306916"/>
    <d v="2014-10-15T00:00:00"/>
    <x v="78"/>
    <n v="544.82000000000005"/>
    <n v="544.82000000000005"/>
    <x v="0"/>
  </r>
  <r>
    <s v="224"/>
    <s v="00002043"/>
    <s v="PT10886520395"/>
    <x v="12"/>
    <s v="12139"/>
    <s v="0000054605"/>
    <s v="KY"/>
    <x v="27"/>
    <s v="3000306917"/>
    <d v="2014-10-15T00:00:00"/>
    <x v="78"/>
    <n v="0"/>
    <n v="5932.78"/>
    <x v="0"/>
  </r>
  <r>
    <s v="224"/>
    <s v="00002044"/>
    <s v="PT10886520397"/>
    <x v="12"/>
    <s v="12139"/>
    <s v="0000031105"/>
    <s v="KY"/>
    <x v="24"/>
    <s v="3000306913"/>
    <d v="2014-10-15T00:00:00"/>
    <x v="78"/>
    <n v="45.72"/>
    <n v="45.72"/>
    <x v="0"/>
  </r>
  <r>
    <s v="224"/>
    <s v="00002045"/>
    <s v="PT10886520398"/>
    <x v="12"/>
    <s v="12139"/>
    <s v="0000054608"/>
    <s v="KY"/>
    <x v="54"/>
    <s v="3000306918"/>
    <d v="2014-10-15T00:00:00"/>
    <x v="78"/>
    <n v="586"/>
    <n v="586"/>
    <x v="0"/>
  </r>
  <r>
    <s v="224"/>
    <s v="00002046"/>
    <s v="PT10886520399"/>
    <x v="12"/>
    <s v="12139"/>
    <s v="0000054620"/>
    <s v="KY"/>
    <x v="28"/>
    <s v="3000306919"/>
    <d v="2014-10-15T00:00:00"/>
    <x v="78"/>
    <n v="391.01"/>
    <n v="391.01"/>
    <x v="0"/>
  </r>
  <r>
    <s v="224"/>
    <s v="00002047"/>
    <s v="PT10886520400"/>
    <x v="12"/>
    <s v="12139"/>
    <s v="0000054648"/>
    <s v="KY"/>
    <x v="29"/>
    <s v="3000306921"/>
    <d v="2014-10-15T00:00:00"/>
    <x v="78"/>
    <n v="1793.37"/>
    <n v="1793.37"/>
    <x v="0"/>
  </r>
  <r>
    <s v="224"/>
    <s v="00002048"/>
    <s v="PT10886520412"/>
    <x v="12"/>
    <s v="12139"/>
    <s v="0000054641"/>
    <s v="KY"/>
    <x v="25"/>
    <s v="3000306920"/>
    <d v="2014-10-15T00:00:00"/>
    <x v="78"/>
    <n v="141.71"/>
    <n v="141.71"/>
    <x v="0"/>
  </r>
  <r>
    <s v="224"/>
    <s v="00002049"/>
    <s v="PT10946520492"/>
    <x v="12"/>
    <s v="12139"/>
    <s v="0000054605"/>
    <s v="KY"/>
    <x v="27"/>
    <s v="3000307038"/>
    <d v="2014-10-23T00:00:00"/>
    <x v="79"/>
    <n v="2384.27"/>
    <n v="2384.27"/>
    <x v="0"/>
  </r>
  <r>
    <s v="110"/>
    <s v="00249417"/>
    <s v="PT11106520879"/>
    <x v="12"/>
    <s v="12139"/>
    <s v="0000067424"/>
    <s v="KY"/>
    <x v="2"/>
    <s v="3000052694"/>
    <d v="2014-11-12T00:00:00"/>
    <x v="80"/>
    <n v="3736.45"/>
    <n v="11209.35"/>
    <x v="0"/>
  </r>
  <r>
    <s v="110"/>
    <s v="00249706"/>
    <s v="PT11206521332"/>
    <x v="12"/>
    <s v="12139"/>
    <s v="0000054583"/>
    <s v="KY"/>
    <x v="9"/>
    <s v="3000052719"/>
    <d v="2014-11-14T00:00:00"/>
    <x v="81"/>
    <n v="795.01"/>
    <n v="795.01"/>
    <x v="0"/>
  </r>
  <r>
    <s v="110"/>
    <s v="00249707"/>
    <s v="PT11206521337"/>
    <x v="12"/>
    <s v="12139"/>
    <s v="0000080198"/>
    <s v="KY"/>
    <x v="40"/>
    <s v="3000052728"/>
    <d v="2014-11-14T00:00:00"/>
    <x v="81"/>
    <n v="23799.24"/>
    <n v="23799.24"/>
    <x v="0"/>
  </r>
  <r>
    <s v="110"/>
    <s v="00249708"/>
    <s v="PT11206521338"/>
    <x v="12"/>
    <s v="12139"/>
    <s v="0000054620"/>
    <s v="KY"/>
    <x v="28"/>
    <s v="3000052724"/>
    <d v="2014-11-14T00:00:00"/>
    <x v="81"/>
    <n v="212338.4"/>
    <n v="637015.19999999995"/>
    <x v="0"/>
  </r>
  <r>
    <s v="110"/>
    <s v="00249709"/>
    <s v="PT11206521339"/>
    <x v="12"/>
    <s v="12139"/>
    <s v="0000054640"/>
    <s v="KY"/>
    <x v="34"/>
    <s v="3000052725"/>
    <d v="2014-11-14T00:00:00"/>
    <x v="81"/>
    <n v="55517.48"/>
    <n v="55517.48"/>
    <x v="0"/>
  </r>
  <r>
    <s v="110"/>
    <s v="00249710"/>
    <s v="PT11206521340"/>
    <x v="12"/>
    <s v="12139"/>
    <s v="0000054648"/>
    <s v="KY"/>
    <x v="29"/>
    <s v="3000052726"/>
    <d v="2014-11-14T00:00:00"/>
    <x v="81"/>
    <n v="66922.95"/>
    <n v="133845.9"/>
    <x v="0"/>
  </r>
  <r>
    <s v="110"/>
    <s v="00249711"/>
    <s v="PT11206521352"/>
    <x v="12"/>
    <s v="12139"/>
    <s v="0000054601"/>
    <s v="KY"/>
    <x v="0"/>
    <s v="3000052722"/>
    <d v="2014-11-14T00:00:00"/>
    <x v="81"/>
    <n v="681459.4"/>
    <n v="2044389.3"/>
    <x v="0"/>
  </r>
  <r>
    <s v="110"/>
    <s v="00249711"/>
    <s v="PT11206521352"/>
    <x v="14"/>
    <s v="12139"/>
    <s v="0000054601"/>
    <s v="KY"/>
    <x v="0"/>
    <s v="3000052722"/>
    <d v="2014-11-14T00:00:00"/>
    <x v="81"/>
    <n v="3.7"/>
    <n v="681463.1"/>
    <x v="0"/>
  </r>
  <r>
    <s v="110"/>
    <s v="00249712"/>
    <s v="PT11206521373"/>
    <x v="12"/>
    <s v="12139"/>
    <s v="0000031105"/>
    <s v="KY"/>
    <x v="24"/>
    <s v="3000052718"/>
    <d v="2014-11-14T00:00:00"/>
    <x v="81"/>
    <n v="27968.06"/>
    <n v="98146.68"/>
    <x v="0"/>
  </r>
  <r>
    <s v="110"/>
    <s v="00249712"/>
    <s v="PT11206521373"/>
    <x v="14"/>
    <s v="12139"/>
    <s v="0000031105"/>
    <s v="KY"/>
    <x v="24"/>
    <s v="3000052718"/>
    <d v="2014-11-14T00:00:00"/>
    <x v="81"/>
    <n v="1472.37"/>
    <n v="65431.12"/>
    <x v="0"/>
  </r>
  <r>
    <s v="110"/>
    <s v="00249712"/>
    <s v="PT11206521373"/>
    <x v="13"/>
    <s v="12139"/>
    <s v="0000031105"/>
    <s v="KY"/>
    <x v="24"/>
    <s v="3000052718"/>
    <d v="2014-11-14T00:00:00"/>
    <x v="81"/>
    <n v="3275.13"/>
    <n v="32715.56"/>
    <x v="0"/>
  </r>
  <r>
    <s v="110"/>
    <s v="00249713"/>
    <s v="PT11206521374"/>
    <x v="12"/>
    <s v="12139"/>
    <s v="0000054618"/>
    <s v="KY"/>
    <x v="51"/>
    <s v="3000052723"/>
    <d v="2014-11-14T00:00:00"/>
    <x v="81"/>
    <n v="236199.66"/>
    <n v="708625.74"/>
    <x v="0"/>
  </r>
  <r>
    <s v="110"/>
    <s v="00249713"/>
    <s v="PT11206521374"/>
    <x v="14"/>
    <s v="12139"/>
    <s v="0000054618"/>
    <s v="KY"/>
    <x v="51"/>
    <s v="3000052723"/>
    <d v="2014-11-14T00:00:00"/>
    <x v="81"/>
    <n v="8.92"/>
    <n v="236208.58"/>
    <x v="0"/>
  </r>
  <r>
    <s v="110"/>
    <s v="00249714"/>
    <s v="PT11206521375"/>
    <x v="12"/>
    <s v="12139"/>
    <s v="0000067422"/>
    <s v="KY"/>
    <x v="62"/>
    <s v="3000052727"/>
    <d v="2014-11-14T00:00:00"/>
    <x v="81"/>
    <n v="13266.68"/>
    <n v="26533.360000000001"/>
    <x v="0"/>
  </r>
  <r>
    <s v="110"/>
    <s v="00249715"/>
    <s v="PT11206521376"/>
    <x v="12"/>
    <s v="12139"/>
    <s v="0000018255"/>
    <s v="KY"/>
    <x v="35"/>
    <s v="3000052717"/>
    <d v="2014-11-14T00:00:00"/>
    <x v="81"/>
    <n v="4866.82"/>
    <n v="9733.64"/>
    <x v="0"/>
  </r>
  <r>
    <s v="110"/>
    <s v="00249716"/>
    <s v="PT11206521392"/>
    <x v="12"/>
    <s v="12139"/>
    <s v="0000238021"/>
    <s v="KY"/>
    <x v="33"/>
    <s v="3000052730"/>
    <d v="2014-11-14T00:00:00"/>
    <x v="81"/>
    <n v="73314.59"/>
    <n v="146629.18"/>
    <x v="0"/>
  </r>
  <r>
    <s v="110"/>
    <s v="00249717"/>
    <s v="PT11206521395"/>
    <x v="12"/>
    <s v="12139"/>
    <s v="0000054587"/>
    <s v="KY"/>
    <x v="15"/>
    <s v="3000052720"/>
    <d v="2014-11-14T00:00:00"/>
    <x v="81"/>
    <n v="96.53"/>
    <n v="96.53"/>
    <x v="0"/>
  </r>
  <r>
    <s v="110"/>
    <s v="00249718"/>
    <s v="PT11206521396"/>
    <x v="12"/>
    <s v="12139"/>
    <s v="0000092205"/>
    <s v="KY"/>
    <x v="47"/>
    <s v="3000052729"/>
    <d v="2014-11-14T00:00:00"/>
    <x v="81"/>
    <n v="1080.52"/>
    <n v="2161.04"/>
    <x v="0"/>
  </r>
  <r>
    <s v="110"/>
    <s v="00249719"/>
    <s v="PT11206521397"/>
    <x v="12"/>
    <s v="12139"/>
    <s v="0000054595"/>
    <s v="KY"/>
    <x v="32"/>
    <s v="3000052721"/>
    <d v="2014-11-14T00:00:00"/>
    <x v="81"/>
    <n v="4715.99"/>
    <n v="9431.98"/>
    <x v="0"/>
  </r>
  <r>
    <s v="110"/>
    <s v="00249720"/>
    <s v="PT11206521398"/>
    <x v="12"/>
    <s v="12139"/>
    <s v="0000018248"/>
    <s v="KY"/>
    <x v="44"/>
    <s v="3000052716"/>
    <d v="2014-11-14T00:00:00"/>
    <x v="81"/>
    <n v="17757.310000000001"/>
    <n v="53282.73"/>
    <x v="0"/>
  </r>
  <r>
    <s v="110"/>
    <s v="00249720"/>
    <s v="PT11206521398"/>
    <x v="14"/>
    <s v="12139"/>
    <s v="0000018248"/>
    <s v="KY"/>
    <x v="44"/>
    <s v="3000052716"/>
    <d v="2014-11-14T00:00:00"/>
    <x v="81"/>
    <n v="3.6"/>
    <n v="35521.82"/>
    <x v="0"/>
  </r>
  <r>
    <s v="110"/>
    <s v="00249721"/>
    <s v="PT11206521399"/>
    <x v="12"/>
    <s v="12139"/>
    <s v="0000018231"/>
    <s v="KY"/>
    <x v="45"/>
    <s v="3000052715"/>
    <d v="2014-11-14T00:00:00"/>
    <x v="81"/>
    <n v="424.64"/>
    <n v="849.28"/>
    <x v="0"/>
  </r>
  <r>
    <s v="110"/>
    <s v="00250051"/>
    <s v="PT11266521532"/>
    <x v="12"/>
    <s v="12139"/>
    <s v="0000054585"/>
    <s v="KY"/>
    <x v="26"/>
    <s v="3000052790"/>
    <d v="2014-11-21T00:00:00"/>
    <x v="82"/>
    <n v="746685.73"/>
    <n v="2243127.75"/>
    <x v="0"/>
  </r>
  <r>
    <s v="110"/>
    <s v="00250051"/>
    <s v="PT11266521532"/>
    <x v="14"/>
    <s v="12139"/>
    <s v="0000054585"/>
    <s v="KY"/>
    <x v="26"/>
    <s v="3000052790"/>
    <d v="2014-11-21T00:00:00"/>
    <x v="82"/>
    <n v="1023.52"/>
    <n v="1495418.5"/>
    <x v="0"/>
  </r>
  <r>
    <s v="110"/>
    <s v="00249722"/>
    <s v="PT11206521402"/>
    <x v="12"/>
    <s v="12139"/>
    <s v="0000054605"/>
    <s v="KY"/>
    <x v="27"/>
    <s v="3000052797"/>
    <d v="2014-11-24T00:00:00"/>
    <x v="83"/>
    <n v="472080.62"/>
    <n v="1416241.86"/>
    <x v="0"/>
  </r>
  <r>
    <s v="110"/>
    <s v="00249723"/>
    <s v="PT11206521403"/>
    <x v="12"/>
    <s v="12139"/>
    <s v="0000054638"/>
    <s v="KY"/>
    <x v="31"/>
    <s v="3000052798"/>
    <d v="2014-11-24T00:00:00"/>
    <x v="83"/>
    <n v="82584.63"/>
    <n v="82584.63"/>
    <x v="0"/>
  </r>
  <r>
    <s v="110"/>
    <s v="00250052"/>
    <s v="PT11266521534"/>
    <x v="12"/>
    <s v="12139"/>
    <s v="0000054641"/>
    <s v="KY"/>
    <x v="25"/>
    <s v="3000052799"/>
    <d v="2014-11-24T00:00:00"/>
    <x v="83"/>
    <n v="525356.22"/>
    <n v="1598491.53"/>
    <x v="0"/>
  </r>
  <r>
    <s v="110"/>
    <s v="00250052"/>
    <s v="PT11266521534"/>
    <x v="14"/>
    <s v="12139"/>
    <s v="0000054641"/>
    <s v="KY"/>
    <x v="25"/>
    <s v="3000052799"/>
    <d v="2014-11-24T00:00:00"/>
    <x v="83"/>
    <n v="4.7699999999999996"/>
    <n v="532830.51"/>
    <x v="0"/>
  </r>
  <r>
    <s v="110"/>
    <s v="00250052"/>
    <s v="PT11266521534"/>
    <x v="13"/>
    <s v="12139"/>
    <s v="0000054641"/>
    <s v="KY"/>
    <x v="25"/>
    <s v="3000052799"/>
    <d v="2014-11-24T00:00:00"/>
    <x v="83"/>
    <n v="7469.52"/>
    <n v="532830.51"/>
    <x v="0"/>
  </r>
  <r>
    <s v="110"/>
    <s v="00250137"/>
    <s v="PT11286521572"/>
    <x v="12"/>
    <s v="12139"/>
    <s v="0000080762"/>
    <s v="KY"/>
    <x v="36"/>
    <s v="3000052801"/>
    <d v="2014-11-24T00:00:00"/>
    <x v="83"/>
    <n v="2381.23"/>
    <n v="4762.46"/>
    <x v="0"/>
  </r>
  <r>
    <s v="110"/>
    <s v="00250138"/>
    <s v="PT11286521573"/>
    <x v="12"/>
    <s v="12139"/>
    <s v="0000054642"/>
    <s v="KY"/>
    <x v="50"/>
    <s v="3000052800"/>
    <d v="2014-11-24T00:00:00"/>
    <x v="83"/>
    <n v="1094812.8700000001"/>
    <n v="3285086.73"/>
    <x v="0"/>
  </r>
  <r>
    <s v="110"/>
    <s v="00250138"/>
    <s v="PT11286521573"/>
    <x v="14"/>
    <s v="12139"/>
    <s v="0000054642"/>
    <s v="KY"/>
    <x v="50"/>
    <s v="3000052800"/>
    <d v="2014-11-24T00:00:00"/>
    <x v="83"/>
    <n v="216.04"/>
    <n v="1095028.9099999999"/>
    <x v="0"/>
  </r>
  <r>
    <s v="110"/>
    <s v="00249823"/>
    <s v="PT11226521413"/>
    <x v="8"/>
    <s v="12139"/>
    <s v="0000054652"/>
    <s v="KY"/>
    <x v="12"/>
    <s v="3000052865"/>
    <d v="2014-12-01T00:00:00"/>
    <x v="84"/>
    <n v="6194.48"/>
    <n v="12388.96"/>
    <x v="0"/>
  </r>
  <r>
    <s v="110"/>
    <s v="00249824"/>
    <s v="PT11226521415"/>
    <x v="12"/>
    <s v="12139"/>
    <s v="0000040327"/>
    <s v="KY"/>
    <x v="20"/>
    <s v="3000052864"/>
    <d v="2014-12-01T00:00:00"/>
    <x v="84"/>
    <n v="1464.08"/>
    <n v="2928.16"/>
    <x v="0"/>
  </r>
  <r>
    <s v="110"/>
    <s v="00249825"/>
    <s v="PT11226521416"/>
    <x v="12"/>
    <s v="12139"/>
    <s v="0000037020"/>
    <s v="KY"/>
    <x v="49"/>
    <s v="3000052863"/>
    <d v="2014-12-01T00:00:00"/>
    <x v="84"/>
    <n v="449371.2"/>
    <n v="1348138.26"/>
    <x v="0"/>
  </r>
  <r>
    <s v="110"/>
    <s v="00249825"/>
    <s v="PT11226521416"/>
    <x v="14"/>
    <s v="12139"/>
    <s v="0000037020"/>
    <s v="KY"/>
    <x v="49"/>
    <s v="3000052863"/>
    <d v="2014-12-01T00:00:00"/>
    <x v="84"/>
    <n v="8.2200000000000006"/>
    <n v="449379.42"/>
    <x v="0"/>
  </r>
  <r>
    <s v="110"/>
    <s v="00250475"/>
    <s v="PT11326521535"/>
    <x v="12"/>
    <s v="12139"/>
    <s v="0000018214"/>
    <s v="KY"/>
    <x v="52"/>
    <s v="3000052872"/>
    <d v="2014-12-02T00:00:00"/>
    <x v="85"/>
    <n v="146687.97"/>
    <n v="440144.43"/>
    <x v="0"/>
  </r>
  <r>
    <s v="110"/>
    <s v="00250475"/>
    <s v="PT11326521535"/>
    <x v="14"/>
    <s v="12139"/>
    <s v="0000018214"/>
    <s v="KY"/>
    <x v="52"/>
    <s v="3000052872"/>
    <d v="2014-12-02T00:00:00"/>
    <x v="85"/>
    <n v="26.84"/>
    <n v="146714.81"/>
    <x v="0"/>
  </r>
  <r>
    <s v="110"/>
    <s v="00250557"/>
    <s v="PT11346521792"/>
    <x v="12"/>
    <s v="12139"/>
    <s v="0000054616"/>
    <s v="KY"/>
    <x v="1"/>
    <s v="3000052909"/>
    <d v="2014-12-03T00:00:00"/>
    <x v="86"/>
    <n v="792798.38"/>
    <n v="2378466.87"/>
    <x v="0"/>
  </r>
  <r>
    <s v="110"/>
    <s v="00250557"/>
    <s v="PT11346521792"/>
    <x v="14"/>
    <s v="12139"/>
    <s v="0000054616"/>
    <s v="KY"/>
    <x v="1"/>
    <s v="3000052909"/>
    <d v="2014-12-03T00:00:00"/>
    <x v="86"/>
    <n v="23.91"/>
    <n v="792822.29"/>
    <x v="0"/>
  </r>
  <r>
    <s v="110"/>
    <s v="00250558"/>
    <s v="PT11346521793"/>
    <x v="12"/>
    <s v="12139"/>
    <s v="0000147584"/>
    <s v="KY"/>
    <x v="41"/>
    <s v="3000052910"/>
    <d v="2014-12-03T00:00:00"/>
    <x v="86"/>
    <n v="117.06"/>
    <n v="234.12"/>
    <x v="0"/>
  </r>
  <r>
    <s v="110"/>
    <s v="00250476"/>
    <s v="PT11326521595"/>
    <x v="12"/>
    <s v="12139"/>
    <s v="0000018222"/>
    <s v="KY"/>
    <x v="21"/>
    <s v="3000052916"/>
    <d v="2014-12-04T00:00:00"/>
    <x v="87"/>
    <n v="9062.85"/>
    <n v="18125.7"/>
    <x v="0"/>
  </r>
  <r>
    <s v="110"/>
    <s v="00250477"/>
    <s v="PT11326521597"/>
    <x v="12"/>
    <s v="12139"/>
    <s v="0000054593"/>
    <s v="KY"/>
    <x v="57"/>
    <s v="3000052918"/>
    <d v="2014-12-04T00:00:00"/>
    <x v="87"/>
    <n v="170118.04"/>
    <n v="510354.12"/>
    <x v="0"/>
  </r>
  <r>
    <s v="110"/>
    <s v="00250478"/>
    <s v="PT11326521598"/>
    <x v="12"/>
    <s v="12139"/>
    <s v="0000054612"/>
    <s v="KY"/>
    <x v="30"/>
    <s v="3000052919"/>
    <d v="2014-12-04T00:00:00"/>
    <x v="87"/>
    <n v="1290.71"/>
    <n v="3872.13"/>
    <x v="0"/>
  </r>
  <r>
    <s v="110"/>
    <s v="00250482"/>
    <s v="PT11326521637"/>
    <x v="12"/>
    <s v="12139"/>
    <s v="0000054632"/>
    <s v="KY"/>
    <x v="39"/>
    <s v="3000052933"/>
    <d v="2014-12-05T00:00:00"/>
    <x v="88"/>
    <n v="47780.38"/>
    <n v="95560.76"/>
    <x v="0"/>
  </r>
  <r>
    <s v="110"/>
    <s v="00250479"/>
    <s v="PT11326521599"/>
    <x v="12"/>
    <s v="12139"/>
    <s v="0000054609"/>
    <s v="KY"/>
    <x v="8"/>
    <s v="3000052942"/>
    <d v="2014-12-08T00:00:00"/>
    <x v="89"/>
    <n v="18952.23"/>
    <n v="18952.23"/>
    <x v="0"/>
  </r>
  <r>
    <s v="110"/>
    <s v="00250480"/>
    <s v="PT11326521601"/>
    <x v="12"/>
    <s v="12139"/>
    <s v="0000054645"/>
    <s v="KY"/>
    <x v="17"/>
    <s v="3000052943"/>
    <d v="2014-12-08T00:00:00"/>
    <x v="89"/>
    <n v="46839.199999999997"/>
    <n v="46839.199999999997"/>
    <x v="0"/>
  </r>
  <r>
    <s v="110"/>
    <s v="00250481"/>
    <s v="PT11326521636"/>
    <x v="12"/>
    <s v="12139"/>
    <s v="0000179629"/>
    <s v="KY"/>
    <x v="48"/>
    <s v="3000052945"/>
    <d v="2014-12-08T00:00:00"/>
    <x v="89"/>
    <n v="912"/>
    <n v="9495.4500000000007"/>
    <x v="0"/>
  </r>
  <r>
    <s v="110"/>
    <s v="00250481"/>
    <s v="PT11326521636"/>
    <x v="14"/>
    <s v="12139"/>
    <s v="0000179629"/>
    <s v="KY"/>
    <x v="48"/>
    <s v="3000052945"/>
    <d v="2014-12-08T00:00:00"/>
    <x v="89"/>
    <n v="193.14"/>
    <n v="6330.3"/>
    <x v="0"/>
  </r>
  <r>
    <s v="110"/>
    <s v="00250481"/>
    <s v="PT11326521636"/>
    <x v="13"/>
    <s v="12139"/>
    <s v="0000179629"/>
    <s v="KY"/>
    <x v="48"/>
    <s v="3000052945"/>
    <d v="2014-12-08T00:00:00"/>
    <x v="89"/>
    <n v="2060.0100000000002"/>
    <n v="3165.15"/>
    <x v="0"/>
  </r>
  <r>
    <s v="110"/>
    <s v="00250483"/>
    <s v="PT11326521640"/>
    <x v="12"/>
    <s v="12139"/>
    <s v="0000018229"/>
    <s v="KY"/>
    <x v="59"/>
    <s v="3000052994"/>
    <d v="2014-12-11T00:00:00"/>
    <x v="90"/>
    <n v="1752.52"/>
    <n v="5257.56"/>
    <x v="0"/>
  </r>
  <r>
    <s v="110"/>
    <s v="00250484"/>
    <s v="PT11326521641"/>
    <x v="12"/>
    <s v="12139"/>
    <s v="0000054604"/>
    <s v="KY"/>
    <x v="22"/>
    <s v="3000052997"/>
    <d v="2014-12-11T00:00:00"/>
    <x v="90"/>
    <n v="62963.61"/>
    <n v="125927.22"/>
    <x v="0"/>
  </r>
  <r>
    <s v="110"/>
    <s v="00250559"/>
    <s v="PT11346521794"/>
    <x v="12"/>
    <s v="12139"/>
    <s v="0000048346"/>
    <s v="KY"/>
    <x v="4"/>
    <s v="3000052995"/>
    <d v="2014-12-11T00:00:00"/>
    <x v="90"/>
    <n v="79488.34"/>
    <n v="238465.02"/>
    <x v="0"/>
  </r>
  <r>
    <s v="110"/>
    <s v="00250852"/>
    <s v="PT11366522072"/>
    <x v="12"/>
    <s v="12139"/>
    <s v="0000054622"/>
    <s v="KY"/>
    <x v="56"/>
    <s v="3000052998"/>
    <d v="2014-12-11T00:00:00"/>
    <x v="90"/>
    <n v="105570.21"/>
    <n v="316710.63"/>
    <x v="0"/>
  </r>
  <r>
    <s v="110"/>
    <s v="00250993"/>
    <s v="PT11386522107"/>
    <x v="12"/>
    <s v="12139"/>
    <s v="0000054587"/>
    <s v="KY"/>
    <x v="15"/>
    <s v="3000052996"/>
    <d v="2014-12-11T00:00:00"/>
    <x v="90"/>
    <n v="164525.32999999999"/>
    <n v="493592.28"/>
    <x v="0"/>
  </r>
  <r>
    <s v="110"/>
    <s v="00250993"/>
    <s v="PT11386522107"/>
    <x v="14"/>
    <s v="12139"/>
    <s v="0000054587"/>
    <s v="KY"/>
    <x v="15"/>
    <s v="3000052996"/>
    <d v="2014-12-11T00:00:00"/>
    <x v="90"/>
    <n v="5.43"/>
    <n v="164530.76"/>
    <x v="0"/>
  </r>
  <r>
    <s v="110"/>
    <s v="00250485"/>
    <s v="PT11326521642"/>
    <x v="12"/>
    <s v="12139"/>
    <s v="0000046395"/>
    <s v="KY"/>
    <x v="10"/>
    <s v="3000053041"/>
    <d v="2014-12-12T00:00:00"/>
    <x v="91"/>
    <n v="291.57"/>
    <n v="874.71"/>
    <x v="0"/>
  </r>
  <r>
    <s v="110"/>
    <s v="00250486"/>
    <s v="PT11326521643"/>
    <x v="12"/>
    <s v="12139"/>
    <s v="0000054646"/>
    <s v="KY"/>
    <x v="43"/>
    <s v="3000053044"/>
    <d v="2014-12-12T00:00:00"/>
    <x v="91"/>
    <n v="35696.71"/>
    <n v="71393.42"/>
    <x v="0"/>
  </r>
  <r>
    <s v="110"/>
    <s v="00250487"/>
    <s v="PT11326521644"/>
    <x v="8"/>
    <s v="12139"/>
    <s v="0000012823"/>
    <s v="KY"/>
    <x v="53"/>
    <s v="3000053040"/>
    <d v="2014-12-12T00:00:00"/>
    <x v="91"/>
    <n v="113.48"/>
    <n v="226.96"/>
    <x v="0"/>
  </r>
  <r>
    <s v="110"/>
    <s v="00251116"/>
    <s v="1313095"/>
    <x v="8"/>
    <s v="12139"/>
    <s v="0000291041"/>
    <s v="KY"/>
    <x v="69"/>
    <s v="3000053045"/>
    <d v="2014-12-12T00:00:00"/>
    <x v="91"/>
    <n v="1880.72"/>
    <n v="2240.14"/>
    <x v="0"/>
  </r>
  <r>
    <s v="110"/>
    <s v="00251157"/>
    <s v="PT11406522132"/>
    <x v="12"/>
    <s v="12139"/>
    <s v="0000053120"/>
    <s v="KY"/>
    <x v="38"/>
    <s v="3000053043"/>
    <d v="2014-12-12T00:00:00"/>
    <x v="91"/>
    <n v="14225.71"/>
    <n v="28451.42"/>
    <x v="0"/>
  </r>
  <r>
    <s v="110"/>
    <s v="00251548"/>
    <s v="PT11486522304"/>
    <x v="12"/>
    <s v="12139"/>
    <s v="0000054592"/>
    <s v="KY"/>
    <x v="42"/>
    <s v="3000053182"/>
    <d v="2014-12-18T00:00:00"/>
    <x v="92"/>
    <n v="14277.83"/>
    <n v="14277.83"/>
    <x v="0"/>
  </r>
  <r>
    <s v="110"/>
    <s v="00251549"/>
    <s v="PT11486522306"/>
    <x v="12"/>
    <s v="12139"/>
    <s v="0000106382"/>
    <s v="KY"/>
    <x v="63"/>
    <s v="3000053184"/>
    <d v="2014-12-18T00:00:00"/>
    <x v="92"/>
    <n v="2974.27"/>
    <n v="5948.54"/>
    <x v="0"/>
  </r>
  <r>
    <s v="110"/>
    <s v="00252453"/>
    <s v="PT11526522314"/>
    <x v="12"/>
    <s v="12139"/>
    <s v="0000026510"/>
    <s v="KY"/>
    <x v="11"/>
    <s v="3000053419"/>
    <d v="2015-01-06T00:00:00"/>
    <x v="93"/>
    <n v="4426.7"/>
    <n v="8853.4"/>
    <x v="0"/>
  </r>
  <r>
    <s v="110"/>
    <s v="00252454"/>
    <s v="PT11526522315"/>
    <x v="12"/>
    <s v="12139"/>
    <s v="0000018236"/>
    <s v="KY"/>
    <x v="58"/>
    <s v="3000053418"/>
    <d v="2015-01-06T00:00:00"/>
    <x v="93"/>
    <n v="4884.9799999999996"/>
    <n v="9771.6"/>
    <x v="0"/>
  </r>
  <r>
    <s v="110"/>
    <s v="00252454"/>
    <s v="PT11526522315"/>
    <x v="14"/>
    <s v="12139"/>
    <s v="0000018236"/>
    <s v="KY"/>
    <x v="58"/>
    <s v="3000053418"/>
    <d v="2015-01-06T00:00:00"/>
    <x v="93"/>
    <n v="0.82"/>
    <n v="4885.8"/>
    <x v="0"/>
  </r>
  <r>
    <s v="110"/>
    <s v="00252455"/>
    <s v="PT11526522316"/>
    <x v="12"/>
    <s v="12139"/>
    <s v="0000054619"/>
    <s v="KY"/>
    <x v="5"/>
    <s v="3000053423"/>
    <d v="2015-01-06T00:00:00"/>
    <x v="93"/>
    <n v="325765.34999999998"/>
    <n v="977351.91"/>
    <x v="0"/>
  </r>
  <r>
    <s v="110"/>
    <s v="00252455"/>
    <s v="PT11526522316"/>
    <x v="14"/>
    <s v="12139"/>
    <s v="0000054619"/>
    <s v="KY"/>
    <x v="5"/>
    <s v="3000053423"/>
    <d v="2015-01-06T00:00:00"/>
    <x v="93"/>
    <n v="18.62"/>
    <n v="325783.96999999997"/>
    <x v="0"/>
  </r>
  <r>
    <s v="110"/>
    <s v="00252456"/>
    <s v="PT11526522319"/>
    <x v="12"/>
    <s v="12139"/>
    <s v="0000067034"/>
    <s v="KY"/>
    <x v="3"/>
    <s v="3000053481"/>
    <d v="2015-01-15T00:00:00"/>
    <x v="94"/>
    <n v="5700.63"/>
    <n v="17101.89"/>
    <x v="0"/>
  </r>
  <r>
    <s v="110"/>
    <s v="00252457"/>
    <s v="PT11526522320"/>
    <x v="12"/>
    <s v="12139"/>
    <s v="0000018249"/>
    <s v="KY"/>
    <x v="16"/>
    <s v="3000053479"/>
    <d v="2015-01-15T00:00:00"/>
    <x v="94"/>
    <n v="25352"/>
    <n v="76056"/>
    <x v="0"/>
  </r>
  <r>
    <s v="110"/>
    <s v="00253537"/>
    <s v="PT11786522933"/>
    <x v="12"/>
    <s v="12139"/>
    <s v="0000054586"/>
    <s v="KY"/>
    <x v="7"/>
    <s v="3000053632"/>
    <d v="2015-02-03T00:00:00"/>
    <x v="95"/>
    <n v="19954.150000000001"/>
    <n v="19954.15000000000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8">
  <r>
    <s v="110"/>
    <s v="00202091"/>
    <s v="PT5525509361"/>
    <x v="0"/>
    <s v="12139"/>
    <s v="0000054601"/>
    <x v="0"/>
    <x v="0"/>
    <s v="3000043645"/>
    <d v="2012-01-05T00:00:00"/>
    <x v="0"/>
    <n v="631834.26"/>
    <s v="No"/>
    <x v="0"/>
  </r>
  <r>
    <s v="110"/>
    <s v="00202091"/>
    <s v="PT5525509361"/>
    <x v="1"/>
    <s v="12139"/>
    <s v="0000054601"/>
    <x v="0"/>
    <x v="0"/>
    <s v="3000043645"/>
    <d v="2012-01-05T00:00:00"/>
    <x v="0"/>
    <n v="30.3"/>
    <s v="No"/>
    <x v="0"/>
  </r>
  <r>
    <s v="110"/>
    <s v="00202092"/>
    <s v="PT5525509374"/>
    <x v="0"/>
    <s v="12139"/>
    <s v="0000054616"/>
    <x v="0"/>
    <x v="1"/>
    <s v="3000043646"/>
    <d v="2012-01-05T00:00:00"/>
    <x v="0"/>
    <n v="828017.6"/>
    <s v="No"/>
    <x v="0"/>
  </r>
  <r>
    <s v="110"/>
    <s v="00202093"/>
    <s v="PT5525509436"/>
    <x v="0"/>
    <s v="12139"/>
    <s v="0000067424"/>
    <x v="0"/>
    <x v="2"/>
    <s v="3000043648"/>
    <d v="2012-01-05T00:00:00"/>
    <x v="0"/>
    <n v="7209.93"/>
    <s v="No"/>
    <x v="0"/>
  </r>
  <r>
    <s v="110"/>
    <s v="00202093"/>
    <s v="PT5525509436"/>
    <x v="1"/>
    <s v="12139"/>
    <s v="0000067424"/>
    <x v="0"/>
    <x v="2"/>
    <s v="3000043648"/>
    <d v="2012-01-05T00:00:00"/>
    <x v="0"/>
    <n v="50.59"/>
    <s v="No"/>
    <x v="0"/>
  </r>
  <r>
    <s v="110"/>
    <s v="00202093"/>
    <s v="PT5525509436"/>
    <x v="2"/>
    <s v="12139"/>
    <s v="0000067424"/>
    <x v="0"/>
    <x v="2"/>
    <s v="3000043648"/>
    <d v="2012-01-05T00:00:00"/>
    <x v="0"/>
    <n v="67.900000000000006"/>
    <s v="No"/>
    <x v="0"/>
  </r>
  <r>
    <s v="110"/>
    <s v="00202094"/>
    <s v="PT5525509437"/>
    <x v="0"/>
    <s v="12139"/>
    <s v="0000067034"/>
    <x v="0"/>
    <x v="3"/>
    <s v="3000043647"/>
    <d v="2012-01-05T00:00:00"/>
    <x v="0"/>
    <n v="4700.12"/>
    <s v="No"/>
    <x v="0"/>
  </r>
  <r>
    <s v="110"/>
    <s v="00202095"/>
    <s v="PT5525509441"/>
    <x v="0"/>
    <s v="12139"/>
    <s v="0000048346"/>
    <x v="0"/>
    <x v="4"/>
    <s v="3000043732"/>
    <d v="2012-01-12T00:00:00"/>
    <x v="1"/>
    <n v="64548.17"/>
    <s v="No"/>
    <x v="0"/>
  </r>
  <r>
    <s v="110"/>
    <s v="00202096"/>
    <s v="PT5525509442"/>
    <x v="0"/>
    <s v="12139"/>
    <s v="0000054619"/>
    <x v="0"/>
    <x v="5"/>
    <s v="3000043793"/>
    <d v="2012-01-18T00:00:00"/>
    <x v="2"/>
    <n v="243599.49"/>
    <s v="No"/>
    <x v="0"/>
  </r>
  <r>
    <s v="110"/>
    <s v="00203201"/>
    <s v="PT5666509950"/>
    <x v="0"/>
    <s v="12139"/>
    <s v="0000105601"/>
    <x v="0"/>
    <x v="6"/>
    <s v="3000043903"/>
    <d v="2012-01-26T00:00:00"/>
    <x v="3"/>
    <n v="9918.2999999999993"/>
    <s v="No"/>
    <x v="0"/>
  </r>
  <r>
    <s v="110"/>
    <s v="00203202"/>
    <s v="PT5666509951"/>
    <x v="0"/>
    <s v="12139"/>
    <s v="0000054586"/>
    <x v="0"/>
    <x v="7"/>
    <s v="3000043900"/>
    <d v="2012-01-26T00:00:00"/>
    <x v="3"/>
    <n v="21636.720000000001"/>
    <s v="No"/>
    <x v="0"/>
  </r>
  <r>
    <s v="110"/>
    <s v="00203477"/>
    <s v="PT5705509842"/>
    <x v="0"/>
    <s v="12139"/>
    <s v="0000054609"/>
    <x v="0"/>
    <x v="8"/>
    <s v="3000043953"/>
    <d v="2012-02-02T00:00:00"/>
    <x v="4"/>
    <n v="18573.099999999999"/>
    <s v="No"/>
    <x v="0"/>
  </r>
  <r>
    <s v="110"/>
    <s v="00203479"/>
    <s v="PT5705509953"/>
    <x v="0"/>
    <s v="12139"/>
    <s v="0000054583"/>
    <x v="0"/>
    <x v="9"/>
    <s v="3000043952"/>
    <d v="2012-02-02T00:00:00"/>
    <x v="4"/>
    <n v="700.3"/>
    <s v="No"/>
    <x v="0"/>
  </r>
  <r>
    <s v="110"/>
    <s v="00203478"/>
    <s v="PT5705509906"/>
    <x v="0"/>
    <s v="12139"/>
    <s v="0000046395"/>
    <x v="0"/>
    <x v="10"/>
    <s v="3000044002"/>
    <d v="2012-02-06T00:00:00"/>
    <x v="5"/>
    <n v="160.71"/>
    <s v="No"/>
    <x v="0"/>
  </r>
  <r>
    <s v="110"/>
    <s v="00203480"/>
    <s v="PT5705509954"/>
    <x v="0"/>
    <s v="12139"/>
    <s v="0000026510"/>
    <x v="0"/>
    <x v="11"/>
    <s v="3000044063"/>
    <d v="2012-02-08T00:00:00"/>
    <x v="6"/>
    <n v="3720.86"/>
    <s v="No"/>
    <x v="0"/>
  </r>
  <r>
    <s v="110"/>
    <s v="00204051"/>
    <s v="PT5785510121"/>
    <x v="0"/>
    <s v="12139"/>
    <s v="0000054652"/>
    <x v="0"/>
    <x v="12"/>
    <s v="3000044139"/>
    <d v="2012-02-15T00:00:00"/>
    <x v="7"/>
    <n v="9101.9"/>
    <s v="No"/>
    <x v="0"/>
  </r>
  <r>
    <s v="110"/>
    <s v="00204444"/>
    <s v="PT5848510248"/>
    <x v="0"/>
    <s v="12139"/>
    <s v="0000034601"/>
    <x v="0"/>
    <x v="13"/>
    <s v="3000044172"/>
    <d v="2012-02-21T00:00:00"/>
    <x v="8"/>
    <n v="4583.68"/>
    <s v="No"/>
    <x v="0"/>
  </r>
  <r>
    <s v="110"/>
    <s v="00204957"/>
    <s v="PT5945510377"/>
    <x v="0"/>
    <s v="12139"/>
    <s v="0000034623"/>
    <x v="0"/>
    <x v="14"/>
    <s v="3000044237"/>
    <d v="2012-03-02T00:00:00"/>
    <x v="9"/>
    <n v="3466.49"/>
    <s v="No"/>
    <x v="0"/>
  </r>
  <r>
    <s v="110"/>
    <s v="00205169"/>
    <s v="PT5965510395"/>
    <x v="0"/>
    <s v="12139"/>
    <s v="0000054587"/>
    <x v="0"/>
    <x v="15"/>
    <s v="3000044302"/>
    <d v="2012-03-07T00:00:00"/>
    <x v="10"/>
    <n v="90.7"/>
    <s v="No"/>
    <x v="0"/>
  </r>
  <r>
    <s v="110"/>
    <s v="00205639"/>
    <s v="PT6045510519"/>
    <x v="0"/>
    <s v="12139"/>
    <s v="0000018249"/>
    <x v="0"/>
    <x v="16"/>
    <s v="3000044419"/>
    <d v="2012-03-27T00:00:00"/>
    <x v="11"/>
    <n v="18875.16"/>
    <s v="No"/>
    <x v="0"/>
  </r>
  <r>
    <s v="110"/>
    <s v="00206186"/>
    <s v="PT6065510574"/>
    <x v="0"/>
    <s v="12139"/>
    <s v="0000054645"/>
    <x v="0"/>
    <x v="17"/>
    <s v="3000044442"/>
    <d v="2012-03-28T00:00:00"/>
    <x v="12"/>
    <n v="47179.49"/>
    <s v="No"/>
    <x v="0"/>
  </r>
  <r>
    <s v="110"/>
    <s v="00206573"/>
    <s v="PT6105510638"/>
    <x v="0"/>
    <s v="12139"/>
    <s v="0000054625"/>
    <x v="0"/>
    <x v="18"/>
    <s v="3000044550"/>
    <d v="2012-04-05T00:00:00"/>
    <x v="13"/>
    <n v="257408.45"/>
    <s v="No"/>
    <x v="0"/>
  </r>
  <r>
    <s v="110"/>
    <s v="00207238"/>
    <s v="PT6185510794"/>
    <x v="0"/>
    <s v="12139"/>
    <s v="0000054639"/>
    <x v="0"/>
    <x v="19"/>
    <s v="3000044684"/>
    <d v="2012-04-18T00:00:00"/>
    <x v="14"/>
    <n v="987.59"/>
    <s v="No"/>
    <x v="0"/>
  </r>
  <r>
    <s v="110"/>
    <s v="00207239"/>
    <s v="PT6185510795"/>
    <x v="3"/>
    <s v="12139"/>
    <s v="0000054639"/>
    <x v="0"/>
    <x v="19"/>
    <s v="3000044691"/>
    <d v="2012-04-19T00:00:00"/>
    <x v="15"/>
    <n v="962.68"/>
    <s v="No"/>
    <x v="1"/>
  </r>
  <r>
    <s v="110"/>
    <s v="00209613"/>
    <s v="PT6485511198"/>
    <x v="0"/>
    <s v="12139"/>
    <s v="0000040327"/>
    <x v="0"/>
    <x v="20"/>
    <s v="3000045343"/>
    <d v="2012-06-11T00:00:00"/>
    <x v="16"/>
    <n v="1208.27"/>
    <s v="No"/>
    <x v="0"/>
  </r>
  <r>
    <s v="110"/>
    <s v="00212056"/>
    <s v="PT6765511746"/>
    <x v="3"/>
    <s v="12139"/>
    <s v="0000018222"/>
    <x v="0"/>
    <x v="21"/>
    <s v="3000045924"/>
    <d v="2012-08-03T00:00:00"/>
    <x v="17"/>
    <n v="591.58000000000004"/>
    <s v="No"/>
    <x v="1"/>
  </r>
  <r>
    <s v="110"/>
    <s v="00212168"/>
    <s v="PT6785511776"/>
    <x v="0"/>
    <s v="12139"/>
    <s v="0000054604"/>
    <x v="0"/>
    <x v="22"/>
    <s v="3000045951"/>
    <d v="2012-08-07T00:00:00"/>
    <x v="18"/>
    <n v="120.83"/>
    <s v="No"/>
    <x v="0"/>
  </r>
  <r>
    <s v="110"/>
    <s v="00212056"/>
    <s v="PT6765511746"/>
    <x v="3"/>
    <s v="12139"/>
    <s v="0000018222"/>
    <x v="0"/>
    <x v="21"/>
    <s v="3000046113"/>
    <d v="2012-08-27T00:00:00"/>
    <x v="19"/>
    <n v="591.58000000000004"/>
    <s v="No"/>
    <x v="1"/>
  </r>
  <r>
    <s v="110"/>
    <s v="00214998"/>
    <s v="PT7045512257"/>
    <x v="4"/>
    <s v="12139"/>
    <s v="0000036326"/>
    <x v="0"/>
    <x v="23"/>
    <s v="3000046498"/>
    <d v="2012-10-04T00:00:00"/>
    <x v="20"/>
    <n v="3621020.64"/>
    <s v="No"/>
    <x v="2"/>
  </r>
  <r>
    <s v="110"/>
    <s v="00214998"/>
    <s v="PT7045512257"/>
    <x v="5"/>
    <s v="12139"/>
    <s v="0000036326"/>
    <x v="0"/>
    <x v="23"/>
    <s v="3000046498"/>
    <d v="2012-10-04T00:00:00"/>
    <x v="20"/>
    <n v="1301.83"/>
    <s v="No"/>
    <x v="2"/>
  </r>
  <r>
    <s v="110"/>
    <s v="00215590"/>
    <s v="PT7065512303"/>
    <x v="5"/>
    <s v="12139"/>
    <s v="0000031105"/>
    <x v="0"/>
    <x v="24"/>
    <s v="3000046630"/>
    <d v="2012-10-18T00:00:00"/>
    <x v="21"/>
    <n v="2788.89"/>
    <s v="No"/>
    <x v="2"/>
  </r>
  <r>
    <s v="110"/>
    <s v="00215591"/>
    <s v="PT7065512304"/>
    <x v="5"/>
    <s v="12139"/>
    <s v="0000054641"/>
    <x v="0"/>
    <x v="25"/>
    <s v="3000046631"/>
    <d v="2012-10-18T00:00:00"/>
    <x v="21"/>
    <n v="9305.8700000000008"/>
    <s v="No"/>
    <x v="2"/>
  </r>
  <r>
    <s v="224"/>
    <s v="00001787"/>
    <s v="PT7065512296"/>
    <x v="4"/>
    <s v="12139"/>
    <s v="0000054585"/>
    <x v="0"/>
    <x v="26"/>
    <s v="3000297867"/>
    <d v="2012-10-18T00:00:00"/>
    <x v="21"/>
    <n v="533.32000000000005"/>
    <s v="No"/>
    <x v="2"/>
  </r>
  <r>
    <s v="224"/>
    <s v="00001788"/>
    <s v="PT7065512297"/>
    <x v="4"/>
    <s v="12139"/>
    <s v="0000054605"/>
    <x v="0"/>
    <x v="27"/>
    <s v="3000297868"/>
    <d v="2012-10-18T00:00:00"/>
    <x v="21"/>
    <n v="2266.77"/>
    <s v="No"/>
    <x v="2"/>
  </r>
  <r>
    <s v="224"/>
    <s v="00001789"/>
    <s v="PT7065512298"/>
    <x v="4"/>
    <s v="12139"/>
    <s v="0000031105"/>
    <x v="0"/>
    <x v="24"/>
    <s v="3000297865"/>
    <d v="2012-10-18T00:00:00"/>
    <x v="21"/>
    <n v="285.18"/>
    <s v="No"/>
    <x v="2"/>
  </r>
  <r>
    <s v="224"/>
    <s v="00001790"/>
    <s v="PT7065512299"/>
    <x v="4"/>
    <s v="12139"/>
    <s v="0000054620"/>
    <x v="0"/>
    <x v="28"/>
    <s v="3000297869"/>
    <d v="2012-10-18T00:00:00"/>
    <x v="21"/>
    <n v="12944.61"/>
    <s v="No"/>
    <x v="2"/>
  </r>
  <r>
    <s v="224"/>
    <s v="00001791"/>
    <s v="PT7065512300"/>
    <x v="4"/>
    <s v="12139"/>
    <s v="0000054641"/>
    <x v="0"/>
    <x v="25"/>
    <s v="3000297870"/>
    <d v="2012-10-18T00:00:00"/>
    <x v="21"/>
    <n v="892.78"/>
    <s v="No"/>
    <x v="2"/>
  </r>
  <r>
    <s v="224"/>
    <s v="00001792"/>
    <s v="PT7065512301"/>
    <x v="4"/>
    <s v="12139"/>
    <s v="0000054648"/>
    <x v="0"/>
    <x v="29"/>
    <s v="3000297871"/>
    <d v="2012-10-18T00:00:00"/>
    <x v="21"/>
    <n v="1771.76"/>
    <s v="No"/>
    <x v="2"/>
  </r>
  <r>
    <s v="110"/>
    <s v="00215937"/>
    <s v="PT7125512503"/>
    <x v="4"/>
    <s v="12139"/>
    <s v="0000054641"/>
    <x v="0"/>
    <x v="25"/>
    <s v="3000046709"/>
    <d v="2012-10-26T00:00:00"/>
    <x v="22"/>
    <n v="633.87"/>
    <s v="No"/>
    <x v="2"/>
  </r>
  <r>
    <s v="110"/>
    <s v="00216521"/>
    <s v="PT7145512556"/>
    <x v="4"/>
    <s v="12139"/>
    <s v="0000054612"/>
    <x v="0"/>
    <x v="30"/>
    <s v="3000046786"/>
    <d v="2012-11-06T00:00:00"/>
    <x v="23"/>
    <n v="4136.88"/>
    <s v="No"/>
    <x v="2"/>
  </r>
  <r>
    <s v="110"/>
    <s v="00216522"/>
    <s v="PT7145512560"/>
    <x v="4"/>
    <s v="12139"/>
    <s v="0000054648"/>
    <x v="0"/>
    <x v="29"/>
    <s v="3000046863"/>
    <d v="2012-11-08T00:00:00"/>
    <x v="24"/>
    <n v="69656.75"/>
    <s v="No"/>
    <x v="2"/>
  </r>
  <r>
    <s v="110"/>
    <s v="00216523"/>
    <s v="PT7145512561"/>
    <x v="4"/>
    <s v="12139"/>
    <s v="0000054638"/>
    <x v="0"/>
    <x v="31"/>
    <s v="3000046860"/>
    <d v="2012-11-08T00:00:00"/>
    <x v="24"/>
    <n v="89266.83"/>
    <s v="No"/>
    <x v="2"/>
  </r>
  <r>
    <s v="110"/>
    <s v="00216524"/>
    <s v="PT7145512562"/>
    <x v="4"/>
    <s v="12139"/>
    <s v="0000054595"/>
    <x v="0"/>
    <x v="32"/>
    <s v="3000046852"/>
    <d v="2012-11-08T00:00:00"/>
    <x v="24"/>
    <n v="3917.99"/>
    <s v="No"/>
    <x v="2"/>
  </r>
  <r>
    <s v="110"/>
    <s v="00216525"/>
    <s v="PT7145512563"/>
    <x v="4"/>
    <s v="12139"/>
    <s v="0000238021"/>
    <x v="0"/>
    <x v="33"/>
    <s v="3000046867"/>
    <d v="2012-11-08T00:00:00"/>
    <x v="24"/>
    <n v="77979.33"/>
    <s v="No"/>
    <x v="2"/>
  </r>
  <r>
    <s v="110"/>
    <s v="00216526"/>
    <s v="PT7145512564"/>
    <x v="4"/>
    <s v="12139"/>
    <s v="0000054640"/>
    <x v="0"/>
    <x v="34"/>
    <s v="3000046861"/>
    <d v="2012-11-08T00:00:00"/>
    <x v="24"/>
    <n v="56731.17"/>
    <s v="No"/>
    <x v="2"/>
  </r>
  <r>
    <s v="110"/>
    <s v="00216527"/>
    <s v="PT7145512565"/>
    <x v="4"/>
    <s v="12139"/>
    <s v="0000018255"/>
    <x v="0"/>
    <x v="35"/>
    <s v="3000046847"/>
    <d v="2012-11-08T00:00:00"/>
    <x v="24"/>
    <n v="1310.24"/>
    <s v="No"/>
    <x v="2"/>
  </r>
  <r>
    <s v="110"/>
    <s v="00216528"/>
    <s v="PT7145512566"/>
    <x v="4"/>
    <s v="12139"/>
    <s v="0000080762"/>
    <x v="0"/>
    <x v="36"/>
    <s v="3000046865"/>
    <d v="2012-11-08T00:00:00"/>
    <x v="24"/>
    <n v="2159.96"/>
    <s v="No"/>
    <x v="2"/>
  </r>
  <r>
    <s v="110"/>
    <s v="00216529"/>
    <s v="PT7145512567"/>
    <x v="4"/>
    <s v="12139"/>
    <s v="0000054598"/>
    <x v="0"/>
    <x v="37"/>
    <s v="3000046853"/>
    <d v="2012-11-08T00:00:00"/>
    <x v="24"/>
    <n v="1850.24"/>
    <s v="No"/>
    <x v="2"/>
  </r>
  <r>
    <s v="110"/>
    <s v="00216530"/>
    <s v="PT7145512568"/>
    <x v="4"/>
    <s v="12139"/>
    <s v="0000053120"/>
    <x v="0"/>
    <x v="38"/>
    <s v="3000046848"/>
    <d v="2012-11-08T00:00:00"/>
    <x v="24"/>
    <n v="13378.57"/>
    <s v="No"/>
    <x v="2"/>
  </r>
  <r>
    <s v="110"/>
    <s v="00216531"/>
    <s v="PT7145512569"/>
    <x v="4"/>
    <s v="12139"/>
    <s v="0000054632"/>
    <x v="0"/>
    <x v="39"/>
    <s v="3000046859"/>
    <d v="2012-11-08T00:00:00"/>
    <x v="24"/>
    <n v="33217.129999999997"/>
    <s v="No"/>
    <x v="2"/>
  </r>
  <r>
    <s v="110"/>
    <s v="00216532"/>
    <s v="PT7145512570"/>
    <x v="4"/>
    <s v="12139"/>
    <s v="0000080198"/>
    <x v="0"/>
    <x v="40"/>
    <s v="3000046864"/>
    <d v="2012-11-08T00:00:00"/>
    <x v="24"/>
    <n v="23973.91"/>
    <s v="No"/>
    <x v="2"/>
  </r>
  <r>
    <s v="110"/>
    <s v="00216533"/>
    <s v="PT7145512571"/>
    <x v="4"/>
    <s v="12139"/>
    <s v="0000054604"/>
    <x v="0"/>
    <x v="22"/>
    <s v="3000046855"/>
    <d v="2012-11-08T00:00:00"/>
    <x v="24"/>
    <n v="62541.97"/>
    <s v="No"/>
    <x v="2"/>
  </r>
  <r>
    <s v="110"/>
    <s v="00216534"/>
    <s v="PT7145512572"/>
    <x v="4"/>
    <s v="12139"/>
    <s v="0000054605"/>
    <x v="0"/>
    <x v="27"/>
    <s v="3000046856"/>
    <d v="2012-11-08T00:00:00"/>
    <x v="24"/>
    <n v="423459.79"/>
    <s v="No"/>
    <x v="2"/>
  </r>
  <r>
    <s v="110"/>
    <s v="00216535"/>
    <s v="PT7145512573"/>
    <x v="4"/>
    <s v="12139"/>
    <s v="0000147584"/>
    <x v="0"/>
    <x v="41"/>
    <s v="3000046866"/>
    <d v="2012-11-08T00:00:00"/>
    <x v="24"/>
    <n v="51.24"/>
    <s v="No"/>
    <x v="2"/>
  </r>
  <r>
    <s v="110"/>
    <s v="00216536"/>
    <s v="PT7145512574"/>
    <x v="4"/>
    <s v="12139"/>
    <s v="0000054592"/>
    <x v="0"/>
    <x v="42"/>
    <s v="3000046851"/>
    <d v="2012-11-08T00:00:00"/>
    <x v="24"/>
    <n v="15257.42"/>
    <s v="No"/>
    <x v="2"/>
  </r>
  <r>
    <s v="110"/>
    <s v="00216537"/>
    <s v="PT7145512575"/>
    <x v="4"/>
    <s v="12139"/>
    <s v="0000054646"/>
    <x v="0"/>
    <x v="43"/>
    <s v="3000046862"/>
    <d v="2012-11-08T00:00:00"/>
    <x v="24"/>
    <n v="22201.98"/>
    <s v="No"/>
    <x v="2"/>
  </r>
  <r>
    <s v="110"/>
    <s v="00216538"/>
    <s v="PT7145512576"/>
    <x v="4"/>
    <s v="12139"/>
    <s v="0000054583"/>
    <x v="0"/>
    <x v="9"/>
    <s v="3000046849"/>
    <d v="2012-11-08T00:00:00"/>
    <x v="24"/>
    <n v="759.33"/>
    <s v="No"/>
    <x v="2"/>
  </r>
  <r>
    <s v="110"/>
    <s v="00216539"/>
    <s v="PT7145512577"/>
    <x v="4"/>
    <s v="12139"/>
    <s v="0000054586"/>
    <x v="0"/>
    <x v="7"/>
    <s v="3000046850"/>
    <d v="2012-11-08T00:00:00"/>
    <x v="24"/>
    <n v="21107.27"/>
    <s v="No"/>
    <x v="2"/>
  </r>
  <r>
    <s v="110"/>
    <s v="00216730"/>
    <s v="PT7165512655"/>
    <x v="4"/>
    <s v="12139"/>
    <s v="0000054616"/>
    <x v="0"/>
    <x v="1"/>
    <s v="3000046857"/>
    <d v="2012-11-08T00:00:00"/>
    <x v="24"/>
    <n v="908404.96"/>
    <s v="No"/>
    <x v="2"/>
  </r>
  <r>
    <s v="110"/>
    <s v="00216731"/>
    <s v="PT7165512656"/>
    <x v="4"/>
    <s v="12139"/>
    <s v="0000054619"/>
    <x v="0"/>
    <x v="5"/>
    <s v="3000046858"/>
    <d v="2012-11-08T00:00:00"/>
    <x v="24"/>
    <n v="240440.34"/>
    <s v="No"/>
    <x v="2"/>
  </r>
  <r>
    <s v="110"/>
    <s v="00216739"/>
    <s v="PT7165512683"/>
    <x v="4"/>
    <s v="12139"/>
    <s v="0000054601"/>
    <x v="0"/>
    <x v="0"/>
    <s v="3000046854"/>
    <d v="2012-11-08T00:00:00"/>
    <x v="24"/>
    <n v="664843.54"/>
    <s v="No"/>
    <x v="2"/>
  </r>
  <r>
    <s v="110"/>
    <s v="00216739"/>
    <s v="PT7165512683"/>
    <x v="6"/>
    <s v="12139"/>
    <s v="0000054601"/>
    <x v="0"/>
    <x v="0"/>
    <s v="3000046854"/>
    <d v="2012-11-08T00:00:00"/>
    <x v="24"/>
    <n v="10.79"/>
    <s v="No"/>
    <x v="2"/>
  </r>
  <r>
    <s v="110"/>
    <s v="00216732"/>
    <s v="PT7165512657"/>
    <x v="4"/>
    <s v="12139"/>
    <s v="0000018248"/>
    <x v="0"/>
    <x v="44"/>
    <s v="3000046897"/>
    <d v="2012-11-12T00:00:00"/>
    <x v="25"/>
    <n v="14676.8"/>
    <s v="No"/>
    <x v="2"/>
  </r>
  <r>
    <s v="110"/>
    <s v="00217008"/>
    <s v="PT7205512735"/>
    <x v="4"/>
    <s v="12139"/>
    <s v="0000018231"/>
    <x v="0"/>
    <x v="45"/>
    <s v="3000046949"/>
    <d v="2012-11-14T00:00:00"/>
    <x v="26"/>
    <n v="465.24"/>
    <s v="No"/>
    <x v="2"/>
  </r>
  <r>
    <s v="110"/>
    <s v="00216540"/>
    <s v="PT7145512578"/>
    <x v="4"/>
    <s v="12139"/>
    <s v="0000064208"/>
    <x v="0"/>
    <x v="46"/>
    <s v="3000047029"/>
    <d v="2012-11-16T00:00:00"/>
    <x v="27"/>
    <n v="2392.3200000000002"/>
    <s v="No"/>
    <x v="2"/>
  </r>
  <r>
    <s v="110"/>
    <s v="00216541"/>
    <s v="PT7145512606"/>
    <x v="4"/>
    <s v="12139"/>
    <s v="0000054620"/>
    <x v="0"/>
    <x v="28"/>
    <s v="3000047028"/>
    <d v="2012-11-16T00:00:00"/>
    <x v="27"/>
    <n v="209282.27"/>
    <s v="No"/>
    <x v="2"/>
  </r>
  <r>
    <s v="110"/>
    <s v="00216733"/>
    <s v="PT7165512658"/>
    <x v="4"/>
    <s v="12139"/>
    <s v="0000067424"/>
    <x v="0"/>
    <x v="2"/>
    <s v="3000047030"/>
    <d v="2012-11-16T00:00:00"/>
    <x v="27"/>
    <n v="8539.07"/>
    <s v="No"/>
    <x v="2"/>
  </r>
  <r>
    <s v="110"/>
    <s v="00216733"/>
    <s v="PT7165512658"/>
    <x v="6"/>
    <s v="12139"/>
    <s v="0000067424"/>
    <x v="0"/>
    <x v="2"/>
    <s v="3000047030"/>
    <d v="2012-11-16T00:00:00"/>
    <x v="27"/>
    <n v="47.95"/>
    <s v="No"/>
    <x v="2"/>
  </r>
  <r>
    <s v="110"/>
    <s v="00216734"/>
    <s v="PT7165512659"/>
    <x v="4"/>
    <s v="12139"/>
    <s v="0000054587"/>
    <x v="0"/>
    <x v="15"/>
    <s v="3000047027"/>
    <d v="2012-11-16T00:00:00"/>
    <x v="27"/>
    <n v="86.63"/>
    <s v="No"/>
    <x v="2"/>
  </r>
  <r>
    <s v="110"/>
    <s v="00216735"/>
    <s v="PT7165512660"/>
    <x v="4"/>
    <s v="12139"/>
    <s v="0000031105"/>
    <x v="0"/>
    <x v="24"/>
    <s v="3000047025"/>
    <d v="2012-11-16T00:00:00"/>
    <x v="27"/>
    <n v="23456.1"/>
    <s v="No"/>
    <x v="2"/>
  </r>
  <r>
    <s v="110"/>
    <s v="00216735"/>
    <s v="PT7165512660"/>
    <x v="6"/>
    <s v="12139"/>
    <s v="0000031105"/>
    <x v="0"/>
    <x v="24"/>
    <s v="3000047025"/>
    <d v="2012-11-16T00:00:00"/>
    <x v="27"/>
    <n v="99.27"/>
    <s v="No"/>
    <x v="2"/>
  </r>
  <r>
    <s v="110"/>
    <s v="00216735"/>
    <s v="PT7165512660"/>
    <x v="5"/>
    <s v="12139"/>
    <s v="0000031105"/>
    <x v="0"/>
    <x v="24"/>
    <s v="3000047025"/>
    <d v="2012-11-16T00:00:00"/>
    <x v="27"/>
    <n v="3535.71"/>
    <s v="No"/>
    <x v="2"/>
  </r>
  <r>
    <s v="110"/>
    <s v="00216736"/>
    <s v="PT7165512661"/>
    <x v="4"/>
    <s v="12139"/>
    <s v="0000092205"/>
    <x v="0"/>
    <x v="47"/>
    <s v="3000047031"/>
    <d v="2012-11-16T00:00:00"/>
    <x v="27"/>
    <n v="954.12"/>
    <s v="No"/>
    <x v="2"/>
  </r>
  <r>
    <s v="110"/>
    <s v="00216737"/>
    <s v="PT7165512662"/>
    <x v="4"/>
    <s v="12139"/>
    <s v="0000179629"/>
    <x v="0"/>
    <x v="48"/>
    <s v="3000047032"/>
    <d v="2012-11-16T00:00:00"/>
    <x v="27"/>
    <n v="1493.32"/>
    <s v="No"/>
    <x v="2"/>
  </r>
  <r>
    <s v="110"/>
    <s v="00216737"/>
    <s v="PT7165512662"/>
    <x v="6"/>
    <s v="12139"/>
    <s v="0000179629"/>
    <x v="0"/>
    <x v="48"/>
    <s v="3000047032"/>
    <d v="2012-11-16T00:00:00"/>
    <x v="27"/>
    <n v="107.36"/>
    <s v="No"/>
    <x v="2"/>
  </r>
  <r>
    <s v="110"/>
    <s v="00216737"/>
    <s v="PT7165512662"/>
    <x v="5"/>
    <s v="12139"/>
    <s v="0000179629"/>
    <x v="0"/>
    <x v="48"/>
    <s v="3000047032"/>
    <d v="2012-11-16T00:00:00"/>
    <x v="27"/>
    <n v="2481.25"/>
    <s v="No"/>
    <x v="2"/>
  </r>
  <r>
    <s v="110"/>
    <s v="00216738"/>
    <s v="PT7165512663"/>
    <x v="4"/>
    <s v="12139"/>
    <s v="0000037020"/>
    <x v="0"/>
    <x v="49"/>
    <s v="3000047026"/>
    <d v="2012-11-16T00:00:00"/>
    <x v="27"/>
    <n v="243388.09"/>
    <s v="No"/>
    <x v="2"/>
  </r>
  <r>
    <s v="110"/>
    <s v="00217269"/>
    <s v="PT7225512806"/>
    <x v="4"/>
    <s v="12139"/>
    <s v="0000054642"/>
    <x v="0"/>
    <x v="50"/>
    <s v="3000047059"/>
    <d v="2012-11-19T00:00:00"/>
    <x v="28"/>
    <n v="840395.78"/>
    <s v="No"/>
    <x v="2"/>
  </r>
  <r>
    <s v="110"/>
    <s v="00217269"/>
    <s v="PT7225512806"/>
    <x v="6"/>
    <s v="12139"/>
    <s v="0000054642"/>
    <x v="0"/>
    <x v="50"/>
    <s v="3000047059"/>
    <d v="2012-11-19T00:00:00"/>
    <x v="28"/>
    <n v="472.85"/>
    <s v="No"/>
    <x v="2"/>
  </r>
  <r>
    <s v="110"/>
    <s v="00217267"/>
    <s v="PT7225512774"/>
    <x v="4"/>
    <s v="12139"/>
    <s v="0000054618"/>
    <x v="0"/>
    <x v="51"/>
    <s v="3000047069"/>
    <d v="2012-11-20T00:00:00"/>
    <x v="29"/>
    <n v="175789.43"/>
    <s v="No"/>
    <x v="2"/>
  </r>
  <r>
    <s v="110"/>
    <s v="00217268"/>
    <s v="PT7225512775"/>
    <x v="4"/>
    <s v="12139"/>
    <s v="0000054612"/>
    <x v="0"/>
    <x v="30"/>
    <s v="3000047116"/>
    <d v="2012-11-21T00:00:00"/>
    <x v="30"/>
    <n v="207163.73"/>
    <s v="No"/>
    <x v="2"/>
  </r>
  <r>
    <s v="110"/>
    <s v="00217270"/>
    <s v="PT7225512807"/>
    <x v="4"/>
    <s v="12139"/>
    <s v="0000054641"/>
    <x v="0"/>
    <x v="25"/>
    <s v="3000047124"/>
    <d v="2012-11-26T00:00:00"/>
    <x v="31"/>
    <n v="328050.63"/>
    <s v="No"/>
    <x v="2"/>
  </r>
  <r>
    <s v="110"/>
    <s v="00217270"/>
    <s v="PT7225512807"/>
    <x v="6"/>
    <s v="12139"/>
    <s v="0000054641"/>
    <x v="0"/>
    <x v="25"/>
    <s v="3000047124"/>
    <d v="2012-11-26T00:00:00"/>
    <x v="31"/>
    <n v="29.88"/>
    <s v="No"/>
    <x v="2"/>
  </r>
  <r>
    <s v="110"/>
    <s v="00217270"/>
    <s v="PT7225512807"/>
    <x v="5"/>
    <s v="12139"/>
    <s v="0000054641"/>
    <x v="0"/>
    <x v="25"/>
    <s v="3000047124"/>
    <d v="2012-11-26T00:00:00"/>
    <x v="31"/>
    <n v="7331.36"/>
    <s v="No"/>
    <x v="2"/>
  </r>
  <r>
    <s v="110"/>
    <s v="00217271"/>
    <s v="PT7225512808"/>
    <x v="4"/>
    <s v="12139"/>
    <s v="0000048346"/>
    <x v="0"/>
    <x v="4"/>
    <s v="3000047123"/>
    <d v="2012-11-26T00:00:00"/>
    <x v="31"/>
    <n v="68241.039999999994"/>
    <s v="No"/>
    <x v="2"/>
  </r>
  <r>
    <s v="110"/>
    <s v="00217272"/>
    <s v="PT7225512809"/>
    <x v="4"/>
    <s v="12139"/>
    <s v="0000054609"/>
    <x v="0"/>
    <x v="8"/>
    <s v="3000047147"/>
    <d v="2012-11-30T00:00:00"/>
    <x v="32"/>
    <n v="18815.900000000001"/>
    <s v="No"/>
    <x v="2"/>
  </r>
  <r>
    <s v="110"/>
    <s v="00218011"/>
    <s v="PT7305512876"/>
    <x v="4"/>
    <s v="12139"/>
    <s v="0000054585"/>
    <x v="0"/>
    <x v="26"/>
    <s v="3000047180"/>
    <d v="2012-12-05T00:00:00"/>
    <x v="33"/>
    <n v="652523.44999999995"/>
    <s v="No"/>
    <x v="2"/>
  </r>
  <r>
    <s v="110"/>
    <s v="00218011"/>
    <s v="PT7305512876"/>
    <x v="6"/>
    <s v="12139"/>
    <s v="0000054585"/>
    <x v="0"/>
    <x v="26"/>
    <s v="3000047180"/>
    <d v="2012-12-05T00:00:00"/>
    <x v="33"/>
    <n v="189.87"/>
    <s v="No"/>
    <x v="2"/>
  </r>
  <r>
    <s v="110"/>
    <s v="00218012"/>
    <s v="PT7305512877"/>
    <x v="4"/>
    <s v="12139"/>
    <s v="0000054645"/>
    <x v="0"/>
    <x v="17"/>
    <s v="3000047181"/>
    <d v="2012-12-05T00:00:00"/>
    <x v="33"/>
    <n v="46089.39"/>
    <s v="No"/>
    <x v="2"/>
  </r>
  <r>
    <s v="110"/>
    <s v="00218015"/>
    <s v="PT7305512881"/>
    <x v="4"/>
    <s v="12139"/>
    <s v="0000018214"/>
    <x v="0"/>
    <x v="52"/>
    <s v="3000047178"/>
    <d v="2012-12-05T00:00:00"/>
    <x v="33"/>
    <n v="138258.35"/>
    <s v="No"/>
    <x v="2"/>
  </r>
  <r>
    <s v="110"/>
    <s v="00218015"/>
    <s v="PT7305512881"/>
    <x v="6"/>
    <s v="12139"/>
    <s v="0000018214"/>
    <x v="0"/>
    <x v="52"/>
    <s v="3000047178"/>
    <d v="2012-12-05T00:00:00"/>
    <x v="33"/>
    <n v="325.77"/>
    <s v="No"/>
    <x v="2"/>
  </r>
  <r>
    <s v="110"/>
    <s v="00218013"/>
    <s v="PT7305512878"/>
    <x v="4"/>
    <s v="12139"/>
    <s v="0000018222"/>
    <x v="0"/>
    <x v="21"/>
    <s v="3000047195"/>
    <d v="2012-12-07T00:00:00"/>
    <x v="34"/>
    <n v="637.14"/>
    <s v="No"/>
    <x v="2"/>
  </r>
  <r>
    <s v="110"/>
    <s v="00218014"/>
    <s v="PT7305512880"/>
    <x v="4"/>
    <s v="12139"/>
    <s v="0000054587"/>
    <x v="0"/>
    <x v="15"/>
    <s v="3000047196"/>
    <d v="2012-12-07T00:00:00"/>
    <x v="34"/>
    <n v="125869.67"/>
    <s v="No"/>
    <x v="2"/>
  </r>
  <r>
    <s v="110"/>
    <s v="00218014"/>
    <s v="PT7305512880"/>
    <x v="6"/>
    <s v="12139"/>
    <s v="0000054587"/>
    <x v="0"/>
    <x v="15"/>
    <s v="3000047196"/>
    <d v="2012-12-07T00:00:00"/>
    <x v="34"/>
    <n v="37.409999999999997"/>
    <s v="No"/>
    <x v="2"/>
  </r>
  <r>
    <s v="110"/>
    <s v="00218333"/>
    <s v="PT7345513002"/>
    <x v="4"/>
    <s v="12139"/>
    <s v="0000012823"/>
    <x v="0"/>
    <x v="53"/>
    <s v="3000047302"/>
    <d v="2012-12-13T00:00:00"/>
    <x v="35"/>
    <n v="97.88"/>
    <s v="No"/>
    <x v="2"/>
  </r>
  <r>
    <s v="110"/>
    <s v="00218334"/>
    <s v="PT7345513003"/>
    <x v="4"/>
    <s v="12139"/>
    <s v="0000067034"/>
    <x v="0"/>
    <x v="3"/>
    <s v="3000047306"/>
    <d v="2012-12-13T00:00:00"/>
    <x v="35"/>
    <n v="4731.13"/>
    <s v="No"/>
    <x v="2"/>
  </r>
  <r>
    <s v="224"/>
    <s v="00001804"/>
    <s v="PT7345513061"/>
    <x v="4"/>
    <s v="12139"/>
    <s v="0000054608"/>
    <x v="0"/>
    <x v="54"/>
    <s v="3000298558"/>
    <d v="2012-12-13T00:00:00"/>
    <x v="35"/>
    <n v="26.14"/>
    <s v="No"/>
    <x v="2"/>
  </r>
  <r>
    <s v="110"/>
    <s v="00218335"/>
    <s v="PT7345513060"/>
    <x v="4"/>
    <s v="12139"/>
    <s v="0000018254"/>
    <x v="0"/>
    <x v="55"/>
    <s v="3000047315"/>
    <d v="2012-12-17T00:00:00"/>
    <x v="36"/>
    <n v="4282.55"/>
    <s v="No"/>
    <x v="2"/>
  </r>
  <r>
    <s v="110"/>
    <s v="00218523"/>
    <s v="PT7385513128"/>
    <x v="4"/>
    <s v="12139"/>
    <s v="0000018249"/>
    <x v="0"/>
    <x v="16"/>
    <s v="3000047406"/>
    <d v="2012-12-21T00:00:00"/>
    <x v="37"/>
    <n v="19090.060000000001"/>
    <s v="No"/>
    <x v="2"/>
  </r>
  <r>
    <s v="110"/>
    <s v="00219516"/>
    <s v="PT7465513297"/>
    <x v="4"/>
    <s v="12139"/>
    <s v="0000054622"/>
    <x v="0"/>
    <x v="56"/>
    <s v="3000047473"/>
    <d v="2013-01-04T00:00:00"/>
    <x v="38"/>
    <n v="89529.54"/>
    <s v="No"/>
    <x v="2"/>
  </r>
  <r>
    <s v="110"/>
    <s v="00219517"/>
    <s v="PT7465513298"/>
    <x v="4"/>
    <s v="12139"/>
    <s v="0000054593"/>
    <x v="0"/>
    <x v="57"/>
    <s v="3000047472"/>
    <d v="2013-01-04T00:00:00"/>
    <x v="38"/>
    <n v="134214.37"/>
    <s v="No"/>
    <x v="2"/>
  </r>
  <r>
    <s v="110"/>
    <s v="00219518"/>
    <s v="PT7465513299"/>
    <x v="4"/>
    <s v="12139"/>
    <s v="0000046395"/>
    <x v="0"/>
    <x v="10"/>
    <s v="3000047471"/>
    <d v="2013-01-04T00:00:00"/>
    <x v="38"/>
    <n v="241.91"/>
    <s v="No"/>
    <x v="2"/>
  </r>
  <r>
    <s v="110"/>
    <s v="00219519"/>
    <s v="PT7465513300"/>
    <x v="4"/>
    <s v="12139"/>
    <s v="0000018236"/>
    <x v="0"/>
    <x v="58"/>
    <s v="3000047525"/>
    <d v="2013-01-16T00:00:00"/>
    <x v="39"/>
    <n v="4820.1899999999996"/>
    <s v="No"/>
    <x v="2"/>
  </r>
  <r>
    <s v="110"/>
    <s v="00219519"/>
    <s v="PT7465513300"/>
    <x v="6"/>
    <s v="12139"/>
    <s v="0000018236"/>
    <x v="0"/>
    <x v="58"/>
    <s v="3000047525"/>
    <d v="2013-01-16T00:00:00"/>
    <x v="39"/>
    <n v="13.44"/>
    <s v="No"/>
    <x v="2"/>
  </r>
  <r>
    <s v="110"/>
    <s v="00219975"/>
    <s v="PT7526513434"/>
    <x v="4"/>
    <s v="12139"/>
    <s v="0000018229"/>
    <x v="0"/>
    <x v="59"/>
    <s v="3000047552"/>
    <d v="2013-01-18T00:00:00"/>
    <x v="40"/>
    <n v="1053.8499999999999"/>
    <s v="No"/>
    <x v="2"/>
  </r>
  <r>
    <s v="110"/>
    <s v="00219976"/>
    <s v="PT7526513435"/>
    <x v="4"/>
    <s v="12139"/>
    <s v="0000034601"/>
    <x v="0"/>
    <x v="13"/>
    <s v="3000047553"/>
    <d v="2013-01-18T00:00:00"/>
    <x v="40"/>
    <n v="5349.52"/>
    <s v="No"/>
    <x v="2"/>
  </r>
  <r>
    <s v="110"/>
    <s v="00220053"/>
    <s v="PT7547513564"/>
    <x v="7"/>
    <s v="12139"/>
    <s v="0000054639"/>
    <x v="0"/>
    <x v="19"/>
    <s v="3000047647"/>
    <d v="2013-01-28T00:00:00"/>
    <x v="41"/>
    <n v="810.5"/>
    <s v="No"/>
    <x v="3"/>
  </r>
  <r>
    <s v="110"/>
    <s v="00220765"/>
    <s v="PT7625513748"/>
    <x v="4"/>
    <s v="12139"/>
    <s v="0000054652"/>
    <x v="0"/>
    <x v="12"/>
    <s v="3000047699"/>
    <d v="2013-02-04T00:00:00"/>
    <x v="42"/>
    <n v="1249.8"/>
    <s v="No"/>
    <x v="2"/>
  </r>
  <r>
    <s v="110"/>
    <s v="00220766"/>
    <s v="PT7625513751"/>
    <x v="4"/>
    <s v="12139"/>
    <s v="0000054639"/>
    <x v="0"/>
    <x v="19"/>
    <s v="3000047698"/>
    <d v="2013-02-04T00:00:00"/>
    <x v="42"/>
    <n v="1012.71"/>
    <s v="No"/>
    <x v="2"/>
  </r>
  <r>
    <s v="224"/>
    <s v="00001823"/>
    <s v="PT7625513752"/>
    <x v="0"/>
    <s v="12139"/>
    <s v="0000054608"/>
    <x v="0"/>
    <x v="54"/>
    <s v="3000299241"/>
    <d v="2013-02-04T00:00:00"/>
    <x v="42"/>
    <n v="571.77"/>
    <s v="No"/>
    <x v="0"/>
  </r>
  <r>
    <s v="224"/>
    <s v="00001824"/>
    <s v="PT7625513753"/>
    <x v="4"/>
    <s v="12139"/>
    <s v="0000054608"/>
    <x v="0"/>
    <x v="54"/>
    <s v="3000299241"/>
    <d v="2013-02-04T00:00:00"/>
    <x v="42"/>
    <n v="582.77"/>
    <s v="No"/>
    <x v="2"/>
  </r>
  <r>
    <s v="110"/>
    <s v="00221110"/>
    <s v="PT7725513980"/>
    <x v="4"/>
    <s v="12139"/>
    <s v="0000034623"/>
    <x v="0"/>
    <x v="14"/>
    <s v="3000047737"/>
    <d v="2013-02-13T00:00:00"/>
    <x v="43"/>
    <n v="3572.56"/>
    <s v="No"/>
    <x v="2"/>
  </r>
  <r>
    <s v="110"/>
    <s v="00221453"/>
    <s v="PT7805514062"/>
    <x v="4"/>
    <s v="12139"/>
    <s v="0000054615"/>
    <x v="0"/>
    <x v="60"/>
    <s v="3000047792"/>
    <d v="2013-02-20T00:00:00"/>
    <x v="44"/>
    <n v="7716.82"/>
    <s v="No"/>
    <x v="2"/>
  </r>
  <r>
    <s v="110"/>
    <s v="00222067"/>
    <s v="PT7905514241"/>
    <x v="0"/>
    <s v="12139"/>
    <s v="0000018214"/>
    <x v="0"/>
    <x v="52"/>
    <s v="3000047900"/>
    <d v="2013-03-06T00:00:00"/>
    <x v="45"/>
    <n v="129093.58"/>
    <s v="No"/>
    <x v="0"/>
  </r>
  <r>
    <s v="110"/>
    <s v="00222067"/>
    <s v="PT7905514241"/>
    <x v="1"/>
    <s v="12139"/>
    <s v="0000018214"/>
    <x v="0"/>
    <x v="52"/>
    <s v="3000047900"/>
    <d v="2013-03-06T00:00:00"/>
    <x v="45"/>
    <n v="216.58"/>
    <s v="No"/>
    <x v="0"/>
  </r>
  <r>
    <s v="110"/>
    <s v="00224026"/>
    <s v="PT8105514552"/>
    <x v="4"/>
    <s v="12139"/>
    <s v="0000018237"/>
    <x v="0"/>
    <x v="61"/>
    <s v="3000048200"/>
    <d v="2013-04-17T00:00:00"/>
    <x v="46"/>
    <n v="1682.93"/>
    <s v="No"/>
    <x v="2"/>
  </r>
  <r>
    <s v="110"/>
    <s v="00224026"/>
    <s v="PT8105514552"/>
    <x v="6"/>
    <s v="12139"/>
    <s v="0000018237"/>
    <x v="0"/>
    <x v="61"/>
    <s v="3000048200"/>
    <d v="2013-04-17T00:00:00"/>
    <x v="46"/>
    <n v="9.26"/>
    <s v="No"/>
    <x v="2"/>
  </r>
  <r>
    <s v="110"/>
    <s v="00224025"/>
    <s v="PT8105514551"/>
    <x v="0"/>
    <s v="12139"/>
    <s v="0000018237"/>
    <x v="0"/>
    <x v="61"/>
    <s v="3000048316"/>
    <d v="2013-04-25T00:00:00"/>
    <x v="47"/>
    <n v="1624.53"/>
    <s v="No"/>
    <x v="0"/>
  </r>
  <r>
    <s v="110"/>
    <s v="00224025"/>
    <s v="PT8105514551"/>
    <x v="1"/>
    <s v="12139"/>
    <s v="0000018237"/>
    <x v="0"/>
    <x v="61"/>
    <s v="3000048316"/>
    <d v="2013-04-25T00:00:00"/>
    <x v="47"/>
    <n v="7.69"/>
    <s v="No"/>
    <x v="0"/>
  </r>
  <r>
    <s v="110"/>
    <s v="00227458"/>
    <s v="PT8405515017"/>
    <x v="4"/>
    <s v="12139"/>
    <s v="0000040327"/>
    <x v="0"/>
    <x v="20"/>
    <s v="3000048830"/>
    <d v="2013-07-02T00:00:00"/>
    <x v="48"/>
    <n v="1252.3"/>
    <s v="No"/>
    <x v="2"/>
  </r>
  <r>
    <s v="110"/>
    <s v="00227459"/>
    <s v="PT8405515018"/>
    <x v="4"/>
    <s v="12139"/>
    <s v="0000105601"/>
    <x v="0"/>
    <x v="6"/>
    <s v="3000048833"/>
    <d v="2013-07-02T00:00:00"/>
    <x v="48"/>
    <n v="7796.58"/>
    <s v="No"/>
    <x v="2"/>
  </r>
  <r>
    <s v="110"/>
    <s v="00227460"/>
    <s v="PT8405515019"/>
    <x v="4"/>
    <s v="12139"/>
    <s v="0000054625"/>
    <x v="0"/>
    <x v="18"/>
    <s v="3000048831"/>
    <d v="2013-07-02T00:00:00"/>
    <x v="48"/>
    <n v="249735.12"/>
    <s v="No"/>
    <x v="2"/>
  </r>
  <r>
    <s v="110"/>
    <s v="00227461"/>
    <s v="PT8405515034"/>
    <x v="0"/>
    <s v="12139"/>
    <s v="0000067422"/>
    <x v="0"/>
    <x v="62"/>
    <s v="3000048832"/>
    <d v="2013-07-02T00:00:00"/>
    <x v="48"/>
    <n v="13760.37"/>
    <s v="No"/>
    <x v="0"/>
  </r>
  <r>
    <s v="110"/>
    <s v="00227461"/>
    <s v="PT8405515034"/>
    <x v="1"/>
    <s v="12139"/>
    <s v="0000067422"/>
    <x v="0"/>
    <x v="62"/>
    <s v="3000048832"/>
    <d v="2013-07-02T00:00:00"/>
    <x v="48"/>
    <n v="6.02"/>
    <s v="No"/>
    <x v="0"/>
  </r>
  <r>
    <s v="110"/>
    <s v="00227785"/>
    <s v="PT8465515115"/>
    <x v="0"/>
    <s v="12139"/>
    <s v="0000106382"/>
    <x v="0"/>
    <x v="63"/>
    <s v="3000048867"/>
    <d v="2013-07-10T00:00:00"/>
    <x v="49"/>
    <n v="1597.35"/>
    <s v="No"/>
    <x v="0"/>
  </r>
  <r>
    <s v="110"/>
    <s v="00227786"/>
    <s v="PT8465515116"/>
    <x v="4"/>
    <s v="12139"/>
    <s v="0000106382"/>
    <x v="0"/>
    <x v="63"/>
    <s v="3000048867"/>
    <d v="2013-07-10T00:00:00"/>
    <x v="49"/>
    <n v="1660.24"/>
    <s v="No"/>
    <x v="2"/>
  </r>
  <r>
    <s v="110"/>
    <s v="00228078"/>
    <s v="PT8525515174"/>
    <x v="4"/>
    <s v="12139"/>
    <s v="0000067422"/>
    <x v="0"/>
    <x v="62"/>
    <s v="3000048903"/>
    <d v="2013-07-18T00:00:00"/>
    <x v="50"/>
    <n v="14926.06"/>
    <s v="No"/>
    <x v="2"/>
  </r>
  <r>
    <s v="224"/>
    <s v="00001916"/>
    <s v="PT8885515802"/>
    <x v="8"/>
    <s v="12139"/>
    <s v="0000054585"/>
    <x v="0"/>
    <x v="26"/>
    <s v="3000302316"/>
    <d v="2013-10-18T00:00:00"/>
    <x v="51"/>
    <n v="526.92999999999995"/>
    <s v="Yes"/>
    <x v="4"/>
  </r>
  <r>
    <s v="224"/>
    <s v="00001917"/>
    <s v="PT8885515804"/>
    <x v="8"/>
    <s v="12139"/>
    <s v="0000054605"/>
    <x v="0"/>
    <x v="27"/>
    <s v="3000302317"/>
    <d v="2013-10-18T00:00:00"/>
    <x v="51"/>
    <n v="2357.63"/>
    <s v="Yes"/>
    <x v="4"/>
  </r>
  <r>
    <s v="224"/>
    <s v="00001918"/>
    <s v="PT8885515806"/>
    <x v="8"/>
    <s v="12139"/>
    <s v="0000054608"/>
    <x v="0"/>
    <x v="54"/>
    <s v="3000302318"/>
    <d v="2013-10-18T00:00:00"/>
    <x v="51"/>
    <n v="582.12"/>
    <s v="Yes"/>
    <x v="4"/>
  </r>
  <r>
    <s v="224"/>
    <s v="00001919"/>
    <s v="PT8885515807"/>
    <x v="8"/>
    <s v="12139"/>
    <s v="0000054641"/>
    <x v="0"/>
    <x v="25"/>
    <s v="3000302319"/>
    <d v="2013-10-18T00:00:00"/>
    <x v="51"/>
    <n v="908.46"/>
    <s v="Yes"/>
    <x v="4"/>
  </r>
  <r>
    <s v="224"/>
    <s v="00001920"/>
    <s v="PT8885515808"/>
    <x v="8"/>
    <s v="12139"/>
    <s v="0000054648"/>
    <x v="0"/>
    <x v="29"/>
    <s v="3000302320"/>
    <d v="2013-10-18T00:00:00"/>
    <x v="51"/>
    <n v="1777.76"/>
    <s v="Yes"/>
    <x v="4"/>
  </r>
  <r>
    <s v="110"/>
    <s v="00232416"/>
    <s v="610247775035"/>
    <x v="8"/>
    <s v="12139"/>
    <s v="0000162813"/>
    <x v="0"/>
    <x v="64"/>
    <s v="3000060352"/>
    <d v="2013-10-23T00:00:00"/>
    <x v="52"/>
    <n v="3705030.07"/>
    <s v="Yes"/>
    <x v="4"/>
  </r>
  <r>
    <s v="110"/>
    <s v="00233926"/>
    <s v="PT9185516319"/>
    <x v="9"/>
    <s v="12139"/>
    <s v="0000031105"/>
    <x v="0"/>
    <x v="24"/>
    <s v="3000049807"/>
    <d v="2013-11-25T00:00:00"/>
    <x v="53"/>
    <n v="2845.81"/>
    <s v="Yes"/>
    <x v="4"/>
  </r>
  <r>
    <s v="110"/>
    <s v="00233927"/>
    <s v="PT9185516322"/>
    <x v="8"/>
    <s v="12139"/>
    <s v="0000054587"/>
    <x v="0"/>
    <x v="15"/>
    <s v="3000049808"/>
    <d v="2013-11-25T00:00:00"/>
    <x v="53"/>
    <n v="92.12"/>
    <s v="Yes"/>
    <x v="4"/>
  </r>
  <r>
    <s v="110"/>
    <s v="00233928"/>
    <s v="PT9185516324"/>
    <x v="8"/>
    <s v="12139"/>
    <s v="0000067424"/>
    <x v="0"/>
    <x v="2"/>
    <s v="3000049809"/>
    <d v="2013-11-25T00:00:00"/>
    <x v="53"/>
    <n v="3625.12"/>
    <s v="Yes"/>
    <x v="4"/>
  </r>
  <r>
    <s v="110"/>
    <s v="00233929"/>
    <s v="PT9185516326"/>
    <x v="8"/>
    <s v="12139"/>
    <s v="0000018231"/>
    <x v="0"/>
    <x v="45"/>
    <s v="3000049806"/>
    <d v="2013-11-25T00:00:00"/>
    <x v="53"/>
    <n v="467.93"/>
    <s v="Yes"/>
    <x v="4"/>
  </r>
  <r>
    <s v="224"/>
    <s v="00001929"/>
    <s v="PT9185516320"/>
    <x v="8"/>
    <s v="12139"/>
    <s v="0000031105"/>
    <x v="0"/>
    <x v="24"/>
    <s v="3000302767"/>
    <d v="2013-11-25T00:00:00"/>
    <x v="53"/>
    <n v="291"/>
    <s v="Yes"/>
    <x v="4"/>
  </r>
  <r>
    <s v="180"/>
    <s v="00018977"/>
    <s v="ACCT21993"/>
    <x v="4"/>
    <s v="12139"/>
    <s v="0000282239"/>
    <x v="0"/>
    <x v="65"/>
    <s v="1100000145"/>
    <d v="2013-11-26T00:00:00"/>
    <x v="54"/>
    <n v="711.42"/>
    <s v="Yes"/>
    <x v="2"/>
  </r>
  <r>
    <s v="110"/>
    <s v="00234319"/>
    <s v="PT9265516409"/>
    <x v="8"/>
    <s v="12139"/>
    <s v="0000012823"/>
    <x v="0"/>
    <x v="53"/>
    <s v="3000049850"/>
    <d v="2013-12-05T00:00:00"/>
    <x v="55"/>
    <n v="101.82"/>
    <s v="Yes"/>
    <x v="4"/>
  </r>
  <r>
    <s v="110"/>
    <s v="00234320"/>
    <s v="PT9265516411"/>
    <x v="8"/>
    <s v="12139"/>
    <s v="0000054612"/>
    <x v="0"/>
    <x v="30"/>
    <s v="3000049852"/>
    <d v="2013-12-05T00:00:00"/>
    <x v="55"/>
    <n v="1306.4000000000001"/>
    <s v="Yes"/>
    <x v="4"/>
  </r>
  <r>
    <s v="110"/>
    <s v="00234321"/>
    <s v="PT9265516414"/>
    <x v="8"/>
    <s v="12139"/>
    <s v="0000054641"/>
    <x v="0"/>
    <x v="25"/>
    <s v="3000049853"/>
    <d v="2013-12-05T00:00:00"/>
    <x v="55"/>
    <n v="3684.82"/>
    <s v="Yes"/>
    <x v="4"/>
  </r>
  <r>
    <s v="110"/>
    <s v="00234321"/>
    <s v="PT9265516414"/>
    <x v="9"/>
    <s v="12139"/>
    <s v="0000054641"/>
    <x v="0"/>
    <x v="25"/>
    <s v="3000049853"/>
    <d v="2013-12-05T00:00:00"/>
    <x v="55"/>
    <n v="9456.67"/>
    <s v="Yes"/>
    <x v="4"/>
  </r>
  <r>
    <s v="110"/>
    <s v="00234322"/>
    <s v="PT9265516424"/>
    <x v="4"/>
    <s v="12139"/>
    <s v="0000026510"/>
    <x v="0"/>
    <x v="11"/>
    <s v="3000049851"/>
    <d v="2013-12-05T00:00:00"/>
    <x v="55"/>
    <n v="4385.92"/>
    <s v="Yes"/>
    <x v="2"/>
  </r>
  <r>
    <s v="110"/>
    <s v="00234323"/>
    <s v="PT9265516425"/>
    <x v="0"/>
    <s v="12139"/>
    <s v="0000084719"/>
    <x v="0"/>
    <x v="66"/>
    <s v="3000049854"/>
    <d v="2013-12-05T00:00:00"/>
    <x v="55"/>
    <n v="2365.86"/>
    <s v="Yes"/>
    <x v="0"/>
  </r>
  <r>
    <s v="110"/>
    <s v="00234324"/>
    <s v="PT9265516426"/>
    <x v="4"/>
    <s v="12139"/>
    <s v="0000084719"/>
    <x v="0"/>
    <x v="66"/>
    <s v="3000049854"/>
    <d v="2013-12-05T00:00:00"/>
    <x v="55"/>
    <n v="2491.92"/>
    <s v="Yes"/>
    <x v="2"/>
  </r>
  <r>
    <s v="110"/>
    <s v="00234898"/>
    <s v="PT9325516616"/>
    <x v="8"/>
    <s v="12139"/>
    <s v="0000018255"/>
    <x v="0"/>
    <x v="35"/>
    <s v="3000049981"/>
    <d v="2013-12-16T00:00:00"/>
    <x v="56"/>
    <n v="4520.96"/>
    <s v="Yes"/>
    <x v="4"/>
  </r>
  <r>
    <s v="110"/>
    <s v="00234899"/>
    <s v="PT9325516619"/>
    <x v="8"/>
    <s v="12139"/>
    <s v="0000080198"/>
    <x v="0"/>
    <x v="40"/>
    <s v="3000049996"/>
    <d v="2013-12-16T00:00:00"/>
    <x v="56"/>
    <n v="23782.720000000001"/>
    <s v="Yes"/>
    <x v="4"/>
  </r>
  <r>
    <s v="110"/>
    <s v="00234900"/>
    <s v="PT9325516636"/>
    <x v="8"/>
    <s v="12139"/>
    <s v="0000054609"/>
    <x v="0"/>
    <x v="8"/>
    <s v="3000049988"/>
    <d v="2013-12-16T00:00:00"/>
    <x v="56"/>
    <n v="18828.07"/>
    <s v="Yes"/>
    <x v="4"/>
  </r>
  <r>
    <s v="110"/>
    <s v="00234901"/>
    <s v="PT9325516638"/>
    <x v="8"/>
    <s v="12139"/>
    <s v="0000054618"/>
    <x v="0"/>
    <x v="51"/>
    <s v="3000049990"/>
    <d v="2013-12-16T00:00:00"/>
    <x v="56"/>
    <n v="206726.13"/>
    <s v="Yes"/>
    <x v="4"/>
  </r>
  <r>
    <s v="110"/>
    <s v="00234901"/>
    <s v="PT9325516638"/>
    <x v="10"/>
    <s v="12139"/>
    <s v="0000054618"/>
    <x v="0"/>
    <x v="51"/>
    <s v="3000049990"/>
    <d v="2013-12-16T00:00:00"/>
    <x v="56"/>
    <n v="8.6199999999999992"/>
    <s v="Yes"/>
    <x v="4"/>
  </r>
  <r>
    <s v="110"/>
    <s v="00234902"/>
    <s v="PT9325516640"/>
    <x v="8"/>
    <s v="12139"/>
    <s v="0000238021"/>
    <x v="0"/>
    <x v="33"/>
    <s v="3000049998"/>
    <d v="2013-12-16T00:00:00"/>
    <x v="56"/>
    <n v="76818.039999999994"/>
    <s v="Yes"/>
    <x v="4"/>
  </r>
  <r>
    <s v="110"/>
    <s v="00234903"/>
    <s v="PT9325516642"/>
    <x v="8"/>
    <s v="12139"/>
    <s v="0000054648"/>
    <x v="0"/>
    <x v="29"/>
    <s v="3000049994"/>
    <d v="2013-12-16T00:00:00"/>
    <x v="56"/>
    <n v="67507.009999999995"/>
    <s v="Yes"/>
    <x v="4"/>
  </r>
  <r>
    <s v="110"/>
    <s v="00234904"/>
    <s v="PT9325516643"/>
    <x v="8"/>
    <s v="12139"/>
    <s v="0000054638"/>
    <x v="0"/>
    <x v="31"/>
    <s v="3000049992"/>
    <d v="2013-12-16T00:00:00"/>
    <x v="56"/>
    <n v="87121.17"/>
    <s v="Yes"/>
    <x v="4"/>
  </r>
  <r>
    <s v="110"/>
    <s v="00234905"/>
    <s v="PT9325516644"/>
    <x v="8"/>
    <s v="12139"/>
    <s v="0000054640"/>
    <x v="0"/>
    <x v="34"/>
    <s v="3000049993"/>
    <d v="2013-12-16T00:00:00"/>
    <x v="56"/>
    <n v="55766.61"/>
    <s v="Yes"/>
    <x v="4"/>
  </r>
  <r>
    <s v="110"/>
    <s v="00234906"/>
    <s v="PT9325516645"/>
    <x v="8"/>
    <s v="12139"/>
    <s v="0000054592"/>
    <x v="0"/>
    <x v="42"/>
    <s v="3000049983"/>
    <d v="2013-12-16T00:00:00"/>
    <x v="56"/>
    <n v="14534.83"/>
    <s v="Yes"/>
    <x v="4"/>
  </r>
  <r>
    <s v="110"/>
    <s v="00234907"/>
    <s v="PT9325516647"/>
    <x v="8"/>
    <s v="12139"/>
    <s v="0000054605"/>
    <x v="0"/>
    <x v="27"/>
    <s v="3000049987"/>
    <d v="2013-12-16T00:00:00"/>
    <x v="56"/>
    <n v="460352.45"/>
    <s v="Yes"/>
    <x v="4"/>
  </r>
  <r>
    <s v="110"/>
    <s v="00234908"/>
    <s v="PT9325516648"/>
    <x v="8"/>
    <s v="12139"/>
    <s v="0000080762"/>
    <x v="0"/>
    <x v="36"/>
    <s v="3000049997"/>
    <d v="2013-12-16T00:00:00"/>
    <x v="56"/>
    <n v="2198.5100000000002"/>
    <s v="Yes"/>
    <x v="4"/>
  </r>
  <r>
    <s v="110"/>
    <s v="00234909"/>
    <s v="PT9325516649"/>
    <x v="8"/>
    <s v="12139"/>
    <s v="0000018229"/>
    <x v="0"/>
    <x v="59"/>
    <s v="3000049980"/>
    <d v="2013-12-16T00:00:00"/>
    <x v="56"/>
    <n v="1278.54"/>
    <s v="Yes"/>
    <x v="4"/>
  </r>
  <r>
    <s v="110"/>
    <s v="00234910"/>
    <s v="PT9325516650"/>
    <x v="8"/>
    <s v="12139"/>
    <s v="0000054598"/>
    <x v="0"/>
    <x v="37"/>
    <s v="3000049985"/>
    <d v="2013-12-16T00:00:00"/>
    <x v="56"/>
    <n v="2011.99"/>
    <s v="Yes"/>
    <x v="4"/>
  </r>
  <r>
    <s v="110"/>
    <s v="00234911"/>
    <s v="PT9325516651"/>
    <x v="8"/>
    <s v="12139"/>
    <s v="0000054595"/>
    <x v="0"/>
    <x v="32"/>
    <s v="3000049984"/>
    <d v="2013-12-16T00:00:00"/>
    <x v="56"/>
    <n v="4317.78"/>
    <s v="Yes"/>
    <x v="4"/>
  </r>
  <r>
    <s v="110"/>
    <s v="00234912"/>
    <s v="PT9325516652"/>
    <x v="8"/>
    <s v="12139"/>
    <s v="0000054604"/>
    <x v="0"/>
    <x v="22"/>
    <s v="3000049986"/>
    <d v="2013-12-16T00:00:00"/>
    <x v="56"/>
    <n v="63317.1"/>
    <s v="Yes"/>
    <x v="4"/>
  </r>
  <r>
    <s v="110"/>
    <s v="00234913"/>
    <s v="PT9325516655"/>
    <x v="8"/>
    <s v="12139"/>
    <s v="0000054587"/>
    <x v="0"/>
    <x v="15"/>
    <s v="3000049982"/>
    <d v="2013-12-16T00:00:00"/>
    <x v="56"/>
    <n v="151907.35"/>
    <s v="Yes"/>
    <x v="4"/>
  </r>
  <r>
    <s v="110"/>
    <s v="00234913"/>
    <s v="PT9325516655"/>
    <x v="10"/>
    <s v="12139"/>
    <s v="0000054587"/>
    <x v="0"/>
    <x v="15"/>
    <s v="3000049982"/>
    <d v="2013-12-16T00:00:00"/>
    <x v="56"/>
    <n v="5.75"/>
    <s v="Yes"/>
    <x v="4"/>
  </r>
  <r>
    <s v="110"/>
    <s v="00234914"/>
    <s v="PT9325516656"/>
    <x v="8"/>
    <s v="12139"/>
    <s v="0000054616"/>
    <x v="0"/>
    <x v="1"/>
    <s v="3000049989"/>
    <d v="2013-12-16T00:00:00"/>
    <x v="56"/>
    <n v="719480.39"/>
    <s v="Yes"/>
    <x v="4"/>
  </r>
  <r>
    <s v="110"/>
    <s v="00234914"/>
    <s v="PT9325516656"/>
    <x v="10"/>
    <s v="12139"/>
    <s v="0000054616"/>
    <x v="0"/>
    <x v="1"/>
    <s v="3000049989"/>
    <d v="2013-12-16T00:00:00"/>
    <x v="56"/>
    <n v="8.41"/>
    <s v="Yes"/>
    <x v="4"/>
  </r>
  <r>
    <s v="110"/>
    <s v="00234915"/>
    <s v="PT9325516658"/>
    <x v="8"/>
    <s v="12139"/>
    <s v="0000054632"/>
    <x v="0"/>
    <x v="39"/>
    <s v="3000049991"/>
    <d v="2013-12-16T00:00:00"/>
    <x v="56"/>
    <n v="45315.24"/>
    <s v="Yes"/>
    <x v="4"/>
  </r>
  <r>
    <s v="110"/>
    <s v="00234916"/>
    <s v="PT9325516660"/>
    <x v="8"/>
    <s v="12139"/>
    <s v="0000067422"/>
    <x v="0"/>
    <x v="62"/>
    <s v="3000049995"/>
    <d v="2013-12-16T00:00:00"/>
    <x v="56"/>
    <n v="12450.49"/>
    <s v="Yes"/>
    <x v="4"/>
  </r>
  <r>
    <s v="110"/>
    <s v="00235132"/>
    <s v="PT9385516724"/>
    <x v="0"/>
    <s v="12139"/>
    <s v="0000064774"/>
    <x v="0"/>
    <x v="67"/>
    <s v="3000050020"/>
    <d v="2013-12-19T00:00:00"/>
    <x v="57"/>
    <n v="11382.61"/>
    <s v="Yes"/>
    <x v="0"/>
  </r>
  <r>
    <s v="110"/>
    <s v="00235132"/>
    <s v="PT9385516724"/>
    <x v="1"/>
    <s v="12139"/>
    <s v="0000064774"/>
    <x v="0"/>
    <x v="67"/>
    <s v="3000050020"/>
    <d v="2013-12-19T00:00:00"/>
    <x v="57"/>
    <n v="11.76"/>
    <s v="Yes"/>
    <x v="0"/>
  </r>
  <r>
    <s v="110"/>
    <s v="00235133"/>
    <s v="PT9385516725"/>
    <x v="4"/>
    <s v="12139"/>
    <s v="0000064774"/>
    <x v="0"/>
    <x v="67"/>
    <s v="3000050020"/>
    <d v="2013-12-19T00:00:00"/>
    <x v="57"/>
    <n v="11645.1"/>
    <s v="Yes"/>
    <x v="2"/>
  </r>
  <r>
    <s v="110"/>
    <s v="00235133"/>
    <s v="PT9385516725"/>
    <x v="6"/>
    <s v="12139"/>
    <s v="0000064774"/>
    <x v="0"/>
    <x v="67"/>
    <s v="3000050020"/>
    <d v="2013-12-19T00:00:00"/>
    <x v="57"/>
    <n v="184.67"/>
    <s v="Yes"/>
    <x v="2"/>
  </r>
  <r>
    <s v="110"/>
    <s v="00235708"/>
    <s v="PT9425516742"/>
    <x v="8"/>
    <s v="12139"/>
    <s v="0000054593"/>
    <x v="0"/>
    <x v="57"/>
    <s v="3000050118"/>
    <d v="2014-01-06T00:00:00"/>
    <x v="58"/>
    <n v="161242.99"/>
    <s v="Yes"/>
    <x v="4"/>
  </r>
  <r>
    <s v="110"/>
    <s v="00235709"/>
    <s v="PT9425516747"/>
    <x v="8"/>
    <s v="12139"/>
    <s v="0000037020"/>
    <x v="0"/>
    <x v="49"/>
    <s v="3000050115"/>
    <d v="2014-01-06T00:00:00"/>
    <x v="58"/>
    <n v="359693.59"/>
    <s v="Yes"/>
    <x v="4"/>
  </r>
  <r>
    <s v="110"/>
    <s v="00235709"/>
    <s v="PT9425516747"/>
    <x v="10"/>
    <s v="12139"/>
    <s v="0000037020"/>
    <x v="0"/>
    <x v="49"/>
    <s v="3000050115"/>
    <d v="2014-01-06T00:00:00"/>
    <x v="58"/>
    <n v="7.98"/>
    <s v="Yes"/>
    <x v="4"/>
  </r>
  <r>
    <s v="110"/>
    <s v="00235710"/>
    <s v="PT9425516750"/>
    <x v="8"/>
    <s v="12139"/>
    <s v="0000054601"/>
    <x v="0"/>
    <x v="0"/>
    <s v="3000050119"/>
    <d v="2014-01-06T00:00:00"/>
    <x v="58"/>
    <n v="641725.97"/>
    <s v="Yes"/>
    <x v="4"/>
  </r>
  <r>
    <s v="110"/>
    <s v="00235710"/>
    <s v="PT9425516750"/>
    <x v="10"/>
    <s v="12139"/>
    <s v="0000054601"/>
    <x v="0"/>
    <x v="0"/>
    <s v="3000050119"/>
    <d v="2014-01-06T00:00:00"/>
    <x v="58"/>
    <n v="3.57"/>
    <s v="Yes"/>
    <x v="4"/>
  </r>
  <r>
    <s v="110"/>
    <s v="00235711"/>
    <s v="PT9425516757"/>
    <x v="8"/>
    <s v="12139"/>
    <s v="0000092205"/>
    <x v="0"/>
    <x v="47"/>
    <s v="3000050122"/>
    <d v="2014-01-06T00:00:00"/>
    <x v="58"/>
    <n v="1070.46"/>
    <s v="Yes"/>
    <x v="4"/>
  </r>
  <r>
    <s v="110"/>
    <s v="00235712"/>
    <s v="PT9425516794"/>
    <x v="8"/>
    <s v="12139"/>
    <s v="0000054585"/>
    <x v="0"/>
    <x v="26"/>
    <s v="3000050117"/>
    <d v="2014-01-06T00:00:00"/>
    <x v="58"/>
    <n v="704053.25"/>
    <s v="Yes"/>
    <x v="4"/>
  </r>
  <r>
    <s v="110"/>
    <s v="00235712"/>
    <s v="PT9425516794"/>
    <x v="10"/>
    <s v="12139"/>
    <s v="0000054585"/>
    <x v="0"/>
    <x v="26"/>
    <s v="3000050117"/>
    <d v="2014-01-06T00:00:00"/>
    <x v="58"/>
    <n v="1387.81"/>
    <s v="Yes"/>
    <x v="4"/>
  </r>
  <r>
    <s v="110"/>
    <s v="00235713"/>
    <s v="PT9425516797"/>
    <x v="8"/>
    <s v="12139"/>
    <s v="0000018248"/>
    <x v="0"/>
    <x v="44"/>
    <s v="3000050113"/>
    <d v="2014-01-06T00:00:00"/>
    <x v="58"/>
    <n v="16986.39"/>
    <s v="Yes"/>
    <x v="4"/>
  </r>
  <r>
    <s v="110"/>
    <s v="00235713"/>
    <s v="PT9425516797"/>
    <x v="10"/>
    <s v="12139"/>
    <s v="0000018248"/>
    <x v="0"/>
    <x v="44"/>
    <s v="3000050113"/>
    <d v="2014-01-06T00:00:00"/>
    <x v="58"/>
    <n v="274.62"/>
    <s v="Yes"/>
    <x v="4"/>
  </r>
  <r>
    <s v="110"/>
    <s v="00235714"/>
    <s v="PT9425516799"/>
    <x v="8"/>
    <s v="12139"/>
    <s v="0000179629"/>
    <x v="0"/>
    <x v="48"/>
    <s v="3000050124"/>
    <d v="2014-01-06T00:00:00"/>
    <x v="58"/>
    <n v="818.18"/>
    <s v="Yes"/>
    <x v="4"/>
  </r>
  <r>
    <s v="110"/>
    <s v="00235714"/>
    <s v="PT9425516799"/>
    <x v="10"/>
    <s v="12139"/>
    <s v="0000179629"/>
    <x v="0"/>
    <x v="48"/>
    <s v="3000050124"/>
    <d v="2014-01-06T00:00:00"/>
    <x v="58"/>
    <n v="164.03"/>
    <s v="Yes"/>
    <x v="4"/>
  </r>
  <r>
    <s v="110"/>
    <s v="00235714"/>
    <s v="PT9425516799"/>
    <x v="9"/>
    <s v="12139"/>
    <s v="0000179629"/>
    <x v="0"/>
    <x v="48"/>
    <s v="3000050124"/>
    <d v="2014-01-06T00:00:00"/>
    <x v="58"/>
    <n v="3689.52"/>
    <s v="Yes"/>
    <x v="4"/>
  </r>
  <r>
    <s v="110"/>
    <s v="00235715"/>
    <s v="PT9425516802"/>
    <x v="8"/>
    <s v="12139"/>
    <s v="0000026510"/>
    <x v="0"/>
    <x v="11"/>
    <s v="3000050114"/>
    <d v="2014-01-06T00:00:00"/>
    <x v="58"/>
    <n v="4208.24"/>
    <s v="Yes"/>
    <x v="4"/>
  </r>
  <r>
    <s v="110"/>
    <s v="00235716"/>
    <s v="PT9425516803"/>
    <x v="8"/>
    <s v="12139"/>
    <s v="0000084719"/>
    <x v="0"/>
    <x v="66"/>
    <s v="3000050121"/>
    <d v="2014-01-06T00:00:00"/>
    <x v="58"/>
    <n v="2441.08"/>
    <s v="Yes"/>
    <x v="4"/>
  </r>
  <r>
    <s v="110"/>
    <s v="00235717"/>
    <s v="PT9425516805"/>
    <x v="8"/>
    <s v="12139"/>
    <s v="0000048346"/>
    <x v="0"/>
    <x v="4"/>
    <s v="3000050116"/>
    <d v="2014-01-06T00:00:00"/>
    <x v="58"/>
    <n v="76140.7"/>
    <s v="Yes"/>
    <x v="4"/>
  </r>
  <r>
    <s v="110"/>
    <s v="00235755"/>
    <s v="PT9426516874"/>
    <x v="8"/>
    <s v="12139"/>
    <s v="0000064774"/>
    <x v="0"/>
    <x v="67"/>
    <s v="3000050120"/>
    <d v="2014-01-06T00:00:00"/>
    <x v="58"/>
    <n v="12132.04"/>
    <s v="Yes"/>
    <x v="4"/>
  </r>
  <r>
    <s v="110"/>
    <s v="00235755"/>
    <s v="PT9426516874"/>
    <x v="10"/>
    <s v="12139"/>
    <s v="0000064774"/>
    <x v="0"/>
    <x v="67"/>
    <s v="3000050120"/>
    <d v="2014-01-06T00:00:00"/>
    <x v="58"/>
    <n v="360.19"/>
    <s v="Yes"/>
    <x v="4"/>
  </r>
  <r>
    <s v="110"/>
    <s v="00235777"/>
    <s v="PT9445516921"/>
    <x v="8"/>
    <s v="12139"/>
    <s v="0000054612"/>
    <x v="0"/>
    <x v="30"/>
    <s v="3000050132"/>
    <d v="2014-01-07T00:00:00"/>
    <x v="59"/>
    <n v="121887.87"/>
    <s v="Yes"/>
    <x v="4"/>
  </r>
  <r>
    <s v="110"/>
    <s v="00235778"/>
    <s v="PT9445516923"/>
    <x v="8"/>
    <s v="12139"/>
    <s v="0000054619"/>
    <x v="0"/>
    <x v="5"/>
    <s v="3000050133"/>
    <d v="2014-01-07T00:00:00"/>
    <x v="59"/>
    <n v="302003.34000000003"/>
    <s v="Yes"/>
    <x v="4"/>
  </r>
  <r>
    <s v="110"/>
    <s v="00235778"/>
    <s v="PT9445516923"/>
    <x v="10"/>
    <s v="12139"/>
    <s v="0000054619"/>
    <x v="0"/>
    <x v="5"/>
    <s v="3000050133"/>
    <d v="2014-01-07T00:00:00"/>
    <x v="59"/>
    <n v="19.2"/>
    <s v="Yes"/>
    <x v="4"/>
  </r>
  <r>
    <s v="110"/>
    <s v="00235779"/>
    <s v="PT9445516925"/>
    <x v="8"/>
    <s v="12139"/>
    <s v="0000064208"/>
    <x v="0"/>
    <x v="46"/>
    <s v="3000050135"/>
    <d v="2014-01-07T00:00:00"/>
    <x v="59"/>
    <n v="2217.02"/>
    <s v="Yes"/>
    <x v="4"/>
  </r>
  <r>
    <s v="110"/>
    <s v="00235780"/>
    <s v="PT9445516927"/>
    <x v="8"/>
    <s v="12139"/>
    <s v="0000067424"/>
    <x v="0"/>
    <x v="2"/>
    <s v="3000050137"/>
    <d v="2014-01-07T00:00:00"/>
    <x v="59"/>
    <n v="53738.06"/>
    <s v="Yes"/>
    <x v="4"/>
  </r>
  <r>
    <s v="110"/>
    <s v="00235780"/>
    <s v="PT9445516927"/>
    <x v="10"/>
    <s v="12139"/>
    <s v="0000067424"/>
    <x v="0"/>
    <x v="2"/>
    <s v="3000050137"/>
    <d v="2014-01-07T00:00:00"/>
    <x v="59"/>
    <n v="2187.67"/>
    <s v="Yes"/>
    <x v="4"/>
  </r>
  <r>
    <s v="110"/>
    <s v="00235780"/>
    <s v="PT9445516927"/>
    <x v="9"/>
    <s v="12139"/>
    <s v="0000067424"/>
    <x v="0"/>
    <x v="2"/>
    <s v="3000050137"/>
    <d v="2014-01-07T00:00:00"/>
    <x v="59"/>
    <n v="69.790000000000006"/>
    <s v="Yes"/>
    <x v="4"/>
  </r>
  <r>
    <s v="110"/>
    <s v="00235781"/>
    <s v="PT9445516929"/>
    <x v="8"/>
    <s v="12139"/>
    <s v="0000054642"/>
    <x v="0"/>
    <x v="50"/>
    <s v="3000050134"/>
    <d v="2014-01-07T00:00:00"/>
    <x v="59"/>
    <n v="996858.81"/>
    <s v="Yes"/>
    <x v="4"/>
  </r>
  <r>
    <s v="110"/>
    <s v="00235781"/>
    <s v="PT9445516929"/>
    <x v="10"/>
    <s v="12139"/>
    <s v="0000054642"/>
    <x v="0"/>
    <x v="50"/>
    <s v="3000050134"/>
    <d v="2014-01-07T00:00:00"/>
    <x v="59"/>
    <n v="406.09"/>
    <s v="Yes"/>
    <x v="4"/>
  </r>
  <r>
    <s v="110"/>
    <s v="00235718"/>
    <s v="PT9425516806"/>
    <x v="8"/>
    <s v="12139"/>
    <s v="0000018236"/>
    <x v="0"/>
    <x v="58"/>
    <s v="3000050144"/>
    <d v="2014-01-08T00:00:00"/>
    <x v="60"/>
    <n v="4902.57"/>
    <s v="Yes"/>
    <x v="4"/>
  </r>
  <r>
    <s v="110"/>
    <s v="00235718"/>
    <s v="PT9425516806"/>
    <x v="10"/>
    <s v="12139"/>
    <s v="0000018236"/>
    <x v="0"/>
    <x v="58"/>
    <s v="3000050144"/>
    <d v="2014-01-08T00:00:00"/>
    <x v="60"/>
    <n v="0.89"/>
    <s v="Yes"/>
    <x v="4"/>
  </r>
  <r>
    <s v="110"/>
    <s v="00235719"/>
    <s v="PT9425516808"/>
    <x v="8"/>
    <s v="12139"/>
    <s v="0000046395"/>
    <x v="0"/>
    <x v="10"/>
    <s v="3000050148"/>
    <d v="2014-01-08T00:00:00"/>
    <x v="60"/>
    <n v="299.98"/>
    <s v="Yes"/>
    <x v="4"/>
  </r>
  <r>
    <s v="110"/>
    <s v="00236145"/>
    <s v="PT9465517035"/>
    <x v="8"/>
    <s v="12139"/>
    <s v="0000054620"/>
    <x v="0"/>
    <x v="28"/>
    <s v="3000050188"/>
    <d v="2014-01-15T00:00:00"/>
    <x v="61"/>
    <n v="209669.93"/>
    <s v="Yes"/>
    <x v="4"/>
  </r>
  <r>
    <s v="110"/>
    <s v="00236146"/>
    <s v="PT9465517037"/>
    <x v="8"/>
    <s v="12139"/>
    <s v="0000105601"/>
    <x v="0"/>
    <x v="6"/>
    <s v="3000050189"/>
    <d v="2014-01-15T00:00:00"/>
    <x v="61"/>
    <n v="7979.88"/>
    <s v="Yes"/>
    <x v="4"/>
  </r>
  <r>
    <s v="224"/>
    <s v="00001934"/>
    <s v="PT9465517038"/>
    <x v="0"/>
    <s v="12139"/>
    <s v="0000054608"/>
    <x v="0"/>
    <x v="54"/>
    <s v="3000303399"/>
    <d v="2014-01-15T00:00:00"/>
    <x v="61"/>
    <n v="130.88999999999999"/>
    <s v="Yes"/>
    <x v="0"/>
  </r>
  <r>
    <s v="110"/>
    <s v="00235720"/>
    <s v="PT9425516809"/>
    <x v="8"/>
    <s v="12139"/>
    <s v="0000018249"/>
    <x v="0"/>
    <x v="16"/>
    <s v="3000050254"/>
    <d v="2014-01-21T00:00:00"/>
    <x v="62"/>
    <n v="24729.31"/>
    <s v="Yes"/>
    <x v="4"/>
  </r>
  <r>
    <s v="110"/>
    <s v="00236927"/>
    <s v="PT9605517638"/>
    <x v="8"/>
    <s v="12139"/>
    <s v="0000054586"/>
    <x v="0"/>
    <x v="7"/>
    <s v="3000050359"/>
    <d v="2014-02-04T00:00:00"/>
    <x v="63"/>
    <n v="20387.73"/>
    <s v="Yes"/>
    <x v="4"/>
  </r>
  <r>
    <s v="110"/>
    <s v="00237168"/>
    <s v="PT9645517695"/>
    <x v="8"/>
    <s v="12139"/>
    <s v="0000054622"/>
    <x v="0"/>
    <x v="56"/>
    <s v="3000050383"/>
    <d v="2014-02-06T00:00:00"/>
    <x v="64"/>
    <n v="88766.57"/>
    <s v="Yes"/>
    <x v="4"/>
  </r>
  <r>
    <s v="110"/>
    <s v="00237169"/>
    <s v="PT9645517697"/>
    <x v="8"/>
    <s v="12139"/>
    <s v="0000031105"/>
    <x v="0"/>
    <x v="24"/>
    <s v="3000050382"/>
    <d v="2014-02-06T00:00:00"/>
    <x v="64"/>
    <n v="25114.89"/>
    <s v="Yes"/>
    <x v="4"/>
  </r>
  <r>
    <s v="110"/>
    <s v="00237169"/>
    <s v="PT9645517697"/>
    <x v="10"/>
    <s v="12139"/>
    <s v="0000031105"/>
    <x v="0"/>
    <x v="24"/>
    <s v="3000050382"/>
    <d v="2014-02-06T00:00:00"/>
    <x v="64"/>
    <n v="2005.23"/>
    <s v="Yes"/>
    <x v="4"/>
  </r>
  <r>
    <s v="110"/>
    <s v="00237169"/>
    <s v="PT9645517697"/>
    <x v="9"/>
    <s v="12139"/>
    <s v="0000031105"/>
    <x v="0"/>
    <x v="24"/>
    <s v="3000050382"/>
    <d v="2014-02-06T00:00:00"/>
    <x v="64"/>
    <n v="3034.13"/>
    <s v="Yes"/>
    <x v="4"/>
  </r>
  <r>
    <s v="110"/>
    <s v="00237288"/>
    <s v="PT9665517746"/>
    <x v="8"/>
    <s v="12139"/>
    <s v="0000054641"/>
    <x v="0"/>
    <x v="25"/>
    <s v="3000050402"/>
    <d v="2014-02-10T00:00:00"/>
    <x v="65"/>
    <n v="452050.39"/>
    <s v="Yes"/>
    <x v="4"/>
  </r>
  <r>
    <s v="110"/>
    <s v="00237288"/>
    <s v="PT9665517746"/>
    <x v="10"/>
    <s v="12139"/>
    <s v="0000054641"/>
    <x v="0"/>
    <x v="25"/>
    <s v="3000050402"/>
    <d v="2014-02-10T00:00:00"/>
    <x v="65"/>
    <n v="16.7"/>
    <s v="Yes"/>
    <x v="4"/>
  </r>
  <r>
    <s v="110"/>
    <s v="00237288"/>
    <s v="PT9665517746"/>
    <x v="9"/>
    <s v="12139"/>
    <s v="0000054641"/>
    <x v="0"/>
    <x v="25"/>
    <s v="3000050402"/>
    <d v="2014-02-10T00:00:00"/>
    <x v="65"/>
    <n v="7296.82"/>
    <s v="Yes"/>
    <x v="4"/>
  </r>
  <r>
    <s v="110"/>
    <s v="00237397"/>
    <s v="PT9705517834"/>
    <x v="8"/>
    <s v="12139"/>
    <s v="0000018222"/>
    <x v="0"/>
    <x v="21"/>
    <s v="3000050415"/>
    <d v="2014-02-12T00:00:00"/>
    <x v="66"/>
    <n v="7224.42"/>
    <s v="Yes"/>
    <x v="4"/>
  </r>
  <r>
    <s v="110"/>
    <s v="00237398"/>
    <s v="PT9705517835"/>
    <x v="8"/>
    <s v="12139"/>
    <s v="0000018214"/>
    <x v="0"/>
    <x v="52"/>
    <s v="3000050414"/>
    <d v="2014-02-12T00:00:00"/>
    <x v="66"/>
    <n v="148618.34"/>
    <s v="Yes"/>
    <x v="4"/>
  </r>
  <r>
    <s v="110"/>
    <s v="00237398"/>
    <s v="PT9705517835"/>
    <x v="10"/>
    <s v="12139"/>
    <s v="0000018214"/>
    <x v="0"/>
    <x v="52"/>
    <s v="3000050414"/>
    <d v="2014-02-12T00:00:00"/>
    <x v="66"/>
    <n v="67.760000000000005"/>
    <s v="Yes"/>
    <x v="4"/>
  </r>
  <r>
    <s v="110"/>
    <s v="00237852"/>
    <s v="PT9845518097"/>
    <x v="8"/>
    <s v="12139"/>
    <s v="0000054615"/>
    <x v="0"/>
    <x v="60"/>
    <s v="3000050524"/>
    <d v="2014-02-25T00:00:00"/>
    <x v="67"/>
    <n v="8531"/>
    <s v="Yes"/>
    <x v="4"/>
  </r>
  <r>
    <s v="110"/>
    <s v="00238376"/>
    <s v="PT9925518204"/>
    <x v="8"/>
    <s v="12139"/>
    <s v="0000147584"/>
    <x v="0"/>
    <x v="41"/>
    <s v="3000050622"/>
    <d v="2014-03-05T00:00:00"/>
    <x v="68"/>
    <n v="107.48"/>
    <s v="Yes"/>
    <x v="4"/>
  </r>
  <r>
    <s v="110"/>
    <s v="00238377"/>
    <s v="PT9925518237"/>
    <x v="8"/>
    <s v="12139"/>
    <s v="0000034601"/>
    <x v="0"/>
    <x v="13"/>
    <s v="3000050618"/>
    <d v="2014-03-05T00:00:00"/>
    <x v="68"/>
    <n v="5700.54"/>
    <s v="Yes"/>
    <x v="4"/>
  </r>
  <r>
    <s v="110"/>
    <s v="00238378"/>
    <s v="PT9925518238"/>
    <x v="8"/>
    <s v="12139"/>
    <s v="0000034623"/>
    <x v="0"/>
    <x v="14"/>
    <s v="3000050619"/>
    <d v="2014-03-05T00:00:00"/>
    <x v="68"/>
    <n v="4238.9399999999996"/>
    <s v="Yes"/>
    <x v="4"/>
  </r>
  <r>
    <s v="110"/>
    <s v="00238717"/>
    <s v="PT9985518360"/>
    <x v="8"/>
    <s v="12139"/>
    <s v="0000054645"/>
    <x v="0"/>
    <x v="17"/>
    <s v="3000050685"/>
    <d v="2014-03-12T00:00:00"/>
    <x v="69"/>
    <n v="45809.08"/>
    <s v="Yes"/>
    <x v="4"/>
  </r>
  <r>
    <s v="110"/>
    <s v="00238379"/>
    <s v="PT9925518240"/>
    <x v="8"/>
    <s v="12139"/>
    <s v="0000018237"/>
    <x v="0"/>
    <x v="61"/>
    <s v="3000050714"/>
    <d v="2014-03-19T00:00:00"/>
    <x v="70"/>
    <n v="1731.57"/>
    <s v="Yes"/>
    <x v="4"/>
  </r>
  <r>
    <s v="110"/>
    <s v="00238379"/>
    <s v="PT9925518240"/>
    <x v="10"/>
    <s v="12139"/>
    <s v="0000018237"/>
    <x v="0"/>
    <x v="61"/>
    <s v="3000050714"/>
    <d v="2014-03-19T00:00:00"/>
    <x v="70"/>
    <n v="4.47"/>
    <s v="Yes"/>
    <x v="4"/>
  </r>
  <r>
    <s v="110"/>
    <s v="00239967"/>
    <s v="PT10045518435"/>
    <x v="8"/>
    <s v="12139"/>
    <s v="0000053120"/>
    <x v="0"/>
    <x v="38"/>
    <s v="3000050983"/>
    <d v="2014-04-08T00:00:00"/>
    <x v="71"/>
    <n v="13376.84"/>
    <s v="Yes"/>
    <x v="4"/>
  </r>
  <r>
    <s v="110"/>
    <s v="00240538"/>
    <s v="PT10085518535"/>
    <x v="4"/>
    <s v="12139"/>
    <s v="0000067034"/>
    <x v="0"/>
    <x v="3"/>
    <s v="3000051061"/>
    <d v="2014-04-21T00:00:00"/>
    <x v="72"/>
    <n v="5560.83"/>
    <s v="Yes"/>
    <x v="2"/>
  </r>
  <r>
    <s v="110"/>
    <s v="00240539"/>
    <s v="PT10085518539"/>
    <x v="8"/>
    <s v="12139"/>
    <s v="0000054646"/>
    <x v="0"/>
    <x v="43"/>
    <s v="3000051060"/>
    <d v="2014-04-21T00:00:00"/>
    <x v="72"/>
    <n v="36691.980000000003"/>
    <s v="Yes"/>
    <x v="4"/>
  </r>
  <r>
    <s v="110"/>
    <s v="00241575"/>
    <s v="PT10165518774"/>
    <x v="8"/>
    <s v="12139"/>
    <s v="0000106382"/>
    <x v="0"/>
    <x v="63"/>
    <s v="3000051246"/>
    <d v="2014-05-13T00:00:00"/>
    <x v="73"/>
    <n v="2795.21"/>
    <s v="Yes"/>
    <x v="4"/>
  </r>
  <r>
    <s v="110"/>
    <s v="00241576"/>
    <s v="PT10165518814"/>
    <x v="8"/>
    <s v="12139"/>
    <s v="0000018254"/>
    <x v="0"/>
    <x v="55"/>
    <s v="3000051244"/>
    <d v="2014-05-13T00:00:00"/>
    <x v="73"/>
    <n v="4570.46"/>
    <s v="Yes"/>
    <x v="4"/>
  </r>
  <r>
    <s v="110"/>
    <s v="00241577"/>
    <s v="PT10165518826"/>
    <x v="8"/>
    <s v="12139"/>
    <s v="0000054625"/>
    <x v="0"/>
    <x v="18"/>
    <s v="3000051245"/>
    <d v="2014-05-13T00:00:00"/>
    <x v="73"/>
    <n v="272517.90999999997"/>
    <s v="Yes"/>
    <x v="4"/>
  </r>
  <r>
    <s v="110"/>
    <s v="00241859"/>
    <s v="PT10205518867"/>
    <x v="8"/>
    <s v="12139"/>
    <s v="0000040327"/>
    <x v="0"/>
    <x v="20"/>
    <s v="3000051306"/>
    <d v="2014-05-20T00:00:00"/>
    <x v="74"/>
    <n v="1380.26"/>
    <s v="Yes"/>
    <x v="4"/>
  </r>
  <r>
    <s v="110"/>
    <s v="00241860"/>
    <s v="PT10205518875"/>
    <x v="3"/>
    <s v="12139"/>
    <s v="0000018236"/>
    <x v="0"/>
    <x v="58"/>
    <s v="3000051303"/>
    <d v="2014-05-20T00:00:00"/>
    <x v="74"/>
    <n v="3975.21"/>
    <s v="Yes"/>
    <x v="1"/>
  </r>
  <r>
    <s v="110"/>
    <s v="00241860"/>
    <s v="PT10205518875"/>
    <x v="11"/>
    <s v="12139"/>
    <s v="0000018236"/>
    <x v="0"/>
    <x v="58"/>
    <s v="3000051303"/>
    <d v="2014-05-20T00:00:00"/>
    <x v="74"/>
    <n v="12.36"/>
    <s v="Yes"/>
    <x v="1"/>
  </r>
  <r>
    <s v="110"/>
    <s v="00245815"/>
    <s v="PT10686519853"/>
    <x v="8"/>
    <s v="12139"/>
    <s v="0000054583"/>
    <x v="0"/>
    <x v="9"/>
    <s v="3000052040"/>
    <d v="2014-08-20T00:00:00"/>
    <x v="75"/>
    <n v="814.8"/>
    <s v="Yes"/>
    <x v="4"/>
  </r>
  <r>
    <s v="110"/>
    <s v="00247819"/>
    <s v="PT10866520133"/>
    <x v="8"/>
    <s v="12139"/>
    <s v="0000054639"/>
    <x v="0"/>
    <x v="19"/>
    <s v="3000052355"/>
    <d v="2014-10-07T00:00:00"/>
    <x v="76"/>
    <n v="1055.98"/>
    <s v="No"/>
    <x v="4"/>
  </r>
  <r>
    <s v="110"/>
    <s v="00247851"/>
    <s v="CASE610247775035"/>
    <x v="12"/>
    <s v="12139"/>
    <s v="0000273703"/>
    <x v="0"/>
    <x v="68"/>
    <s v="3000052363"/>
    <d v="2014-10-08T00:00:00"/>
    <x v="77"/>
    <n v="3833132.58"/>
    <s v="No"/>
    <x v="5"/>
  </r>
  <r>
    <s v="110"/>
    <s v="00248198"/>
    <s v="PT10886520404"/>
    <x v="12"/>
    <s v="12139"/>
    <s v="0000054641"/>
    <x v="0"/>
    <x v="25"/>
    <s v="3000052410"/>
    <d v="2014-10-15T00:00:00"/>
    <x v="78"/>
    <n v="3391.54"/>
    <s v="No"/>
    <x v="5"/>
  </r>
  <r>
    <s v="110"/>
    <s v="00248198"/>
    <s v="PT10886520404"/>
    <x v="13"/>
    <s v="12139"/>
    <s v="0000054641"/>
    <x v="0"/>
    <x v="25"/>
    <s v="3000052410"/>
    <d v="2014-10-15T00:00:00"/>
    <x v="78"/>
    <n v="9459.2099999999991"/>
    <s v="No"/>
    <x v="5"/>
  </r>
  <r>
    <s v="110"/>
    <s v="00248199"/>
    <s v="PT10886520405"/>
    <x v="13"/>
    <s v="12139"/>
    <s v="0000031105"/>
    <x v="0"/>
    <x v="24"/>
    <s v="3000052409"/>
    <d v="2014-10-15T00:00:00"/>
    <x v="78"/>
    <n v="2980.56"/>
    <s v="No"/>
    <x v="5"/>
  </r>
  <r>
    <s v="224"/>
    <s v="00002042"/>
    <s v="PT10886520394"/>
    <x v="12"/>
    <s v="12139"/>
    <s v="0000054585"/>
    <x v="0"/>
    <x v="26"/>
    <s v="3000306916"/>
    <d v="2014-10-15T00:00:00"/>
    <x v="78"/>
    <n v="544.82000000000005"/>
    <s v="No"/>
    <x v="5"/>
  </r>
  <r>
    <s v="224"/>
    <s v="00002043"/>
    <s v="PT10886520395"/>
    <x v="12"/>
    <s v="12139"/>
    <s v="0000054605"/>
    <x v="0"/>
    <x v="27"/>
    <s v="3000306917"/>
    <d v="2014-10-15T00:00:00"/>
    <x v="78"/>
    <n v="0"/>
    <s v="No"/>
    <x v="5"/>
  </r>
  <r>
    <s v="224"/>
    <s v="00002044"/>
    <s v="PT10886520397"/>
    <x v="12"/>
    <s v="12139"/>
    <s v="0000031105"/>
    <x v="0"/>
    <x v="24"/>
    <s v="3000306913"/>
    <d v="2014-10-15T00:00:00"/>
    <x v="78"/>
    <n v="45.72"/>
    <s v="No"/>
    <x v="5"/>
  </r>
  <r>
    <s v="224"/>
    <s v="00002045"/>
    <s v="PT10886520398"/>
    <x v="12"/>
    <s v="12139"/>
    <s v="0000054608"/>
    <x v="0"/>
    <x v="54"/>
    <s v="3000306918"/>
    <d v="2014-10-15T00:00:00"/>
    <x v="78"/>
    <n v="586"/>
    <s v="No"/>
    <x v="5"/>
  </r>
  <r>
    <s v="224"/>
    <s v="00002046"/>
    <s v="PT10886520399"/>
    <x v="12"/>
    <s v="12139"/>
    <s v="0000054620"/>
    <x v="0"/>
    <x v="28"/>
    <s v="3000306919"/>
    <d v="2014-10-15T00:00:00"/>
    <x v="78"/>
    <n v="391.01"/>
    <s v="No"/>
    <x v="5"/>
  </r>
  <r>
    <s v="224"/>
    <s v="00002047"/>
    <s v="PT10886520400"/>
    <x v="12"/>
    <s v="12139"/>
    <s v="0000054648"/>
    <x v="0"/>
    <x v="29"/>
    <s v="3000306921"/>
    <d v="2014-10-15T00:00:00"/>
    <x v="78"/>
    <n v="1793.37"/>
    <s v="No"/>
    <x v="5"/>
  </r>
  <r>
    <s v="224"/>
    <s v="00002048"/>
    <s v="PT10886520412"/>
    <x v="12"/>
    <s v="12139"/>
    <s v="0000054641"/>
    <x v="0"/>
    <x v="25"/>
    <s v="3000306920"/>
    <d v="2014-10-15T00:00:00"/>
    <x v="78"/>
    <n v="141.71"/>
    <s v="No"/>
    <x v="5"/>
  </r>
  <r>
    <s v="224"/>
    <s v="00002049"/>
    <s v="PT10946520492"/>
    <x v="12"/>
    <s v="12139"/>
    <s v="0000054605"/>
    <x v="0"/>
    <x v="27"/>
    <s v="3000307038"/>
    <d v="2014-10-23T00:00:00"/>
    <x v="79"/>
    <n v="2384.27"/>
    <s v="No"/>
    <x v="5"/>
  </r>
  <r>
    <s v="110"/>
    <s v="00249417"/>
    <s v="PT11106520879"/>
    <x v="12"/>
    <s v="12139"/>
    <s v="0000067424"/>
    <x v="0"/>
    <x v="2"/>
    <s v="3000052694"/>
    <d v="2014-11-12T00:00:00"/>
    <x v="80"/>
    <n v="3736.45"/>
    <s v="No"/>
    <x v="5"/>
  </r>
  <r>
    <s v="110"/>
    <s v="00249706"/>
    <s v="PT11206521332"/>
    <x v="12"/>
    <s v="12139"/>
    <s v="0000054583"/>
    <x v="0"/>
    <x v="9"/>
    <s v="3000052719"/>
    <d v="2014-11-14T00:00:00"/>
    <x v="81"/>
    <n v="795.01"/>
    <s v="No"/>
    <x v="5"/>
  </r>
  <r>
    <s v="110"/>
    <s v="00249707"/>
    <s v="PT11206521337"/>
    <x v="12"/>
    <s v="12139"/>
    <s v="0000080198"/>
    <x v="0"/>
    <x v="40"/>
    <s v="3000052728"/>
    <d v="2014-11-14T00:00:00"/>
    <x v="81"/>
    <n v="23799.24"/>
    <s v="No"/>
    <x v="5"/>
  </r>
  <r>
    <s v="110"/>
    <s v="00249708"/>
    <s v="PT11206521338"/>
    <x v="12"/>
    <s v="12139"/>
    <s v="0000054620"/>
    <x v="0"/>
    <x v="28"/>
    <s v="3000052724"/>
    <d v="2014-11-14T00:00:00"/>
    <x v="81"/>
    <n v="212338.4"/>
    <s v="No"/>
    <x v="5"/>
  </r>
  <r>
    <s v="110"/>
    <s v="00249709"/>
    <s v="PT11206521339"/>
    <x v="12"/>
    <s v="12139"/>
    <s v="0000054640"/>
    <x v="0"/>
    <x v="34"/>
    <s v="3000052725"/>
    <d v="2014-11-14T00:00:00"/>
    <x v="81"/>
    <n v="55517.48"/>
    <s v="No"/>
    <x v="5"/>
  </r>
  <r>
    <s v="110"/>
    <s v="00249710"/>
    <s v="PT11206521340"/>
    <x v="12"/>
    <s v="12139"/>
    <s v="0000054648"/>
    <x v="0"/>
    <x v="29"/>
    <s v="3000052726"/>
    <d v="2014-11-14T00:00:00"/>
    <x v="81"/>
    <n v="66922.95"/>
    <s v="No"/>
    <x v="5"/>
  </r>
  <r>
    <s v="110"/>
    <s v="00249711"/>
    <s v="PT11206521352"/>
    <x v="12"/>
    <s v="12139"/>
    <s v="0000054601"/>
    <x v="0"/>
    <x v="0"/>
    <s v="3000052722"/>
    <d v="2014-11-14T00:00:00"/>
    <x v="81"/>
    <n v="681459.4"/>
    <s v="No"/>
    <x v="5"/>
  </r>
  <r>
    <s v="110"/>
    <s v="00249711"/>
    <s v="PT11206521352"/>
    <x v="14"/>
    <s v="12139"/>
    <s v="0000054601"/>
    <x v="0"/>
    <x v="0"/>
    <s v="3000052722"/>
    <d v="2014-11-14T00:00:00"/>
    <x v="81"/>
    <n v="3.7"/>
    <s v="No"/>
    <x v="5"/>
  </r>
  <r>
    <s v="110"/>
    <s v="00249712"/>
    <s v="PT11206521373"/>
    <x v="12"/>
    <s v="12139"/>
    <s v="0000031105"/>
    <x v="0"/>
    <x v="24"/>
    <s v="3000052718"/>
    <d v="2014-11-14T00:00:00"/>
    <x v="81"/>
    <n v="27968.06"/>
    <s v="No"/>
    <x v="5"/>
  </r>
  <r>
    <s v="110"/>
    <s v="00249712"/>
    <s v="PT11206521373"/>
    <x v="14"/>
    <s v="12139"/>
    <s v="0000031105"/>
    <x v="0"/>
    <x v="24"/>
    <s v="3000052718"/>
    <d v="2014-11-14T00:00:00"/>
    <x v="81"/>
    <n v="1472.37"/>
    <s v="No"/>
    <x v="5"/>
  </r>
  <r>
    <s v="110"/>
    <s v="00249712"/>
    <s v="PT11206521373"/>
    <x v="13"/>
    <s v="12139"/>
    <s v="0000031105"/>
    <x v="0"/>
    <x v="24"/>
    <s v="3000052718"/>
    <d v="2014-11-14T00:00:00"/>
    <x v="81"/>
    <n v="3275.13"/>
    <s v="No"/>
    <x v="5"/>
  </r>
  <r>
    <s v="110"/>
    <s v="00249713"/>
    <s v="PT11206521374"/>
    <x v="12"/>
    <s v="12139"/>
    <s v="0000054618"/>
    <x v="0"/>
    <x v="51"/>
    <s v="3000052723"/>
    <d v="2014-11-14T00:00:00"/>
    <x v="81"/>
    <n v="236199.66"/>
    <s v="No"/>
    <x v="5"/>
  </r>
  <r>
    <s v="110"/>
    <s v="00249713"/>
    <s v="PT11206521374"/>
    <x v="14"/>
    <s v="12139"/>
    <s v="0000054618"/>
    <x v="0"/>
    <x v="51"/>
    <s v="3000052723"/>
    <d v="2014-11-14T00:00:00"/>
    <x v="81"/>
    <n v="8.92"/>
    <s v="No"/>
    <x v="5"/>
  </r>
  <r>
    <s v="110"/>
    <s v="00249714"/>
    <s v="PT11206521375"/>
    <x v="12"/>
    <s v="12139"/>
    <s v="0000067422"/>
    <x v="0"/>
    <x v="62"/>
    <s v="3000052727"/>
    <d v="2014-11-14T00:00:00"/>
    <x v="81"/>
    <n v="13266.68"/>
    <s v="No"/>
    <x v="5"/>
  </r>
  <r>
    <s v="110"/>
    <s v="00249715"/>
    <s v="PT11206521376"/>
    <x v="12"/>
    <s v="12139"/>
    <s v="0000018255"/>
    <x v="0"/>
    <x v="35"/>
    <s v="3000052717"/>
    <d v="2014-11-14T00:00:00"/>
    <x v="81"/>
    <n v="4866.82"/>
    <s v="No"/>
    <x v="5"/>
  </r>
  <r>
    <s v="110"/>
    <s v="00249716"/>
    <s v="PT11206521392"/>
    <x v="12"/>
    <s v="12139"/>
    <s v="0000238021"/>
    <x v="0"/>
    <x v="33"/>
    <s v="3000052730"/>
    <d v="2014-11-14T00:00:00"/>
    <x v="81"/>
    <n v="73314.59"/>
    <s v="No"/>
    <x v="5"/>
  </r>
  <r>
    <s v="110"/>
    <s v="00249717"/>
    <s v="PT11206521395"/>
    <x v="12"/>
    <s v="12139"/>
    <s v="0000054587"/>
    <x v="0"/>
    <x v="15"/>
    <s v="3000052720"/>
    <d v="2014-11-14T00:00:00"/>
    <x v="81"/>
    <n v="96.53"/>
    <s v="No"/>
    <x v="5"/>
  </r>
  <r>
    <s v="110"/>
    <s v="00249718"/>
    <s v="PT11206521396"/>
    <x v="12"/>
    <s v="12139"/>
    <s v="0000092205"/>
    <x v="0"/>
    <x v="47"/>
    <s v="3000052729"/>
    <d v="2014-11-14T00:00:00"/>
    <x v="81"/>
    <n v="1080.52"/>
    <s v="No"/>
    <x v="5"/>
  </r>
  <r>
    <s v="110"/>
    <s v="00249719"/>
    <s v="PT11206521397"/>
    <x v="12"/>
    <s v="12139"/>
    <s v="0000054595"/>
    <x v="0"/>
    <x v="32"/>
    <s v="3000052721"/>
    <d v="2014-11-14T00:00:00"/>
    <x v="81"/>
    <n v="4715.99"/>
    <s v="No"/>
    <x v="5"/>
  </r>
  <r>
    <s v="110"/>
    <s v="00249720"/>
    <s v="PT11206521398"/>
    <x v="12"/>
    <s v="12139"/>
    <s v="0000018248"/>
    <x v="0"/>
    <x v="44"/>
    <s v="3000052716"/>
    <d v="2014-11-14T00:00:00"/>
    <x v="81"/>
    <n v="17757.310000000001"/>
    <s v="No"/>
    <x v="5"/>
  </r>
  <r>
    <s v="110"/>
    <s v="00249720"/>
    <s v="PT11206521398"/>
    <x v="14"/>
    <s v="12139"/>
    <s v="0000018248"/>
    <x v="0"/>
    <x v="44"/>
    <s v="3000052716"/>
    <d v="2014-11-14T00:00:00"/>
    <x v="81"/>
    <n v="3.6"/>
    <s v="No"/>
    <x v="5"/>
  </r>
  <r>
    <s v="110"/>
    <s v="00249721"/>
    <s v="PT11206521399"/>
    <x v="12"/>
    <s v="12139"/>
    <s v="0000018231"/>
    <x v="0"/>
    <x v="45"/>
    <s v="3000052715"/>
    <d v="2014-11-14T00:00:00"/>
    <x v="81"/>
    <n v="424.64"/>
    <s v="No"/>
    <x v="5"/>
  </r>
  <r>
    <s v="110"/>
    <s v="00250051"/>
    <s v="PT11266521532"/>
    <x v="12"/>
    <s v="12139"/>
    <s v="0000054585"/>
    <x v="0"/>
    <x v="26"/>
    <s v="3000052790"/>
    <d v="2014-11-21T00:00:00"/>
    <x v="82"/>
    <n v="746685.73"/>
    <s v="No"/>
    <x v="5"/>
  </r>
  <r>
    <s v="110"/>
    <s v="00250051"/>
    <s v="PT11266521532"/>
    <x v="14"/>
    <s v="12139"/>
    <s v="0000054585"/>
    <x v="0"/>
    <x v="26"/>
    <s v="3000052790"/>
    <d v="2014-11-21T00:00:00"/>
    <x v="82"/>
    <n v="1023.52"/>
    <s v="No"/>
    <x v="5"/>
  </r>
  <r>
    <s v="110"/>
    <s v="00249722"/>
    <s v="PT11206521402"/>
    <x v="12"/>
    <s v="12139"/>
    <s v="0000054605"/>
    <x v="0"/>
    <x v="27"/>
    <s v="3000052797"/>
    <d v="2014-11-24T00:00:00"/>
    <x v="83"/>
    <n v="472080.62"/>
    <s v="No"/>
    <x v="5"/>
  </r>
  <r>
    <s v="110"/>
    <s v="00249723"/>
    <s v="PT11206521403"/>
    <x v="12"/>
    <s v="12139"/>
    <s v="0000054638"/>
    <x v="0"/>
    <x v="31"/>
    <s v="3000052798"/>
    <d v="2014-11-24T00:00:00"/>
    <x v="83"/>
    <n v="82584.63"/>
    <s v="No"/>
    <x v="5"/>
  </r>
  <r>
    <s v="110"/>
    <s v="00250052"/>
    <s v="PT11266521534"/>
    <x v="12"/>
    <s v="12139"/>
    <s v="0000054641"/>
    <x v="0"/>
    <x v="25"/>
    <s v="3000052799"/>
    <d v="2014-11-24T00:00:00"/>
    <x v="83"/>
    <n v="525356.22"/>
    <s v="No"/>
    <x v="5"/>
  </r>
  <r>
    <s v="110"/>
    <s v="00250052"/>
    <s v="PT11266521534"/>
    <x v="14"/>
    <s v="12139"/>
    <s v="0000054641"/>
    <x v="0"/>
    <x v="25"/>
    <s v="3000052799"/>
    <d v="2014-11-24T00:00:00"/>
    <x v="83"/>
    <n v="4.7699999999999996"/>
    <s v="No"/>
    <x v="5"/>
  </r>
  <r>
    <s v="110"/>
    <s v="00250052"/>
    <s v="PT11266521534"/>
    <x v="13"/>
    <s v="12139"/>
    <s v="0000054641"/>
    <x v="0"/>
    <x v="25"/>
    <s v="3000052799"/>
    <d v="2014-11-24T00:00:00"/>
    <x v="83"/>
    <n v="7469.52"/>
    <s v="No"/>
    <x v="5"/>
  </r>
  <r>
    <s v="110"/>
    <s v="00250137"/>
    <s v="PT11286521572"/>
    <x v="12"/>
    <s v="12139"/>
    <s v="0000080762"/>
    <x v="0"/>
    <x v="36"/>
    <s v="3000052801"/>
    <d v="2014-11-24T00:00:00"/>
    <x v="83"/>
    <n v="2381.23"/>
    <s v="No"/>
    <x v="5"/>
  </r>
  <r>
    <s v="110"/>
    <s v="00250138"/>
    <s v="PT11286521573"/>
    <x v="12"/>
    <s v="12139"/>
    <s v="0000054642"/>
    <x v="0"/>
    <x v="50"/>
    <s v="3000052800"/>
    <d v="2014-11-24T00:00:00"/>
    <x v="83"/>
    <n v="1094812.8700000001"/>
    <s v="No"/>
    <x v="5"/>
  </r>
  <r>
    <s v="110"/>
    <s v="00250138"/>
    <s v="PT11286521573"/>
    <x v="14"/>
    <s v="12139"/>
    <s v="0000054642"/>
    <x v="0"/>
    <x v="50"/>
    <s v="3000052800"/>
    <d v="2014-11-24T00:00:00"/>
    <x v="83"/>
    <n v="216.04"/>
    <s v="No"/>
    <x v="5"/>
  </r>
  <r>
    <s v="110"/>
    <s v="00249823"/>
    <s v="PT11226521413"/>
    <x v="8"/>
    <s v="12139"/>
    <s v="0000054652"/>
    <x v="0"/>
    <x v="12"/>
    <s v="3000052865"/>
    <d v="2014-12-01T00:00:00"/>
    <x v="84"/>
    <n v="6194.48"/>
    <s v="No"/>
    <x v="4"/>
  </r>
  <r>
    <s v="110"/>
    <s v="00249824"/>
    <s v="PT11226521415"/>
    <x v="12"/>
    <s v="12139"/>
    <s v="0000040327"/>
    <x v="0"/>
    <x v="20"/>
    <s v="3000052864"/>
    <d v="2014-12-01T00:00:00"/>
    <x v="84"/>
    <n v="1464.08"/>
    <s v="No"/>
    <x v="5"/>
  </r>
  <r>
    <s v="110"/>
    <s v="00249825"/>
    <s v="PT11226521416"/>
    <x v="12"/>
    <s v="12139"/>
    <s v="0000037020"/>
    <x v="0"/>
    <x v="49"/>
    <s v="3000052863"/>
    <d v="2014-12-01T00:00:00"/>
    <x v="84"/>
    <n v="449371.2"/>
    <s v="No"/>
    <x v="5"/>
  </r>
  <r>
    <s v="110"/>
    <s v="00249825"/>
    <s v="PT11226521416"/>
    <x v="14"/>
    <s v="12139"/>
    <s v="0000037020"/>
    <x v="0"/>
    <x v="49"/>
    <s v="3000052863"/>
    <d v="2014-12-01T00:00:00"/>
    <x v="84"/>
    <n v="8.2200000000000006"/>
    <s v="No"/>
    <x v="5"/>
  </r>
  <r>
    <s v="110"/>
    <s v="00250475"/>
    <s v="PT11326521535"/>
    <x v="12"/>
    <s v="12139"/>
    <s v="0000018214"/>
    <x v="0"/>
    <x v="52"/>
    <s v="3000052872"/>
    <d v="2014-12-02T00:00:00"/>
    <x v="85"/>
    <n v="146687.97"/>
    <s v="No"/>
    <x v="5"/>
  </r>
  <r>
    <s v="110"/>
    <s v="00250475"/>
    <s v="PT11326521535"/>
    <x v="14"/>
    <s v="12139"/>
    <s v="0000018214"/>
    <x v="0"/>
    <x v="52"/>
    <s v="3000052872"/>
    <d v="2014-12-02T00:00:00"/>
    <x v="85"/>
    <n v="26.84"/>
    <s v="No"/>
    <x v="5"/>
  </r>
  <r>
    <s v="110"/>
    <s v="00250557"/>
    <s v="PT11346521792"/>
    <x v="12"/>
    <s v="12139"/>
    <s v="0000054616"/>
    <x v="0"/>
    <x v="1"/>
    <s v="3000052909"/>
    <d v="2014-12-03T00:00:00"/>
    <x v="86"/>
    <n v="792798.38"/>
    <s v="No"/>
    <x v="5"/>
  </r>
  <r>
    <s v="110"/>
    <s v="00250557"/>
    <s v="PT11346521792"/>
    <x v="14"/>
    <s v="12139"/>
    <s v="0000054616"/>
    <x v="0"/>
    <x v="1"/>
    <s v="3000052909"/>
    <d v="2014-12-03T00:00:00"/>
    <x v="86"/>
    <n v="23.91"/>
    <s v="No"/>
    <x v="5"/>
  </r>
  <r>
    <s v="110"/>
    <s v="00250558"/>
    <s v="PT11346521793"/>
    <x v="12"/>
    <s v="12139"/>
    <s v="0000147584"/>
    <x v="0"/>
    <x v="41"/>
    <s v="3000052910"/>
    <d v="2014-12-03T00:00:00"/>
    <x v="86"/>
    <n v="117.06"/>
    <s v="No"/>
    <x v="5"/>
  </r>
  <r>
    <s v="110"/>
    <s v="00250476"/>
    <s v="PT11326521595"/>
    <x v="12"/>
    <s v="12139"/>
    <s v="0000018222"/>
    <x v="0"/>
    <x v="21"/>
    <s v="3000052916"/>
    <d v="2014-12-04T00:00:00"/>
    <x v="87"/>
    <n v="9062.85"/>
    <s v="No"/>
    <x v="5"/>
  </r>
  <r>
    <s v="110"/>
    <s v="00250477"/>
    <s v="PT11326521597"/>
    <x v="12"/>
    <s v="12139"/>
    <s v="0000054593"/>
    <x v="0"/>
    <x v="57"/>
    <s v="3000052918"/>
    <d v="2014-12-04T00:00:00"/>
    <x v="87"/>
    <n v="170118.04"/>
    <s v="No"/>
    <x v="5"/>
  </r>
  <r>
    <s v="110"/>
    <s v="00250478"/>
    <s v="PT11326521598"/>
    <x v="12"/>
    <s v="12139"/>
    <s v="0000054612"/>
    <x v="0"/>
    <x v="30"/>
    <s v="3000052919"/>
    <d v="2014-12-04T00:00:00"/>
    <x v="87"/>
    <n v="1290.71"/>
    <s v="No"/>
    <x v="5"/>
  </r>
  <r>
    <s v="110"/>
    <s v="00250482"/>
    <s v="PT11326521637"/>
    <x v="12"/>
    <s v="12139"/>
    <s v="0000054632"/>
    <x v="0"/>
    <x v="39"/>
    <s v="3000052933"/>
    <d v="2014-12-05T00:00:00"/>
    <x v="88"/>
    <n v="47780.38"/>
    <s v="No"/>
    <x v="5"/>
  </r>
  <r>
    <s v="110"/>
    <s v="00250479"/>
    <s v="PT11326521599"/>
    <x v="12"/>
    <s v="12139"/>
    <s v="0000054609"/>
    <x v="0"/>
    <x v="8"/>
    <s v="3000052942"/>
    <d v="2014-12-08T00:00:00"/>
    <x v="89"/>
    <n v="18952.23"/>
    <s v="No"/>
    <x v="5"/>
  </r>
  <r>
    <s v="110"/>
    <s v="00250480"/>
    <s v="PT11326521601"/>
    <x v="12"/>
    <s v="12139"/>
    <s v="0000054645"/>
    <x v="0"/>
    <x v="17"/>
    <s v="3000052943"/>
    <d v="2014-12-08T00:00:00"/>
    <x v="89"/>
    <n v="46839.199999999997"/>
    <s v="No"/>
    <x v="5"/>
  </r>
  <r>
    <s v="110"/>
    <s v="00250481"/>
    <s v="PT11326521636"/>
    <x v="12"/>
    <s v="12139"/>
    <s v="0000179629"/>
    <x v="0"/>
    <x v="48"/>
    <s v="3000052945"/>
    <d v="2014-12-08T00:00:00"/>
    <x v="89"/>
    <n v="912"/>
    <s v="No"/>
    <x v="5"/>
  </r>
  <r>
    <s v="110"/>
    <s v="00250481"/>
    <s v="PT11326521636"/>
    <x v="14"/>
    <s v="12139"/>
    <s v="0000179629"/>
    <x v="0"/>
    <x v="48"/>
    <s v="3000052945"/>
    <d v="2014-12-08T00:00:00"/>
    <x v="89"/>
    <n v="193.14"/>
    <s v="No"/>
    <x v="5"/>
  </r>
  <r>
    <s v="110"/>
    <s v="00250481"/>
    <s v="PT11326521636"/>
    <x v="13"/>
    <s v="12139"/>
    <s v="0000179629"/>
    <x v="0"/>
    <x v="48"/>
    <s v="3000052945"/>
    <d v="2014-12-08T00:00:00"/>
    <x v="89"/>
    <n v="2060.0100000000002"/>
    <s v="No"/>
    <x v="5"/>
  </r>
  <r>
    <s v="110"/>
    <s v="00250483"/>
    <s v="PT11326521640"/>
    <x v="12"/>
    <s v="12139"/>
    <s v="0000018229"/>
    <x v="0"/>
    <x v="59"/>
    <s v="3000052994"/>
    <d v="2014-12-11T00:00:00"/>
    <x v="90"/>
    <n v="1752.52"/>
    <s v="No"/>
    <x v="5"/>
  </r>
  <r>
    <s v="110"/>
    <s v="00250484"/>
    <s v="PT11326521641"/>
    <x v="12"/>
    <s v="12139"/>
    <s v="0000054604"/>
    <x v="0"/>
    <x v="22"/>
    <s v="3000052997"/>
    <d v="2014-12-11T00:00:00"/>
    <x v="90"/>
    <n v="62963.61"/>
    <s v="No"/>
    <x v="5"/>
  </r>
  <r>
    <s v="110"/>
    <s v="00250559"/>
    <s v="PT11346521794"/>
    <x v="12"/>
    <s v="12139"/>
    <s v="0000048346"/>
    <x v="0"/>
    <x v="4"/>
    <s v="3000052995"/>
    <d v="2014-12-11T00:00:00"/>
    <x v="90"/>
    <n v="79488.34"/>
    <s v="No"/>
    <x v="5"/>
  </r>
  <r>
    <s v="110"/>
    <s v="00250852"/>
    <s v="PT11366522072"/>
    <x v="12"/>
    <s v="12139"/>
    <s v="0000054622"/>
    <x v="0"/>
    <x v="56"/>
    <s v="3000052998"/>
    <d v="2014-12-11T00:00:00"/>
    <x v="90"/>
    <n v="105570.21"/>
    <s v="No"/>
    <x v="5"/>
  </r>
  <r>
    <s v="110"/>
    <s v="00250993"/>
    <s v="PT11386522107"/>
    <x v="12"/>
    <s v="12139"/>
    <s v="0000054587"/>
    <x v="0"/>
    <x v="15"/>
    <s v="3000052996"/>
    <d v="2014-12-11T00:00:00"/>
    <x v="90"/>
    <n v="164525.32999999999"/>
    <s v="No"/>
    <x v="5"/>
  </r>
  <r>
    <s v="110"/>
    <s v="00250993"/>
    <s v="PT11386522107"/>
    <x v="14"/>
    <s v="12139"/>
    <s v="0000054587"/>
    <x v="0"/>
    <x v="15"/>
    <s v="3000052996"/>
    <d v="2014-12-11T00:00:00"/>
    <x v="90"/>
    <n v="5.43"/>
    <s v="No"/>
    <x v="5"/>
  </r>
  <r>
    <s v="110"/>
    <s v="00250485"/>
    <s v="PT11326521642"/>
    <x v="12"/>
    <s v="12139"/>
    <s v="0000046395"/>
    <x v="0"/>
    <x v="10"/>
    <s v="3000053041"/>
    <d v="2014-12-12T00:00:00"/>
    <x v="91"/>
    <n v="291.57"/>
    <s v="No"/>
    <x v="5"/>
  </r>
  <r>
    <s v="110"/>
    <s v="00250486"/>
    <s v="PT11326521643"/>
    <x v="12"/>
    <s v="12139"/>
    <s v="0000054646"/>
    <x v="0"/>
    <x v="43"/>
    <s v="3000053044"/>
    <d v="2014-12-12T00:00:00"/>
    <x v="91"/>
    <n v="35696.71"/>
    <s v="No"/>
    <x v="5"/>
  </r>
  <r>
    <s v="110"/>
    <s v="00250487"/>
    <s v="PT11326521644"/>
    <x v="8"/>
    <s v="12139"/>
    <s v="0000012823"/>
    <x v="0"/>
    <x v="53"/>
    <s v="3000053040"/>
    <d v="2014-12-12T00:00:00"/>
    <x v="91"/>
    <n v="113.48"/>
    <s v="No"/>
    <x v="4"/>
  </r>
  <r>
    <s v="110"/>
    <s v="00251116"/>
    <s v="1313095"/>
    <x v="8"/>
    <s v="12139"/>
    <s v="0000291041"/>
    <x v="0"/>
    <x v="69"/>
    <s v="3000053045"/>
    <d v="2014-12-12T00:00:00"/>
    <x v="91"/>
    <n v="1880.72"/>
    <s v="No"/>
    <x v="4"/>
  </r>
  <r>
    <s v="110"/>
    <s v="00251157"/>
    <s v="PT11406522132"/>
    <x v="12"/>
    <s v="12139"/>
    <s v="0000053120"/>
    <x v="0"/>
    <x v="38"/>
    <s v="3000053043"/>
    <d v="2014-12-12T00:00:00"/>
    <x v="91"/>
    <n v="14225.71"/>
    <s v="No"/>
    <x v="5"/>
  </r>
  <r>
    <s v="110"/>
    <s v="00251548"/>
    <s v="PT11486522304"/>
    <x v="12"/>
    <s v="12139"/>
    <s v="0000054592"/>
    <x v="0"/>
    <x v="42"/>
    <s v="3000053182"/>
    <d v="2014-12-18T00:00:00"/>
    <x v="92"/>
    <n v="14277.83"/>
    <s v="No"/>
    <x v="5"/>
  </r>
  <r>
    <s v="110"/>
    <s v="00251549"/>
    <s v="PT11486522306"/>
    <x v="12"/>
    <s v="12139"/>
    <s v="0000106382"/>
    <x v="0"/>
    <x v="63"/>
    <s v="3000053184"/>
    <d v="2014-12-18T00:00:00"/>
    <x v="92"/>
    <n v="2974.27"/>
    <s v="No"/>
    <x v="5"/>
  </r>
  <r>
    <s v="110"/>
    <s v="00252453"/>
    <s v="PT11526522314"/>
    <x v="12"/>
    <s v="12139"/>
    <s v="0000026510"/>
    <x v="0"/>
    <x v="11"/>
    <s v="3000053419"/>
    <d v="2015-01-06T00:00:00"/>
    <x v="93"/>
    <n v="4426.7"/>
    <s v="No"/>
    <x v="5"/>
  </r>
  <r>
    <s v="110"/>
    <s v="00252454"/>
    <s v="PT11526522315"/>
    <x v="12"/>
    <s v="12139"/>
    <s v="0000018236"/>
    <x v="0"/>
    <x v="58"/>
    <s v="3000053418"/>
    <d v="2015-01-06T00:00:00"/>
    <x v="93"/>
    <n v="4884.9799999999996"/>
    <s v="No"/>
    <x v="5"/>
  </r>
  <r>
    <s v="110"/>
    <s v="00252454"/>
    <s v="PT11526522315"/>
    <x v="14"/>
    <s v="12139"/>
    <s v="0000018236"/>
    <x v="0"/>
    <x v="58"/>
    <s v="3000053418"/>
    <d v="2015-01-06T00:00:00"/>
    <x v="93"/>
    <n v="0.82"/>
    <s v="No"/>
    <x v="5"/>
  </r>
  <r>
    <s v="110"/>
    <s v="00252455"/>
    <s v="PT11526522316"/>
    <x v="12"/>
    <s v="12139"/>
    <s v="0000054619"/>
    <x v="0"/>
    <x v="5"/>
    <s v="3000053423"/>
    <d v="2015-01-06T00:00:00"/>
    <x v="93"/>
    <n v="325765.34999999998"/>
    <s v="No"/>
    <x v="5"/>
  </r>
  <r>
    <s v="110"/>
    <s v="00252455"/>
    <s v="PT11526522316"/>
    <x v="14"/>
    <s v="12139"/>
    <s v="0000054619"/>
    <x v="0"/>
    <x v="5"/>
    <s v="3000053423"/>
    <d v="2015-01-06T00:00:00"/>
    <x v="93"/>
    <n v="18.62"/>
    <s v="No"/>
    <x v="5"/>
  </r>
  <r>
    <s v="110"/>
    <s v="00252456"/>
    <s v="PT11526522319"/>
    <x v="12"/>
    <s v="12139"/>
    <s v="0000067034"/>
    <x v="0"/>
    <x v="3"/>
    <s v="3000053481"/>
    <d v="2015-01-15T00:00:00"/>
    <x v="94"/>
    <n v="5700.63"/>
    <s v="No"/>
    <x v="5"/>
  </r>
  <r>
    <s v="110"/>
    <s v="00252457"/>
    <s v="PT11526522320"/>
    <x v="12"/>
    <s v="12139"/>
    <s v="0000018249"/>
    <x v="0"/>
    <x v="16"/>
    <s v="3000053479"/>
    <d v="2015-01-15T00:00:00"/>
    <x v="94"/>
    <n v="25352"/>
    <s v="No"/>
    <x v="5"/>
  </r>
  <r>
    <s v="110"/>
    <s v="00253537"/>
    <s v="PT11786522933"/>
    <x v="12"/>
    <s v="12139"/>
    <s v="0000054586"/>
    <x v="0"/>
    <x v="7"/>
    <s v="3000053632"/>
    <d v="2015-02-03T00:00:00"/>
    <x v="95"/>
    <n v="19954.150000000001"/>
    <s v="No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51" applyNumberFormats="0" applyBorderFormats="0" applyFontFormats="0" applyPatternFormats="0" applyAlignmentFormats="0" applyWidthHeightFormats="1" dataCaption="Values" missingCaption="0" updatedVersion="4" minRefreshableVersion="3" showDrill="0" useAutoFormatting="1" colGrandTotals="0" itemPrintTitles="1" createdVersion="4" indent="0" compact="0" compactData="0" gridDropZones="1" multipleFieldFilters="0">
  <location ref="A3:D75" firstHeaderRow="1" firstDataRow="2" firstDataCol="1" rowPageCount="1" colPageCount="1"/>
  <pivotFields count="14">
    <pivotField compact="0" outline="0" showAll="0"/>
    <pivotField compact="0" outline="0" showAll="0"/>
    <pivotField compact="0" outline="0" showAll="0"/>
    <pivotField compact="0" outline="0" showAll="0">
      <items count="16">
        <item x="7"/>
        <item x="3"/>
        <item x="0"/>
        <item x="4"/>
        <item x="8"/>
        <item x="12"/>
        <item x="11"/>
        <item x="1"/>
        <item x="6"/>
        <item x="10"/>
        <item x="14"/>
        <item x="2"/>
        <item x="5"/>
        <item x="9"/>
        <item x="13"/>
        <item t="default"/>
      </items>
    </pivotField>
    <pivotField compact="0" outline="0" showAll="0"/>
    <pivotField compact="0" outline="0" showAll="0"/>
    <pivotField axis="axisPage" compact="0" outline="0" showAll="0">
      <items count="2">
        <item x="0"/>
        <item t="default"/>
      </items>
    </pivotField>
    <pivotField axis="axisRow" compact="0" outline="0" showAll="0">
      <items count="71">
        <item x="52"/>
        <item x="53"/>
        <item x="69"/>
        <item x="21"/>
        <item x="47"/>
        <item x="59"/>
        <item x="45"/>
        <item x="11"/>
        <item x="58"/>
        <item x="61"/>
        <item x="24"/>
        <item x="14"/>
        <item x="13"/>
        <item x="6"/>
        <item x="68"/>
        <item x="64"/>
        <item x="23"/>
        <item x="49"/>
        <item x="65"/>
        <item x="3"/>
        <item x="20"/>
        <item x="10"/>
        <item x="2"/>
        <item x="4"/>
        <item x="44"/>
        <item x="62"/>
        <item x="36"/>
        <item x="16"/>
        <item x="38"/>
        <item x="9"/>
        <item x="26"/>
        <item x="7"/>
        <item x="15"/>
        <item x="42"/>
        <item x="57"/>
        <item x="32"/>
        <item x="37"/>
        <item x="0"/>
        <item x="48"/>
        <item x="22"/>
        <item x="27"/>
        <item x="40"/>
        <item x="54"/>
        <item x="8"/>
        <item x="30"/>
        <item x="60"/>
        <item x="1"/>
        <item x="51"/>
        <item x="5"/>
        <item x="28"/>
        <item x="56"/>
        <item x="18"/>
        <item x="33"/>
        <item x="39"/>
        <item x="31"/>
        <item x="19"/>
        <item x="34"/>
        <item x="25"/>
        <item x="50"/>
        <item x="17"/>
        <item x="43"/>
        <item x="29"/>
        <item x="12"/>
        <item x="41"/>
        <item x="63"/>
        <item x="46"/>
        <item x="66"/>
        <item x="67"/>
        <item x="55"/>
        <item x="35"/>
        <item t="default"/>
      </items>
    </pivotField>
    <pivotField compact="0" outline="0" showAll="0"/>
    <pivotField compact="0" numFmtId="14" outline="0" showAll="0"/>
    <pivotField compact="0" numFmtId="14" outline="0" showAll="0"/>
    <pivotField dataField="1" compact="0" numFmtId="43" outline="0" showAll="0"/>
    <pivotField compact="0" outline="0" showAll="0"/>
    <pivotField axis="axisCol" compact="0" outline="0" showAll="0">
      <items count="7">
        <item h="1" x="3"/>
        <item h="1" x="1"/>
        <item h="1" x="0"/>
        <item x="2"/>
        <item x="4"/>
        <item x="5"/>
        <item t="default"/>
      </items>
    </pivotField>
  </pivotFields>
  <rowFields count="1">
    <field x="7"/>
  </rowFields>
  <rowItems count="7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 t="grand">
      <x/>
    </i>
  </rowItems>
  <colFields count="1">
    <field x="13"/>
  </colFields>
  <colItems count="3">
    <i>
      <x v="3"/>
    </i>
    <i>
      <x v="4"/>
    </i>
    <i>
      <x v="5"/>
    </i>
  </colItems>
  <pageFields count="1">
    <pageField fld="6" item="0" hier="-1"/>
  </pageFields>
  <dataFields count="1">
    <dataField name="Sum of Acct Det - Monetary Amount" fld="11" baseField="7" baseItem="12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3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A4:C85" firstHeaderRow="2" firstDataRow="2" firstDataCol="2" rowPageCount="1" colPageCount="1"/>
  <pivotFields count="14">
    <pivotField compact="0" outline="0" showAll="0"/>
    <pivotField compact="0" outline="0" showAll="0"/>
    <pivotField compact="0" outline="0" showAll="0"/>
    <pivotField compact="0" outline="0" showAll="0">
      <items count="16">
        <item x="7"/>
        <item x="3"/>
        <item x="0"/>
        <item x="4"/>
        <item x="8"/>
        <item x="12"/>
        <item x="11"/>
        <item x="1"/>
        <item x="6"/>
        <item x="10"/>
        <item x="14"/>
        <item x="2"/>
        <item x="5"/>
        <item x="9"/>
        <item x="13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70">
        <item x="52"/>
        <item x="53"/>
        <item x="69"/>
        <item x="21"/>
        <item x="47"/>
        <item x="59"/>
        <item x="45"/>
        <item x="11"/>
        <item x="58"/>
        <item x="61"/>
        <item x="24"/>
        <item x="14"/>
        <item x="13"/>
        <item x="6"/>
        <item x="68"/>
        <item x="64"/>
        <item x="23"/>
        <item x="49"/>
        <item x="65"/>
        <item x="3"/>
        <item x="20"/>
        <item x="10"/>
        <item x="2"/>
        <item x="4"/>
        <item x="44"/>
        <item x="62"/>
        <item x="36"/>
        <item x="16"/>
        <item x="38"/>
        <item x="9"/>
        <item x="26"/>
        <item x="7"/>
        <item x="15"/>
        <item x="42"/>
        <item x="57"/>
        <item x="32"/>
        <item x="37"/>
        <item x="0"/>
        <item x="48"/>
        <item x="22"/>
        <item x="27"/>
        <item x="40"/>
        <item x="54"/>
        <item x="8"/>
        <item x="30"/>
        <item x="60"/>
        <item x="1"/>
        <item x="51"/>
        <item x="5"/>
        <item x="28"/>
        <item x="56"/>
        <item x="18"/>
        <item x="33"/>
        <item x="39"/>
        <item x="31"/>
        <item x="19"/>
        <item x="34"/>
        <item x="25"/>
        <item x="50"/>
        <item x="17"/>
        <item x="43"/>
        <item x="29"/>
        <item x="12"/>
        <item x="41"/>
        <item x="63"/>
        <item x="46"/>
        <item x="66"/>
        <item x="67"/>
        <item x="55"/>
        <item x="35"/>
      </items>
    </pivotField>
    <pivotField compact="0" outline="0" showAll="0"/>
    <pivotField compact="0" numFmtId="14" outline="0" showAll="0"/>
    <pivotField axis="axisRow" compact="0" numFmtId="14" outline="0" showAll="0">
      <items count="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dataField="1" compact="0" numFmtId="43" outline="0" showAll="0"/>
    <pivotField compact="0" numFmtId="43" outline="0" showAll="0"/>
    <pivotField axis="axisPage" compact="0" outline="0" showAll="0">
      <items count="4">
        <item x="1"/>
        <item m="1" x="2"/>
        <item x="0"/>
        <item t="default"/>
      </items>
    </pivotField>
  </pivotFields>
  <rowFields count="2">
    <field x="7"/>
    <field x="10"/>
  </rowFields>
  <rowItems count="80">
    <i>
      <x/>
      <x v="66"/>
    </i>
    <i>
      <x v="1"/>
      <x v="55"/>
    </i>
    <i>
      <x v="3"/>
      <x v="66"/>
    </i>
    <i>
      <x v="4"/>
      <x v="58"/>
    </i>
    <i>
      <x v="5"/>
      <x v="56"/>
    </i>
    <i>
      <x v="6"/>
      <x v="53"/>
    </i>
    <i>
      <x v="7"/>
      <x v="55"/>
    </i>
    <i r="1">
      <x v="58"/>
    </i>
    <i>
      <x v="8"/>
      <x v="60"/>
    </i>
    <i r="1">
      <x v="74"/>
    </i>
    <i>
      <x v="9"/>
      <x v="70"/>
    </i>
    <i>
      <x v="10"/>
      <x v="53"/>
    </i>
    <i r="1">
      <x v="64"/>
    </i>
    <i>
      <x v="11"/>
      <x v="68"/>
    </i>
    <i>
      <x v="12"/>
      <x v="68"/>
    </i>
    <i>
      <x v="13"/>
      <x v="61"/>
    </i>
    <i>
      <x v="15"/>
      <x v="52"/>
    </i>
    <i>
      <x v="17"/>
      <x v="58"/>
    </i>
    <i>
      <x v="18"/>
      <x v="54"/>
    </i>
    <i>
      <x v="19"/>
      <x v="72"/>
    </i>
    <i>
      <x v="20"/>
      <x v="74"/>
    </i>
    <i>
      <x v="21"/>
      <x v="60"/>
    </i>
    <i>
      <x v="22"/>
      <x v="53"/>
    </i>
    <i r="1">
      <x v="59"/>
    </i>
    <i>
      <x v="23"/>
      <x v="58"/>
    </i>
    <i>
      <x v="24"/>
      <x v="58"/>
    </i>
    <i>
      <x v="25"/>
      <x v="56"/>
    </i>
    <i>
      <x v="26"/>
      <x v="56"/>
    </i>
    <i>
      <x v="27"/>
      <x v="62"/>
    </i>
    <i>
      <x v="28"/>
      <x v="71"/>
    </i>
    <i>
      <x v="29"/>
      <x v="75"/>
    </i>
    <i>
      <x v="30"/>
      <x v="51"/>
    </i>
    <i r="1">
      <x v="58"/>
    </i>
    <i>
      <x v="31"/>
      <x v="63"/>
    </i>
    <i>
      <x v="32"/>
      <x v="53"/>
    </i>
    <i r="1">
      <x v="56"/>
    </i>
    <i>
      <x v="33"/>
      <x v="56"/>
    </i>
    <i>
      <x v="34"/>
      <x v="58"/>
    </i>
    <i>
      <x v="35"/>
      <x v="56"/>
    </i>
    <i>
      <x v="36"/>
      <x v="56"/>
    </i>
    <i>
      <x v="37"/>
      <x v="58"/>
    </i>
    <i>
      <x v="38"/>
      <x v="58"/>
    </i>
    <i>
      <x v="39"/>
      <x v="56"/>
    </i>
    <i>
      <x v="40"/>
      <x v="51"/>
    </i>
    <i r="1">
      <x v="56"/>
    </i>
    <i>
      <x v="41"/>
      <x v="56"/>
    </i>
    <i>
      <x v="42"/>
      <x v="51"/>
    </i>
    <i r="1">
      <x v="61"/>
    </i>
    <i>
      <x v="43"/>
      <x v="56"/>
    </i>
    <i>
      <x v="44"/>
      <x v="55"/>
    </i>
    <i r="1">
      <x v="59"/>
    </i>
    <i>
      <x v="45"/>
      <x v="67"/>
    </i>
    <i>
      <x v="46"/>
      <x v="56"/>
    </i>
    <i>
      <x v="47"/>
      <x v="56"/>
    </i>
    <i>
      <x v="48"/>
      <x v="59"/>
    </i>
    <i>
      <x v="49"/>
      <x v="61"/>
    </i>
    <i>
      <x v="50"/>
      <x v="64"/>
    </i>
    <i>
      <x v="51"/>
      <x v="73"/>
    </i>
    <i>
      <x v="52"/>
      <x v="56"/>
    </i>
    <i>
      <x v="53"/>
      <x v="56"/>
    </i>
    <i>
      <x v="54"/>
      <x v="56"/>
    </i>
    <i>
      <x v="56"/>
      <x v="56"/>
    </i>
    <i>
      <x v="57"/>
      <x v="51"/>
    </i>
    <i r="1">
      <x v="55"/>
    </i>
    <i r="1">
      <x v="65"/>
    </i>
    <i>
      <x v="58"/>
      <x v="59"/>
    </i>
    <i>
      <x v="59"/>
      <x v="69"/>
    </i>
    <i>
      <x v="60"/>
      <x v="72"/>
    </i>
    <i>
      <x v="61"/>
      <x v="51"/>
    </i>
    <i r="1">
      <x v="56"/>
    </i>
    <i>
      <x v="63"/>
      <x v="68"/>
    </i>
    <i>
      <x v="64"/>
      <x v="73"/>
    </i>
    <i>
      <x v="65"/>
      <x v="59"/>
    </i>
    <i>
      <x v="66"/>
      <x v="55"/>
    </i>
    <i r="1">
      <x v="58"/>
    </i>
    <i>
      <x v="67"/>
      <x v="57"/>
    </i>
    <i r="1">
      <x v="58"/>
    </i>
    <i>
      <x v="68"/>
      <x v="73"/>
    </i>
    <i>
      <x v="69"/>
      <x v="56"/>
    </i>
    <i t="grand">
      <x/>
    </i>
  </rowItems>
  <colItems count="1">
    <i/>
  </colItems>
  <pageFields count="1">
    <pageField fld="13" item="0" hier="-1"/>
  </pageFields>
  <dataFields count="1">
    <dataField name="Sum of Acct Det - Monetary Amount" fld="11" baseField="10" baseItem="41" numFmtId="43"/>
  </dataFields>
  <formats count="4">
    <format dxfId="15">
      <pivotArea type="all" dataOnly="0" outline="0" fieldPosition="0"/>
    </format>
    <format dxfId="14">
      <pivotArea type="all" dataOnly="0" outline="0" fieldPosition="0"/>
    </format>
    <format dxfId="13">
      <pivotArea field="10" type="button" dataOnly="0" labelOnly="1" outline="0" axis="axisRow" fieldPosition="1"/>
    </format>
    <format dxfId="1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workbookViewId="0"/>
  </sheetViews>
  <sheetFormatPr defaultRowHeight="12.75" x14ac:dyDescent="0.2"/>
  <cols>
    <col min="1" max="1" width="43" bestFit="1" customWidth="1"/>
    <col min="2" max="2" width="15.7109375" customWidth="1"/>
    <col min="3" max="9" width="15.7109375" bestFit="1" customWidth="1"/>
    <col min="10" max="98" width="34.140625" bestFit="1" customWidth="1"/>
    <col min="99" max="99" width="14" bestFit="1" customWidth="1"/>
  </cols>
  <sheetData>
    <row r="1" spans="1:4" x14ac:dyDescent="0.2">
      <c r="A1" s="20" t="s">
        <v>6</v>
      </c>
      <c r="B1" t="s">
        <v>19</v>
      </c>
    </row>
    <row r="3" spans="1:4" x14ac:dyDescent="0.2">
      <c r="A3" s="20" t="s">
        <v>931</v>
      </c>
      <c r="B3" s="20" t="s">
        <v>942</v>
      </c>
    </row>
    <row r="4" spans="1:4" x14ac:dyDescent="0.2">
      <c r="A4" s="20" t="s">
        <v>7</v>
      </c>
      <c r="B4" t="s">
        <v>944</v>
      </c>
      <c r="C4" t="s">
        <v>945</v>
      </c>
      <c r="D4" t="s">
        <v>946</v>
      </c>
    </row>
    <row r="5" spans="1:4" x14ac:dyDescent="0.2">
      <c r="A5" t="s">
        <v>354</v>
      </c>
      <c r="B5" s="21">
        <v>138584.12</v>
      </c>
      <c r="C5" s="21">
        <v>148686.1</v>
      </c>
      <c r="D5" s="21">
        <v>146714.81</v>
      </c>
    </row>
    <row r="6" spans="1:4" x14ac:dyDescent="0.2">
      <c r="A6" t="s">
        <v>366</v>
      </c>
      <c r="B6" s="21">
        <v>97.88</v>
      </c>
      <c r="C6" s="21">
        <v>215.3</v>
      </c>
      <c r="D6" s="21">
        <v>0</v>
      </c>
    </row>
    <row r="7" spans="1:4" x14ac:dyDescent="0.2">
      <c r="A7" t="s">
        <v>901</v>
      </c>
      <c r="B7" s="21">
        <v>0</v>
      </c>
      <c r="C7" s="21">
        <v>1880.72</v>
      </c>
      <c r="D7" s="21">
        <v>0</v>
      </c>
    </row>
    <row r="8" spans="1:4" x14ac:dyDescent="0.2">
      <c r="A8" t="s">
        <v>131</v>
      </c>
      <c r="B8" s="21">
        <v>637.14</v>
      </c>
      <c r="C8" s="21">
        <v>7224.42</v>
      </c>
      <c r="D8" s="21">
        <v>9062.85</v>
      </c>
    </row>
    <row r="9" spans="1:4" x14ac:dyDescent="0.2">
      <c r="A9" t="s">
        <v>311</v>
      </c>
      <c r="B9" s="21">
        <v>954.12</v>
      </c>
      <c r="C9" s="21">
        <v>1070.46</v>
      </c>
      <c r="D9" s="21">
        <v>1080.52</v>
      </c>
    </row>
    <row r="10" spans="1:4" x14ac:dyDescent="0.2">
      <c r="A10" t="s">
        <v>405</v>
      </c>
      <c r="B10" s="21">
        <v>1053.8499999999999</v>
      </c>
      <c r="C10" s="21">
        <v>1278.54</v>
      </c>
      <c r="D10" s="21">
        <v>1752.52</v>
      </c>
    </row>
    <row r="11" spans="1:4" x14ac:dyDescent="0.2">
      <c r="A11" t="s">
        <v>289</v>
      </c>
      <c r="B11" s="21">
        <v>465.24</v>
      </c>
      <c r="C11" s="21">
        <v>467.93</v>
      </c>
      <c r="D11" s="21">
        <v>424.64</v>
      </c>
    </row>
    <row r="12" spans="1:4" x14ac:dyDescent="0.2">
      <c r="A12" t="s">
        <v>77</v>
      </c>
      <c r="B12" s="21">
        <v>4385.92</v>
      </c>
      <c r="C12" s="21">
        <v>4208.24</v>
      </c>
      <c r="D12" s="21">
        <v>4426.7</v>
      </c>
    </row>
    <row r="13" spans="1:4" x14ac:dyDescent="0.2">
      <c r="A13" t="s">
        <v>400</v>
      </c>
      <c r="B13" s="21">
        <v>4833.6299999999992</v>
      </c>
      <c r="C13" s="21">
        <v>4903.46</v>
      </c>
      <c r="D13" s="21">
        <v>4885.7999999999993</v>
      </c>
    </row>
    <row r="14" spans="1:4" x14ac:dyDescent="0.2">
      <c r="A14" t="s">
        <v>439</v>
      </c>
      <c r="B14" s="21">
        <v>1692.19</v>
      </c>
      <c r="C14" s="21">
        <v>1736.04</v>
      </c>
      <c r="D14" s="21">
        <v>0</v>
      </c>
    </row>
    <row r="15" spans="1:4" x14ac:dyDescent="0.2">
      <c r="A15" t="s">
        <v>150</v>
      </c>
      <c r="B15" s="21">
        <v>30165.149999999998</v>
      </c>
      <c r="C15" s="21">
        <v>33291.06</v>
      </c>
      <c r="D15" s="21">
        <v>35741.839999999997</v>
      </c>
    </row>
    <row r="16" spans="1:4" x14ac:dyDescent="0.2">
      <c r="A16" t="s">
        <v>92</v>
      </c>
      <c r="B16" s="21">
        <v>3572.56</v>
      </c>
      <c r="C16" s="21">
        <v>4238.9399999999996</v>
      </c>
      <c r="D16" s="21">
        <v>0</v>
      </c>
    </row>
    <row r="17" spans="1:4" x14ac:dyDescent="0.2">
      <c r="A17" t="s">
        <v>87</v>
      </c>
      <c r="B17" s="21">
        <v>5349.52</v>
      </c>
      <c r="C17" s="21">
        <v>5700.54</v>
      </c>
      <c r="D17" s="21">
        <v>0</v>
      </c>
    </row>
    <row r="18" spans="1:4" x14ac:dyDescent="0.2">
      <c r="A18" t="s">
        <v>52</v>
      </c>
      <c r="B18" s="21">
        <v>7796.58</v>
      </c>
      <c r="C18" s="21">
        <v>7979.88</v>
      </c>
      <c r="D18" s="21">
        <v>0</v>
      </c>
    </row>
    <row r="19" spans="1:4" x14ac:dyDescent="0.2">
      <c r="A19" t="s">
        <v>732</v>
      </c>
      <c r="B19" s="21">
        <v>0</v>
      </c>
      <c r="C19" s="21">
        <v>0</v>
      </c>
      <c r="D19" s="21">
        <v>3833132.58</v>
      </c>
    </row>
    <row r="20" spans="1:4" x14ac:dyDescent="0.2">
      <c r="A20" t="s">
        <v>487</v>
      </c>
      <c r="B20" s="21">
        <v>0</v>
      </c>
      <c r="C20" s="21">
        <v>3705030.07</v>
      </c>
      <c r="D20" s="21">
        <v>0</v>
      </c>
    </row>
    <row r="21" spans="1:4" x14ac:dyDescent="0.2">
      <c r="A21" t="s">
        <v>144</v>
      </c>
      <c r="B21" s="21">
        <v>3622322.47</v>
      </c>
      <c r="C21" s="21">
        <v>0</v>
      </c>
      <c r="D21" s="21">
        <v>0</v>
      </c>
    </row>
    <row r="22" spans="1:4" x14ac:dyDescent="0.2">
      <c r="A22" t="s">
        <v>321</v>
      </c>
      <c r="B22" s="21">
        <v>243388.09</v>
      </c>
      <c r="C22" s="21">
        <v>359701.57</v>
      </c>
      <c r="D22" s="21">
        <v>449379.42</v>
      </c>
    </row>
    <row r="23" spans="1:4" x14ac:dyDescent="0.2">
      <c r="A23" t="s">
        <v>509</v>
      </c>
      <c r="B23" s="21">
        <v>711.42</v>
      </c>
      <c r="C23" s="21">
        <v>0</v>
      </c>
      <c r="D23" s="21">
        <v>0</v>
      </c>
    </row>
    <row r="24" spans="1:4" x14ac:dyDescent="0.2">
      <c r="A24" t="s">
        <v>37</v>
      </c>
      <c r="B24" s="21">
        <v>10291.959999999999</v>
      </c>
      <c r="C24" s="21">
        <v>0</v>
      </c>
      <c r="D24" s="21">
        <v>5700.63</v>
      </c>
    </row>
    <row r="25" spans="1:4" x14ac:dyDescent="0.2">
      <c r="A25" t="s">
        <v>126</v>
      </c>
      <c r="B25" s="21">
        <v>1252.3</v>
      </c>
      <c r="C25" s="21">
        <v>1380.26</v>
      </c>
      <c r="D25" s="21">
        <v>1464.08</v>
      </c>
    </row>
    <row r="26" spans="1:4" x14ac:dyDescent="0.2">
      <c r="A26" t="s">
        <v>72</v>
      </c>
      <c r="B26" s="21">
        <v>241.91</v>
      </c>
      <c r="C26" s="21">
        <v>299.98</v>
      </c>
      <c r="D26" s="21">
        <v>291.57</v>
      </c>
    </row>
    <row r="27" spans="1:4" x14ac:dyDescent="0.2">
      <c r="A27" t="s">
        <v>31</v>
      </c>
      <c r="B27" s="21">
        <v>8587.02</v>
      </c>
      <c r="C27" s="21">
        <v>59620.639999999999</v>
      </c>
      <c r="D27" s="21">
        <v>3736.45</v>
      </c>
    </row>
    <row r="28" spans="1:4" x14ac:dyDescent="0.2">
      <c r="A28" t="s">
        <v>42</v>
      </c>
      <c r="B28" s="21">
        <v>68241.039999999994</v>
      </c>
      <c r="C28" s="21">
        <v>76140.7</v>
      </c>
      <c r="D28" s="21">
        <v>79488.34</v>
      </c>
    </row>
    <row r="29" spans="1:4" x14ac:dyDescent="0.2">
      <c r="A29" t="s">
        <v>284</v>
      </c>
      <c r="B29" s="21">
        <v>14676.8</v>
      </c>
      <c r="C29" s="21">
        <v>17261.009999999998</v>
      </c>
      <c r="D29" s="21">
        <v>17760.91</v>
      </c>
    </row>
    <row r="30" spans="1:4" x14ac:dyDescent="0.2">
      <c r="A30" t="s">
        <v>456</v>
      </c>
      <c r="B30" s="21">
        <v>14926.06</v>
      </c>
      <c r="C30" s="21">
        <v>12450.49</v>
      </c>
      <c r="D30" s="21">
        <v>13266.68</v>
      </c>
    </row>
    <row r="31" spans="1:4" x14ac:dyDescent="0.2">
      <c r="A31" t="s">
        <v>222</v>
      </c>
      <c r="B31" s="21">
        <v>2159.96</v>
      </c>
      <c r="C31" s="21">
        <v>2198.5100000000002</v>
      </c>
      <c r="D31" s="21">
        <v>2381.23</v>
      </c>
    </row>
    <row r="32" spans="1:4" x14ac:dyDescent="0.2">
      <c r="A32" t="s">
        <v>102</v>
      </c>
      <c r="B32" s="21">
        <v>19090.060000000001</v>
      </c>
      <c r="C32" s="21">
        <v>24729.31</v>
      </c>
      <c r="D32" s="21">
        <v>25352</v>
      </c>
    </row>
    <row r="33" spans="1:4" x14ac:dyDescent="0.2">
      <c r="A33" t="s">
        <v>232</v>
      </c>
      <c r="B33" s="21">
        <v>13378.57</v>
      </c>
      <c r="C33" s="21">
        <v>13376.84</v>
      </c>
      <c r="D33" s="21">
        <v>14225.71</v>
      </c>
    </row>
    <row r="34" spans="1:4" x14ac:dyDescent="0.2">
      <c r="A34" t="s">
        <v>67</v>
      </c>
      <c r="B34" s="21">
        <v>759.33</v>
      </c>
      <c r="C34" s="21">
        <v>814.8</v>
      </c>
      <c r="D34" s="21">
        <v>795.01</v>
      </c>
    </row>
    <row r="35" spans="1:4" x14ac:dyDescent="0.2">
      <c r="A35" t="s">
        <v>160</v>
      </c>
      <c r="B35" s="21">
        <v>653246.6399999999</v>
      </c>
      <c r="C35" s="21">
        <v>705967.99000000011</v>
      </c>
      <c r="D35" s="21">
        <v>748254.07</v>
      </c>
    </row>
    <row r="36" spans="1:4" x14ac:dyDescent="0.2">
      <c r="A36" t="s">
        <v>57</v>
      </c>
      <c r="B36" s="21">
        <v>21107.27</v>
      </c>
      <c r="C36" s="21">
        <v>20387.73</v>
      </c>
      <c r="D36" s="21">
        <v>19954.150000000001</v>
      </c>
    </row>
    <row r="37" spans="1:4" x14ac:dyDescent="0.2">
      <c r="A37" t="s">
        <v>97</v>
      </c>
      <c r="B37" s="21">
        <v>125993.71</v>
      </c>
      <c r="C37" s="21">
        <v>152005.22</v>
      </c>
      <c r="D37" s="21">
        <v>164627.28999999998</v>
      </c>
    </row>
    <row r="38" spans="1:4" x14ac:dyDescent="0.2">
      <c r="A38" t="s">
        <v>258</v>
      </c>
      <c r="B38" s="21">
        <v>15257.42</v>
      </c>
      <c r="C38" s="21">
        <v>14534.83</v>
      </c>
      <c r="D38" s="21">
        <v>14277.83</v>
      </c>
    </row>
    <row r="39" spans="1:4" x14ac:dyDescent="0.2">
      <c r="A39" t="s">
        <v>392</v>
      </c>
      <c r="B39" s="21">
        <v>134214.37</v>
      </c>
      <c r="C39" s="21">
        <v>161242.99</v>
      </c>
      <c r="D39" s="21">
        <v>170118.04</v>
      </c>
    </row>
    <row r="40" spans="1:4" x14ac:dyDescent="0.2">
      <c r="A40" t="s">
        <v>202</v>
      </c>
      <c r="B40" s="21">
        <v>3917.99</v>
      </c>
      <c r="C40" s="21">
        <v>4317.78</v>
      </c>
      <c r="D40" s="21">
        <v>4715.99</v>
      </c>
    </row>
    <row r="41" spans="1:4" x14ac:dyDescent="0.2">
      <c r="A41" t="s">
        <v>227</v>
      </c>
      <c r="B41" s="21">
        <v>1850.24</v>
      </c>
      <c r="C41" s="21">
        <v>2011.99</v>
      </c>
      <c r="D41" s="21">
        <v>0</v>
      </c>
    </row>
    <row r="42" spans="1:4" x14ac:dyDescent="0.2">
      <c r="A42" t="s">
        <v>20</v>
      </c>
      <c r="B42" s="21">
        <v>664854.33000000007</v>
      </c>
      <c r="C42" s="21">
        <v>641729.53999999992</v>
      </c>
      <c r="D42" s="21">
        <v>681463.1</v>
      </c>
    </row>
    <row r="43" spans="1:4" x14ac:dyDescent="0.2">
      <c r="A43" t="s">
        <v>316</v>
      </c>
      <c r="B43" s="21">
        <v>4081.93</v>
      </c>
      <c r="C43" s="21">
        <v>4671.7299999999996</v>
      </c>
      <c r="D43" s="21">
        <v>3165.15</v>
      </c>
    </row>
    <row r="44" spans="1:4" x14ac:dyDescent="0.2">
      <c r="A44" t="s">
        <v>136</v>
      </c>
      <c r="B44" s="21">
        <v>62541.97</v>
      </c>
      <c r="C44" s="21">
        <v>63317.1</v>
      </c>
      <c r="D44" s="21">
        <v>62963.61</v>
      </c>
    </row>
    <row r="45" spans="1:4" x14ac:dyDescent="0.2">
      <c r="A45" t="s">
        <v>165</v>
      </c>
      <c r="B45" s="21">
        <v>425726.56</v>
      </c>
      <c r="C45" s="21">
        <v>462710.08</v>
      </c>
      <c r="D45" s="21">
        <v>474464.89</v>
      </c>
    </row>
    <row r="46" spans="1:4" x14ac:dyDescent="0.2">
      <c r="A46" t="s">
        <v>242</v>
      </c>
      <c r="B46" s="21">
        <v>23973.91</v>
      </c>
      <c r="C46" s="21">
        <v>23782.720000000001</v>
      </c>
      <c r="D46" s="21">
        <v>23799.24</v>
      </c>
    </row>
    <row r="47" spans="1:4" x14ac:dyDescent="0.2">
      <c r="A47" t="s">
        <v>374</v>
      </c>
      <c r="B47" s="21">
        <v>608.91</v>
      </c>
      <c r="C47" s="21">
        <v>582.12</v>
      </c>
      <c r="D47" s="21">
        <v>586</v>
      </c>
    </row>
    <row r="48" spans="1:4" x14ac:dyDescent="0.2">
      <c r="A48" t="s">
        <v>62</v>
      </c>
      <c r="B48" s="21">
        <v>18815.900000000001</v>
      </c>
      <c r="C48" s="21">
        <v>18828.07</v>
      </c>
      <c r="D48" s="21">
        <v>18952.23</v>
      </c>
    </row>
    <row r="49" spans="1:4" x14ac:dyDescent="0.2">
      <c r="A49" t="s">
        <v>189</v>
      </c>
      <c r="B49" s="21">
        <v>211300.61000000002</v>
      </c>
      <c r="C49" s="21">
        <v>123194.26999999999</v>
      </c>
      <c r="D49" s="21">
        <v>1290.71</v>
      </c>
    </row>
    <row r="50" spans="1:4" x14ac:dyDescent="0.2">
      <c r="A50" t="s">
        <v>431</v>
      </c>
      <c r="B50" s="21">
        <v>7716.82</v>
      </c>
      <c r="C50" s="21">
        <v>8531</v>
      </c>
      <c r="D50" s="21">
        <v>0</v>
      </c>
    </row>
    <row r="51" spans="1:4" x14ac:dyDescent="0.2">
      <c r="A51" t="s">
        <v>26</v>
      </c>
      <c r="B51" s="21">
        <v>908404.96</v>
      </c>
      <c r="C51" s="21">
        <v>719488.8</v>
      </c>
      <c r="D51" s="21">
        <v>792822.29</v>
      </c>
    </row>
    <row r="52" spans="1:4" x14ac:dyDescent="0.2">
      <c r="A52" t="s">
        <v>331</v>
      </c>
      <c r="B52" s="21">
        <v>175789.43</v>
      </c>
      <c r="C52" s="21">
        <v>206734.75</v>
      </c>
      <c r="D52" s="21">
        <v>236208.58000000002</v>
      </c>
    </row>
    <row r="53" spans="1:4" x14ac:dyDescent="0.2">
      <c r="A53" t="s">
        <v>47</v>
      </c>
      <c r="B53" s="21">
        <v>240440.34</v>
      </c>
      <c r="C53" s="21">
        <v>302022.54000000004</v>
      </c>
      <c r="D53" s="21">
        <v>325783.96999999997</v>
      </c>
    </row>
    <row r="54" spans="1:4" x14ac:dyDescent="0.2">
      <c r="A54" t="s">
        <v>173</v>
      </c>
      <c r="B54" s="21">
        <v>222226.88</v>
      </c>
      <c r="C54" s="21">
        <v>209669.93</v>
      </c>
      <c r="D54" s="21">
        <v>212729.41</v>
      </c>
    </row>
    <row r="55" spans="1:4" x14ac:dyDescent="0.2">
      <c r="A55" t="s">
        <v>387</v>
      </c>
      <c r="B55" s="21">
        <v>89529.54</v>
      </c>
      <c r="C55" s="21">
        <v>88766.57</v>
      </c>
      <c r="D55" s="21">
        <v>105570.21</v>
      </c>
    </row>
    <row r="56" spans="1:4" x14ac:dyDescent="0.2">
      <c r="A56" t="s">
        <v>112</v>
      </c>
      <c r="B56" s="21">
        <v>249735.12</v>
      </c>
      <c r="C56" s="21">
        <v>272517.90999999997</v>
      </c>
      <c r="D56" s="21">
        <v>0</v>
      </c>
    </row>
    <row r="57" spans="1:4" x14ac:dyDescent="0.2">
      <c r="A57" t="s">
        <v>207</v>
      </c>
      <c r="B57" s="21">
        <v>77979.33</v>
      </c>
      <c r="C57" s="21">
        <v>76818.039999999994</v>
      </c>
      <c r="D57" s="21">
        <v>73314.59</v>
      </c>
    </row>
    <row r="58" spans="1:4" x14ac:dyDescent="0.2">
      <c r="A58" t="s">
        <v>237</v>
      </c>
      <c r="B58" s="21">
        <v>33217.129999999997</v>
      </c>
      <c r="C58" s="21">
        <v>45315.24</v>
      </c>
      <c r="D58" s="21">
        <v>47780.38</v>
      </c>
    </row>
    <row r="59" spans="1:4" x14ac:dyDescent="0.2">
      <c r="A59" t="s">
        <v>197</v>
      </c>
      <c r="B59" s="21">
        <v>89266.83</v>
      </c>
      <c r="C59" s="21">
        <v>87121.17</v>
      </c>
      <c r="D59" s="21">
        <v>82584.63</v>
      </c>
    </row>
    <row r="60" spans="1:4" x14ac:dyDescent="0.2">
      <c r="A60" t="s">
        <v>117</v>
      </c>
      <c r="B60" s="21">
        <v>1012.71</v>
      </c>
      <c r="C60" s="21">
        <v>1055.98</v>
      </c>
      <c r="D60" s="21">
        <v>0</v>
      </c>
    </row>
    <row r="61" spans="1:4" x14ac:dyDescent="0.2">
      <c r="A61" t="s">
        <v>212</v>
      </c>
      <c r="B61" s="21">
        <v>56731.17</v>
      </c>
      <c r="C61" s="21">
        <v>55766.61</v>
      </c>
      <c r="D61" s="21">
        <v>55517.48</v>
      </c>
    </row>
    <row r="62" spans="1:4" x14ac:dyDescent="0.2">
      <c r="A62" t="s">
        <v>155</v>
      </c>
      <c r="B62" s="21">
        <v>346244.39</v>
      </c>
      <c r="C62" s="21">
        <v>473413.86000000004</v>
      </c>
      <c r="D62" s="21">
        <v>545822.97</v>
      </c>
    </row>
    <row r="63" spans="1:4" x14ac:dyDescent="0.2">
      <c r="A63" t="s">
        <v>326</v>
      </c>
      <c r="B63" s="21">
        <v>840868.63</v>
      </c>
      <c r="C63" s="21">
        <v>997264.9</v>
      </c>
      <c r="D63" s="21">
        <v>1095028.9100000001</v>
      </c>
    </row>
    <row r="64" spans="1:4" x14ac:dyDescent="0.2">
      <c r="A64" t="s">
        <v>107</v>
      </c>
      <c r="B64" s="21">
        <v>46089.39</v>
      </c>
      <c r="C64" s="21">
        <v>45809.08</v>
      </c>
      <c r="D64" s="21">
        <v>46839.199999999997</v>
      </c>
    </row>
    <row r="65" spans="1:4" x14ac:dyDescent="0.2">
      <c r="A65" t="s">
        <v>263</v>
      </c>
      <c r="B65" s="21">
        <v>22201.98</v>
      </c>
      <c r="C65" s="21">
        <v>36691.980000000003</v>
      </c>
      <c r="D65" s="21">
        <v>35696.71</v>
      </c>
    </row>
    <row r="66" spans="1:4" x14ac:dyDescent="0.2">
      <c r="A66" t="s">
        <v>181</v>
      </c>
      <c r="B66" s="21">
        <v>71428.509999999995</v>
      </c>
      <c r="C66" s="21">
        <v>69284.76999999999</v>
      </c>
      <c r="D66" s="21">
        <v>68716.319999999992</v>
      </c>
    </row>
    <row r="67" spans="1:4" x14ac:dyDescent="0.2">
      <c r="A67" t="s">
        <v>82</v>
      </c>
      <c r="B67" s="21">
        <v>1249.8</v>
      </c>
      <c r="C67" s="21">
        <v>6194.48</v>
      </c>
      <c r="D67" s="21">
        <v>0</v>
      </c>
    </row>
    <row r="68" spans="1:4" x14ac:dyDescent="0.2">
      <c r="A68" t="s">
        <v>253</v>
      </c>
      <c r="B68" s="21">
        <v>51.24</v>
      </c>
      <c r="C68" s="21">
        <v>107.48</v>
      </c>
      <c r="D68" s="21">
        <v>117.06</v>
      </c>
    </row>
    <row r="69" spans="1:4" x14ac:dyDescent="0.2">
      <c r="A69" t="s">
        <v>461</v>
      </c>
      <c r="B69" s="21">
        <v>1660.24</v>
      </c>
      <c r="C69" s="21">
        <v>2795.21</v>
      </c>
      <c r="D69" s="21">
        <v>2974.27</v>
      </c>
    </row>
    <row r="70" spans="1:4" x14ac:dyDescent="0.2">
      <c r="A70" t="s">
        <v>294</v>
      </c>
      <c r="B70" s="21">
        <v>2392.3200000000002</v>
      </c>
      <c r="C70" s="21">
        <v>2217.02</v>
      </c>
      <c r="D70" s="21">
        <v>0</v>
      </c>
    </row>
    <row r="71" spans="1:4" x14ac:dyDescent="0.2">
      <c r="A71" t="s">
        <v>526</v>
      </c>
      <c r="B71" s="21">
        <v>2491.92</v>
      </c>
      <c r="C71" s="21">
        <v>2441.08</v>
      </c>
      <c r="D71" s="21">
        <v>0</v>
      </c>
    </row>
    <row r="72" spans="1:4" x14ac:dyDescent="0.2">
      <c r="A72" t="s">
        <v>591</v>
      </c>
      <c r="B72" s="21">
        <v>11829.77</v>
      </c>
      <c r="C72" s="21">
        <v>12492.230000000001</v>
      </c>
      <c r="D72" s="21">
        <v>0</v>
      </c>
    </row>
    <row r="73" spans="1:4" x14ac:dyDescent="0.2">
      <c r="A73" t="s">
        <v>379</v>
      </c>
      <c r="B73" s="21">
        <v>4282.55</v>
      </c>
      <c r="C73" s="21">
        <v>4570.46</v>
      </c>
      <c r="D73" s="21">
        <v>0</v>
      </c>
    </row>
    <row r="74" spans="1:4" x14ac:dyDescent="0.2">
      <c r="A74" t="s">
        <v>217</v>
      </c>
      <c r="B74" s="21">
        <v>1310.24</v>
      </c>
      <c r="C74" s="21">
        <v>4520.96</v>
      </c>
      <c r="D74" s="21">
        <v>4866.82</v>
      </c>
    </row>
    <row r="75" spans="1:4" x14ac:dyDescent="0.2">
      <c r="A75" t="s">
        <v>930</v>
      </c>
      <c r="B75" s="21">
        <v>10091257.890000004</v>
      </c>
      <c r="C75" s="21">
        <v>10626782.020000001</v>
      </c>
      <c r="D75" s="21">
        <v>10772070.390000008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8"/>
  <sheetViews>
    <sheetView workbookViewId="0">
      <selection activeCell="A5" sqref="A5"/>
    </sheetView>
  </sheetViews>
  <sheetFormatPr defaultRowHeight="15" x14ac:dyDescent="0.25"/>
  <cols>
    <col min="1" max="1" width="49" style="9" bestFit="1" customWidth="1"/>
    <col min="2" max="2" width="30.42578125" style="9" customWidth="1"/>
    <col min="3" max="3" width="14.28515625" style="9" customWidth="1"/>
    <col min="4" max="6" width="14.28515625" style="9" bestFit="1" customWidth="1"/>
    <col min="7" max="16384" width="9.140625" style="9"/>
  </cols>
  <sheetData>
    <row r="1" spans="1:6" ht="18.75" x14ac:dyDescent="0.3">
      <c r="A1" s="13" t="s">
        <v>933</v>
      </c>
    </row>
    <row r="2" spans="1:6" x14ac:dyDescent="0.25">
      <c r="A2" s="8" t="s">
        <v>12</v>
      </c>
      <c r="B2" s="9" t="s">
        <v>471</v>
      </c>
    </row>
    <row r="4" spans="1:6" x14ac:dyDescent="0.25">
      <c r="A4" s="8" t="s">
        <v>931</v>
      </c>
      <c r="D4"/>
      <c r="E4"/>
      <c r="F4"/>
    </row>
    <row r="5" spans="1:6" x14ac:dyDescent="0.25">
      <c r="A5" s="8" t="s">
        <v>7</v>
      </c>
      <c r="B5" s="11" t="s">
        <v>10</v>
      </c>
      <c r="C5" s="9" t="s">
        <v>943</v>
      </c>
      <c r="D5"/>
      <c r="E5"/>
      <c r="F5"/>
    </row>
    <row r="6" spans="1:6" x14ac:dyDescent="0.25">
      <c r="A6" s="9" t="s">
        <v>354</v>
      </c>
      <c r="B6" s="10">
        <v>41682</v>
      </c>
      <c r="C6" s="12">
        <v>148686.1</v>
      </c>
      <c r="D6"/>
      <c r="E6"/>
      <c r="F6"/>
    </row>
    <row r="7" spans="1:6" x14ac:dyDescent="0.25">
      <c r="A7" s="9" t="s">
        <v>366</v>
      </c>
      <c r="B7" s="10">
        <v>41613</v>
      </c>
      <c r="C7" s="12">
        <v>101.82</v>
      </c>
      <c r="D7"/>
      <c r="E7"/>
      <c r="F7"/>
    </row>
    <row r="8" spans="1:6" x14ac:dyDescent="0.25">
      <c r="A8" s="9" t="s">
        <v>131</v>
      </c>
      <c r="B8" s="10">
        <v>41682</v>
      </c>
      <c r="C8" s="12">
        <v>7224.42</v>
      </c>
      <c r="D8"/>
      <c r="E8"/>
      <c r="F8"/>
    </row>
    <row r="9" spans="1:6" x14ac:dyDescent="0.25">
      <c r="A9" s="9" t="s">
        <v>311</v>
      </c>
      <c r="B9" s="10">
        <v>41645</v>
      </c>
      <c r="C9" s="12">
        <v>1070.46</v>
      </c>
      <c r="D9"/>
      <c r="E9"/>
      <c r="F9"/>
    </row>
    <row r="10" spans="1:6" x14ac:dyDescent="0.25">
      <c r="A10" s="9" t="s">
        <v>405</v>
      </c>
      <c r="B10" s="10">
        <v>41624</v>
      </c>
      <c r="C10" s="12">
        <v>1278.54</v>
      </c>
      <c r="D10"/>
      <c r="E10"/>
      <c r="F10"/>
    </row>
    <row r="11" spans="1:6" x14ac:dyDescent="0.25">
      <c r="A11" s="9" t="s">
        <v>289</v>
      </c>
      <c r="B11" s="10">
        <v>41603</v>
      </c>
      <c r="C11" s="12">
        <v>467.93</v>
      </c>
      <c r="D11"/>
      <c r="E11"/>
      <c r="F11"/>
    </row>
    <row r="12" spans="1:6" x14ac:dyDescent="0.25">
      <c r="A12" s="9" t="s">
        <v>77</v>
      </c>
      <c r="B12" s="10">
        <v>41613</v>
      </c>
      <c r="C12" s="12">
        <v>4385.92</v>
      </c>
      <c r="D12"/>
      <c r="E12"/>
      <c r="F12"/>
    </row>
    <row r="13" spans="1:6" x14ac:dyDescent="0.25">
      <c r="B13" s="10">
        <v>41645</v>
      </c>
      <c r="C13" s="12">
        <v>4208.24</v>
      </c>
      <c r="D13"/>
      <c r="E13"/>
      <c r="F13"/>
    </row>
    <row r="14" spans="1:6" x14ac:dyDescent="0.25">
      <c r="A14" s="9" t="s">
        <v>400</v>
      </c>
      <c r="B14" s="10">
        <v>41647</v>
      </c>
      <c r="C14" s="12">
        <v>4903.46</v>
      </c>
      <c r="D14"/>
      <c r="E14"/>
      <c r="F14"/>
    </row>
    <row r="15" spans="1:6" x14ac:dyDescent="0.25">
      <c r="B15" s="10">
        <v>41779</v>
      </c>
      <c r="C15" s="12">
        <v>3987.57</v>
      </c>
      <c r="D15"/>
      <c r="E15"/>
      <c r="F15"/>
    </row>
    <row r="16" spans="1:6" x14ac:dyDescent="0.25">
      <c r="A16" s="9" t="s">
        <v>439</v>
      </c>
      <c r="B16" s="10">
        <v>41717</v>
      </c>
      <c r="C16" s="12">
        <v>1736.04</v>
      </c>
      <c r="D16"/>
      <c r="E16"/>
      <c r="F16"/>
    </row>
    <row r="17" spans="1:6" x14ac:dyDescent="0.25">
      <c r="A17" s="9" t="s">
        <v>150</v>
      </c>
      <c r="B17" s="10">
        <v>41603</v>
      </c>
      <c r="C17" s="12">
        <v>3136.81</v>
      </c>
      <c r="D17"/>
      <c r="E17"/>
      <c r="F17"/>
    </row>
    <row r="18" spans="1:6" x14ac:dyDescent="0.25">
      <c r="B18" s="10">
        <v>41676</v>
      </c>
      <c r="C18" s="12">
        <v>30154.25</v>
      </c>
      <c r="D18"/>
      <c r="E18"/>
      <c r="F18"/>
    </row>
    <row r="19" spans="1:6" x14ac:dyDescent="0.25">
      <c r="A19" s="9" t="s">
        <v>92</v>
      </c>
      <c r="B19" s="10">
        <v>41703</v>
      </c>
      <c r="C19" s="12">
        <v>4238.9399999999996</v>
      </c>
      <c r="D19"/>
      <c r="E19"/>
      <c r="F19"/>
    </row>
    <row r="20" spans="1:6" x14ac:dyDescent="0.25">
      <c r="A20" s="9" t="s">
        <v>87</v>
      </c>
      <c r="B20" s="10">
        <v>41703</v>
      </c>
      <c r="C20" s="12">
        <v>5700.54</v>
      </c>
      <c r="D20"/>
      <c r="E20"/>
      <c r="F20"/>
    </row>
    <row r="21" spans="1:6" x14ac:dyDescent="0.25">
      <c r="A21" s="9" t="s">
        <v>52</v>
      </c>
      <c r="B21" s="10">
        <v>41654</v>
      </c>
      <c r="C21" s="12">
        <v>7979.88</v>
      </c>
      <c r="D21"/>
      <c r="E21"/>
      <c r="F21"/>
    </row>
    <row r="22" spans="1:6" x14ac:dyDescent="0.25">
      <c r="A22" s="9" t="s">
        <v>487</v>
      </c>
      <c r="B22" s="10">
        <v>41570</v>
      </c>
      <c r="C22" s="12">
        <v>3705030.07</v>
      </c>
      <c r="D22"/>
      <c r="E22"/>
      <c r="F22"/>
    </row>
    <row r="23" spans="1:6" x14ac:dyDescent="0.25">
      <c r="A23" s="9" t="s">
        <v>321</v>
      </c>
      <c r="B23" s="10">
        <v>41645</v>
      </c>
      <c r="C23" s="12">
        <v>359701.57</v>
      </c>
      <c r="D23"/>
      <c r="E23"/>
      <c r="F23"/>
    </row>
    <row r="24" spans="1:6" x14ac:dyDescent="0.25">
      <c r="A24" s="9" t="s">
        <v>509</v>
      </c>
      <c r="B24" s="10">
        <v>41604</v>
      </c>
      <c r="C24" s="12">
        <v>711.42</v>
      </c>
      <c r="D24"/>
      <c r="E24"/>
      <c r="F24"/>
    </row>
    <row r="25" spans="1:6" x14ac:dyDescent="0.25">
      <c r="A25" s="9" t="s">
        <v>37</v>
      </c>
      <c r="B25" s="10">
        <v>41750</v>
      </c>
      <c r="C25" s="12">
        <v>5560.83</v>
      </c>
      <c r="D25"/>
      <c r="E25"/>
      <c r="F25"/>
    </row>
    <row r="26" spans="1:6" x14ac:dyDescent="0.25">
      <c r="A26" s="9" t="s">
        <v>126</v>
      </c>
      <c r="B26" s="10">
        <v>41779</v>
      </c>
      <c r="C26" s="12">
        <v>1380.26</v>
      </c>
      <c r="D26"/>
      <c r="E26"/>
      <c r="F26"/>
    </row>
    <row r="27" spans="1:6" x14ac:dyDescent="0.25">
      <c r="A27" s="9" t="s">
        <v>72</v>
      </c>
      <c r="B27" s="10">
        <v>41647</v>
      </c>
      <c r="C27" s="12">
        <v>299.98</v>
      </c>
      <c r="D27"/>
      <c r="E27"/>
      <c r="F27"/>
    </row>
    <row r="28" spans="1:6" x14ac:dyDescent="0.25">
      <c r="A28" s="9" t="s">
        <v>31</v>
      </c>
      <c r="B28" s="10">
        <v>41603</v>
      </c>
      <c r="C28" s="12">
        <v>3625.12</v>
      </c>
      <c r="D28"/>
      <c r="E28"/>
      <c r="F28"/>
    </row>
    <row r="29" spans="1:6" x14ac:dyDescent="0.25">
      <c r="B29" s="10">
        <v>41646</v>
      </c>
      <c r="C29" s="12">
        <v>55995.519999999997</v>
      </c>
      <c r="D29"/>
      <c r="E29"/>
      <c r="F29"/>
    </row>
    <row r="30" spans="1:6" x14ac:dyDescent="0.25">
      <c r="A30" s="9" t="s">
        <v>42</v>
      </c>
      <c r="B30" s="10">
        <v>41645</v>
      </c>
      <c r="C30" s="12">
        <v>76140.7</v>
      </c>
      <c r="D30"/>
      <c r="E30"/>
      <c r="F30"/>
    </row>
    <row r="31" spans="1:6" x14ac:dyDescent="0.25">
      <c r="A31" s="9" t="s">
        <v>284</v>
      </c>
      <c r="B31" s="10">
        <v>41645</v>
      </c>
      <c r="C31" s="12">
        <v>17261.009999999998</v>
      </c>
      <c r="D31"/>
      <c r="E31"/>
      <c r="F31"/>
    </row>
    <row r="32" spans="1:6" x14ac:dyDescent="0.25">
      <c r="A32" s="9" t="s">
        <v>456</v>
      </c>
      <c r="B32" s="10">
        <v>41624</v>
      </c>
      <c r="C32" s="12">
        <v>12450.49</v>
      </c>
      <c r="D32"/>
      <c r="E32"/>
      <c r="F32"/>
    </row>
    <row r="33" spans="1:6" x14ac:dyDescent="0.25">
      <c r="A33" s="9" t="s">
        <v>222</v>
      </c>
      <c r="B33" s="10">
        <v>41624</v>
      </c>
      <c r="C33" s="12">
        <v>2198.5100000000002</v>
      </c>
      <c r="D33"/>
      <c r="E33"/>
      <c r="F33"/>
    </row>
    <row r="34" spans="1:6" x14ac:dyDescent="0.25">
      <c r="A34" s="9" t="s">
        <v>102</v>
      </c>
      <c r="B34" s="10">
        <v>41660</v>
      </c>
      <c r="C34" s="12">
        <v>24729.31</v>
      </c>
      <c r="D34"/>
      <c r="E34"/>
      <c r="F34"/>
    </row>
    <row r="35" spans="1:6" x14ac:dyDescent="0.25">
      <c r="A35" s="9" t="s">
        <v>232</v>
      </c>
      <c r="B35" s="10">
        <v>41737</v>
      </c>
      <c r="C35" s="12">
        <v>13376.84</v>
      </c>
      <c r="D35"/>
      <c r="E35"/>
      <c r="F35"/>
    </row>
    <row r="36" spans="1:6" x14ac:dyDescent="0.25">
      <c r="A36" s="9" t="s">
        <v>67</v>
      </c>
      <c r="B36" s="10">
        <v>41871</v>
      </c>
      <c r="C36" s="12">
        <v>814.8</v>
      </c>
      <c r="D36"/>
      <c r="E36"/>
      <c r="F36"/>
    </row>
    <row r="37" spans="1:6" x14ac:dyDescent="0.25">
      <c r="A37" s="9" t="s">
        <v>160</v>
      </c>
      <c r="B37" s="10">
        <v>41565</v>
      </c>
      <c r="C37" s="12">
        <v>526.92999999999995</v>
      </c>
      <c r="D37"/>
      <c r="E37"/>
      <c r="F37"/>
    </row>
    <row r="38" spans="1:6" x14ac:dyDescent="0.25">
      <c r="B38" s="10">
        <v>41645</v>
      </c>
      <c r="C38" s="12">
        <v>705441.06</v>
      </c>
      <c r="D38"/>
      <c r="E38"/>
      <c r="F38"/>
    </row>
    <row r="39" spans="1:6" x14ac:dyDescent="0.25">
      <c r="A39" s="9" t="s">
        <v>57</v>
      </c>
      <c r="B39" s="10">
        <v>41674</v>
      </c>
      <c r="C39" s="12">
        <v>20387.73</v>
      </c>
      <c r="D39"/>
      <c r="E39"/>
      <c r="F39"/>
    </row>
    <row r="40" spans="1:6" x14ac:dyDescent="0.25">
      <c r="A40" s="9" t="s">
        <v>97</v>
      </c>
      <c r="B40" s="10">
        <v>41603</v>
      </c>
      <c r="C40" s="12">
        <v>92.12</v>
      </c>
      <c r="D40"/>
      <c r="E40"/>
      <c r="F40"/>
    </row>
    <row r="41" spans="1:6" x14ac:dyDescent="0.25">
      <c r="B41" s="10">
        <v>41624</v>
      </c>
      <c r="C41" s="12">
        <v>151913.1</v>
      </c>
      <c r="D41"/>
      <c r="E41"/>
      <c r="F41"/>
    </row>
    <row r="42" spans="1:6" x14ac:dyDescent="0.25">
      <c r="A42" s="9" t="s">
        <v>258</v>
      </c>
      <c r="B42" s="10">
        <v>41624</v>
      </c>
      <c r="C42" s="12">
        <v>14534.83</v>
      </c>
      <c r="D42"/>
      <c r="E42"/>
      <c r="F42"/>
    </row>
    <row r="43" spans="1:6" x14ac:dyDescent="0.25">
      <c r="A43" s="9" t="s">
        <v>392</v>
      </c>
      <c r="B43" s="10">
        <v>41645</v>
      </c>
      <c r="C43" s="12">
        <v>161242.99</v>
      </c>
      <c r="D43"/>
      <c r="E43"/>
      <c r="F43"/>
    </row>
    <row r="44" spans="1:6" x14ac:dyDescent="0.25">
      <c r="A44" s="9" t="s">
        <v>202</v>
      </c>
      <c r="B44" s="10">
        <v>41624</v>
      </c>
      <c r="C44" s="12">
        <v>4317.78</v>
      </c>
      <c r="D44"/>
      <c r="E44"/>
      <c r="F44"/>
    </row>
    <row r="45" spans="1:6" x14ac:dyDescent="0.25">
      <c r="A45" s="9" t="s">
        <v>227</v>
      </c>
      <c r="B45" s="10">
        <v>41624</v>
      </c>
      <c r="C45" s="12">
        <v>2011.99</v>
      </c>
      <c r="D45"/>
      <c r="E45"/>
      <c r="F45"/>
    </row>
    <row r="46" spans="1:6" x14ac:dyDescent="0.25">
      <c r="A46" s="9" t="s">
        <v>20</v>
      </c>
      <c r="B46" s="10">
        <v>41645</v>
      </c>
      <c r="C46" s="12">
        <v>641729.53999999992</v>
      </c>
      <c r="D46"/>
      <c r="E46"/>
      <c r="F46"/>
    </row>
    <row r="47" spans="1:6" x14ac:dyDescent="0.25">
      <c r="A47" s="9" t="s">
        <v>316</v>
      </c>
      <c r="B47" s="10">
        <v>41645</v>
      </c>
      <c r="C47" s="12">
        <v>4671.7300000000005</v>
      </c>
      <c r="D47"/>
      <c r="E47"/>
      <c r="F47"/>
    </row>
    <row r="48" spans="1:6" x14ac:dyDescent="0.25">
      <c r="A48" s="9" t="s">
        <v>136</v>
      </c>
      <c r="B48" s="10">
        <v>41624</v>
      </c>
      <c r="C48" s="12">
        <v>63317.1</v>
      </c>
      <c r="D48"/>
      <c r="E48"/>
      <c r="F48"/>
    </row>
    <row r="49" spans="1:6" x14ac:dyDescent="0.25">
      <c r="A49" s="9" t="s">
        <v>165</v>
      </c>
      <c r="B49" s="10">
        <v>41565</v>
      </c>
      <c r="C49" s="12">
        <v>2357.63</v>
      </c>
      <c r="D49"/>
      <c r="E49"/>
      <c r="F49"/>
    </row>
    <row r="50" spans="1:6" x14ac:dyDescent="0.25">
      <c r="B50" s="10">
        <v>41624</v>
      </c>
      <c r="C50" s="12">
        <v>460352.45</v>
      </c>
      <c r="D50"/>
      <c r="E50"/>
      <c r="F50"/>
    </row>
    <row r="51" spans="1:6" x14ac:dyDescent="0.25">
      <c r="A51" s="9" t="s">
        <v>242</v>
      </c>
      <c r="B51" s="10">
        <v>41624</v>
      </c>
      <c r="C51" s="12">
        <v>23782.720000000001</v>
      </c>
      <c r="D51"/>
      <c r="E51"/>
      <c r="F51"/>
    </row>
    <row r="52" spans="1:6" x14ac:dyDescent="0.25">
      <c r="A52" s="9" t="s">
        <v>374</v>
      </c>
      <c r="B52" s="10">
        <v>41565</v>
      </c>
      <c r="C52" s="12">
        <v>582.12</v>
      </c>
      <c r="D52"/>
      <c r="E52"/>
      <c r="F52"/>
    </row>
    <row r="53" spans="1:6" x14ac:dyDescent="0.25">
      <c r="B53" s="10">
        <v>41654</v>
      </c>
      <c r="C53" s="12">
        <v>130.88999999999999</v>
      </c>
      <c r="D53"/>
      <c r="E53"/>
      <c r="F53"/>
    </row>
    <row r="54" spans="1:6" x14ac:dyDescent="0.25">
      <c r="A54" s="9" t="s">
        <v>62</v>
      </c>
      <c r="B54" s="10">
        <v>41624</v>
      </c>
      <c r="C54" s="12">
        <v>18828.07</v>
      </c>
      <c r="D54"/>
      <c r="E54"/>
      <c r="F54"/>
    </row>
    <row r="55" spans="1:6" x14ac:dyDescent="0.25">
      <c r="A55" s="9" t="s">
        <v>189</v>
      </c>
      <c r="B55" s="10">
        <v>41613</v>
      </c>
      <c r="C55" s="12">
        <v>1306.4000000000001</v>
      </c>
      <c r="D55"/>
      <c r="E55"/>
      <c r="F55"/>
    </row>
    <row r="56" spans="1:6" x14ac:dyDescent="0.25">
      <c r="B56" s="10">
        <v>41646</v>
      </c>
      <c r="C56" s="12">
        <v>121887.87</v>
      </c>
      <c r="D56"/>
      <c r="E56"/>
      <c r="F56"/>
    </row>
    <row r="57" spans="1:6" x14ac:dyDescent="0.25">
      <c r="A57" s="9" t="s">
        <v>431</v>
      </c>
      <c r="B57" s="10">
        <v>41695</v>
      </c>
      <c r="C57" s="12">
        <v>8531</v>
      </c>
      <c r="D57"/>
      <c r="E57"/>
      <c r="F57"/>
    </row>
    <row r="58" spans="1:6" x14ac:dyDescent="0.25">
      <c r="A58" s="9" t="s">
        <v>26</v>
      </c>
      <c r="B58" s="10">
        <v>41624</v>
      </c>
      <c r="C58" s="12">
        <v>719488.8</v>
      </c>
      <c r="D58"/>
      <c r="E58"/>
      <c r="F58"/>
    </row>
    <row r="59" spans="1:6" x14ac:dyDescent="0.25">
      <c r="A59" s="9" t="s">
        <v>331</v>
      </c>
      <c r="B59" s="10">
        <v>41624</v>
      </c>
      <c r="C59" s="12">
        <v>206734.75</v>
      </c>
      <c r="D59"/>
      <c r="E59"/>
      <c r="F59"/>
    </row>
    <row r="60" spans="1:6" x14ac:dyDescent="0.25">
      <c r="A60" s="9" t="s">
        <v>47</v>
      </c>
      <c r="B60" s="10">
        <v>41646</v>
      </c>
      <c r="C60" s="12">
        <v>302022.54000000004</v>
      </c>
      <c r="D60"/>
      <c r="E60"/>
      <c r="F60"/>
    </row>
    <row r="61" spans="1:6" x14ac:dyDescent="0.25">
      <c r="A61" s="9" t="s">
        <v>173</v>
      </c>
      <c r="B61" s="10">
        <v>41654</v>
      </c>
      <c r="C61" s="12">
        <v>209669.93</v>
      </c>
      <c r="D61"/>
      <c r="E61"/>
      <c r="F61"/>
    </row>
    <row r="62" spans="1:6" x14ac:dyDescent="0.25">
      <c r="A62" s="9" t="s">
        <v>387</v>
      </c>
      <c r="B62" s="10">
        <v>41676</v>
      </c>
      <c r="C62" s="12">
        <v>88766.57</v>
      </c>
      <c r="D62"/>
      <c r="E62"/>
      <c r="F62"/>
    </row>
    <row r="63" spans="1:6" x14ac:dyDescent="0.25">
      <c r="A63" s="9" t="s">
        <v>112</v>
      </c>
      <c r="B63" s="10">
        <v>41772</v>
      </c>
      <c r="C63" s="12">
        <v>272517.90999999997</v>
      </c>
      <c r="D63"/>
      <c r="E63"/>
      <c r="F63"/>
    </row>
    <row r="64" spans="1:6" x14ac:dyDescent="0.25">
      <c r="A64" s="9" t="s">
        <v>207</v>
      </c>
      <c r="B64" s="10">
        <v>41624</v>
      </c>
      <c r="C64" s="12">
        <v>76818.039999999994</v>
      </c>
      <c r="D64"/>
      <c r="E64"/>
      <c r="F64"/>
    </row>
    <row r="65" spans="1:6" x14ac:dyDescent="0.25">
      <c r="A65" s="9" t="s">
        <v>237</v>
      </c>
      <c r="B65" s="10">
        <v>41624</v>
      </c>
      <c r="C65" s="12">
        <v>45315.24</v>
      </c>
      <c r="D65"/>
      <c r="E65"/>
      <c r="F65"/>
    </row>
    <row r="66" spans="1:6" x14ac:dyDescent="0.25">
      <c r="A66" s="9" t="s">
        <v>197</v>
      </c>
      <c r="B66" s="10">
        <v>41624</v>
      </c>
      <c r="C66" s="12">
        <v>87121.17</v>
      </c>
      <c r="D66"/>
      <c r="E66"/>
      <c r="F66"/>
    </row>
    <row r="67" spans="1:6" x14ac:dyDescent="0.25">
      <c r="A67" s="9" t="s">
        <v>212</v>
      </c>
      <c r="B67" s="10">
        <v>41624</v>
      </c>
      <c r="C67" s="12">
        <v>55766.61</v>
      </c>
      <c r="D67"/>
      <c r="E67"/>
      <c r="F67"/>
    </row>
    <row r="68" spans="1:6" x14ac:dyDescent="0.25">
      <c r="A68" s="9" t="s">
        <v>155</v>
      </c>
      <c r="B68" s="10">
        <v>41565</v>
      </c>
      <c r="C68" s="12">
        <v>908.46</v>
      </c>
      <c r="D68"/>
      <c r="E68"/>
      <c r="F68"/>
    </row>
    <row r="69" spans="1:6" x14ac:dyDescent="0.25">
      <c r="B69" s="10">
        <v>41613</v>
      </c>
      <c r="C69" s="12">
        <v>13141.49</v>
      </c>
      <c r="D69"/>
      <c r="E69"/>
      <c r="F69"/>
    </row>
    <row r="70" spans="1:6" x14ac:dyDescent="0.25">
      <c r="B70" s="10">
        <v>41680</v>
      </c>
      <c r="C70" s="12">
        <v>459363.91000000003</v>
      </c>
      <c r="D70"/>
      <c r="E70"/>
      <c r="F70"/>
    </row>
    <row r="71" spans="1:6" x14ac:dyDescent="0.25">
      <c r="A71" s="9" t="s">
        <v>326</v>
      </c>
      <c r="B71" s="10">
        <v>41646</v>
      </c>
      <c r="C71" s="12">
        <v>997264.9</v>
      </c>
      <c r="D71"/>
      <c r="E71"/>
      <c r="F71"/>
    </row>
    <row r="72" spans="1:6" x14ac:dyDescent="0.25">
      <c r="A72" s="9" t="s">
        <v>107</v>
      </c>
      <c r="B72" s="10">
        <v>41710</v>
      </c>
      <c r="C72" s="12">
        <v>45809.08</v>
      </c>
      <c r="D72"/>
      <c r="E72"/>
      <c r="F72"/>
    </row>
    <row r="73" spans="1:6" x14ac:dyDescent="0.25">
      <c r="A73" s="9" t="s">
        <v>263</v>
      </c>
      <c r="B73" s="10">
        <v>41750</v>
      </c>
      <c r="C73" s="12">
        <v>36691.980000000003</v>
      </c>
      <c r="D73"/>
      <c r="E73"/>
      <c r="F73"/>
    </row>
    <row r="74" spans="1:6" x14ac:dyDescent="0.25">
      <c r="A74" s="9" t="s">
        <v>181</v>
      </c>
      <c r="B74" s="10">
        <v>41565</v>
      </c>
      <c r="C74" s="12">
        <v>1777.76</v>
      </c>
      <c r="D74"/>
      <c r="E74"/>
      <c r="F74"/>
    </row>
    <row r="75" spans="1:6" x14ac:dyDescent="0.25">
      <c r="B75" s="10">
        <v>41624</v>
      </c>
      <c r="C75" s="12">
        <v>67507.009999999995</v>
      </c>
      <c r="D75"/>
      <c r="E75"/>
      <c r="F75"/>
    </row>
    <row r="76" spans="1:6" x14ac:dyDescent="0.25">
      <c r="A76" s="9" t="s">
        <v>253</v>
      </c>
      <c r="B76" s="10">
        <v>41703</v>
      </c>
      <c r="C76" s="12">
        <v>107.48</v>
      </c>
      <c r="D76"/>
      <c r="E76"/>
      <c r="F76"/>
    </row>
    <row r="77" spans="1:6" x14ac:dyDescent="0.25">
      <c r="A77" s="9" t="s">
        <v>461</v>
      </c>
      <c r="B77" s="10">
        <v>41772</v>
      </c>
      <c r="C77" s="12">
        <v>2795.21</v>
      </c>
      <c r="D77"/>
      <c r="E77"/>
      <c r="F77"/>
    </row>
    <row r="78" spans="1:6" x14ac:dyDescent="0.25">
      <c r="A78" s="9" t="s">
        <v>294</v>
      </c>
      <c r="B78" s="10">
        <v>41646</v>
      </c>
      <c r="C78" s="12">
        <v>2217.02</v>
      </c>
      <c r="D78"/>
      <c r="E78"/>
      <c r="F78"/>
    </row>
    <row r="79" spans="1:6" x14ac:dyDescent="0.25">
      <c r="A79" s="9" t="s">
        <v>526</v>
      </c>
      <c r="B79" s="10">
        <v>41613</v>
      </c>
      <c r="C79" s="12">
        <v>4857.7800000000007</v>
      </c>
      <c r="D79"/>
      <c r="E79"/>
      <c r="F79"/>
    </row>
    <row r="80" spans="1:6" x14ac:dyDescent="0.25">
      <c r="B80" s="10">
        <v>41645</v>
      </c>
      <c r="C80" s="12">
        <v>2441.08</v>
      </c>
      <c r="D80"/>
      <c r="E80"/>
      <c r="F80"/>
    </row>
    <row r="81" spans="1:6" x14ac:dyDescent="0.25">
      <c r="A81" s="9" t="s">
        <v>591</v>
      </c>
      <c r="B81" s="10">
        <v>41627</v>
      </c>
      <c r="C81" s="12">
        <v>23224.14</v>
      </c>
      <c r="D81"/>
      <c r="E81"/>
      <c r="F81"/>
    </row>
    <row r="82" spans="1:6" x14ac:dyDescent="0.25">
      <c r="B82" s="10">
        <v>41645</v>
      </c>
      <c r="C82" s="12">
        <v>12492.230000000001</v>
      </c>
      <c r="D82"/>
      <c r="E82"/>
      <c r="F82"/>
    </row>
    <row r="83" spans="1:6" x14ac:dyDescent="0.25">
      <c r="A83" s="9" t="s">
        <v>379</v>
      </c>
      <c r="B83" s="10">
        <v>41772</v>
      </c>
      <c r="C83" s="12">
        <v>4570.46</v>
      </c>
      <c r="D83"/>
      <c r="E83"/>
      <c r="F83"/>
    </row>
    <row r="84" spans="1:6" x14ac:dyDescent="0.25">
      <c r="A84" s="9" t="s">
        <v>217</v>
      </c>
      <c r="B84" s="10">
        <v>41624</v>
      </c>
      <c r="C84" s="12">
        <v>4520.96</v>
      </c>
      <c r="D84"/>
      <c r="E84"/>
      <c r="F84"/>
    </row>
    <row r="85" spans="1:6" x14ac:dyDescent="0.25">
      <c r="A85" s="9" t="s">
        <v>930</v>
      </c>
      <c r="C85" s="12">
        <v>10660395.910000002</v>
      </c>
      <c r="D85"/>
      <c r="E85"/>
      <c r="F85"/>
    </row>
    <row r="86" spans="1:6" x14ac:dyDescent="0.25">
      <c r="A86"/>
      <c r="B86"/>
      <c r="C86"/>
      <c r="D86"/>
      <c r="E86"/>
      <c r="F86"/>
    </row>
    <row r="87" spans="1:6" x14ac:dyDescent="0.25">
      <c r="A87"/>
      <c r="B87"/>
      <c r="C87"/>
      <c r="D87"/>
      <c r="E87"/>
      <c r="F87"/>
    </row>
    <row r="88" spans="1:6" x14ac:dyDescent="0.25">
      <c r="A88"/>
      <c r="B88"/>
      <c r="C88"/>
      <c r="D88"/>
      <c r="E88"/>
      <c r="F88"/>
    </row>
    <row r="89" spans="1:6" x14ac:dyDescent="0.25">
      <c r="A89"/>
      <c r="B89"/>
      <c r="C89"/>
      <c r="D89"/>
      <c r="E89"/>
      <c r="F89"/>
    </row>
    <row r="90" spans="1:6" x14ac:dyDescent="0.25">
      <c r="A90"/>
      <c r="B90"/>
      <c r="C90"/>
      <c r="D90"/>
      <c r="E90"/>
      <c r="F90"/>
    </row>
    <row r="91" spans="1:6" x14ac:dyDescent="0.25">
      <c r="A91"/>
      <c r="B91"/>
      <c r="C91"/>
      <c r="D91"/>
      <c r="E91"/>
      <c r="F91"/>
    </row>
    <row r="92" spans="1:6" x14ac:dyDescent="0.25">
      <c r="A92"/>
      <c r="B92"/>
      <c r="C92"/>
      <c r="D92"/>
      <c r="E92"/>
      <c r="F92"/>
    </row>
    <row r="93" spans="1:6" x14ac:dyDescent="0.25">
      <c r="A93"/>
      <c r="B93"/>
      <c r="C93"/>
      <c r="D93"/>
      <c r="E93"/>
      <c r="F93"/>
    </row>
    <row r="94" spans="1:6" x14ac:dyDescent="0.25">
      <c r="A94"/>
      <c r="B94"/>
      <c r="C94"/>
      <c r="D94"/>
      <c r="E94"/>
      <c r="F94"/>
    </row>
    <row r="95" spans="1:6" x14ac:dyDescent="0.25">
      <c r="A95"/>
      <c r="B95"/>
      <c r="C95"/>
      <c r="D95"/>
      <c r="E95"/>
      <c r="F95"/>
    </row>
    <row r="96" spans="1:6" x14ac:dyDescent="0.25">
      <c r="A96"/>
      <c r="B96"/>
      <c r="C96"/>
      <c r="D96"/>
      <c r="E96"/>
      <c r="F96"/>
    </row>
    <row r="97" spans="1:6" x14ac:dyDescent="0.25">
      <c r="A97"/>
      <c r="B97"/>
      <c r="C97"/>
      <c r="D97"/>
      <c r="E97"/>
      <c r="F97"/>
    </row>
    <row r="98" spans="1:6" x14ac:dyDescent="0.25">
      <c r="A98"/>
      <c r="B98"/>
      <c r="C98"/>
      <c r="D98"/>
      <c r="E98"/>
      <c r="F98"/>
    </row>
    <row r="99" spans="1:6" x14ac:dyDescent="0.25">
      <c r="A99"/>
      <c r="B99"/>
      <c r="C99"/>
      <c r="D99"/>
      <c r="E99"/>
      <c r="F99"/>
    </row>
    <row r="100" spans="1:6" x14ac:dyDescent="0.25">
      <c r="A100"/>
      <c r="B100"/>
      <c r="C100"/>
      <c r="D100"/>
      <c r="E100"/>
      <c r="F100"/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3" spans="1:6" x14ac:dyDescent="0.25">
      <c r="A103"/>
      <c r="B103"/>
      <c r="C103"/>
      <c r="D103"/>
      <c r="E103"/>
      <c r="F103"/>
    </row>
    <row r="104" spans="1:6" x14ac:dyDescent="0.25">
      <c r="A104"/>
      <c r="B104"/>
      <c r="C104"/>
      <c r="D104"/>
      <c r="E104"/>
      <c r="F104"/>
    </row>
    <row r="105" spans="1:6" x14ac:dyDescent="0.25">
      <c r="A105"/>
      <c r="B105"/>
      <c r="C105"/>
      <c r="D105"/>
      <c r="E105"/>
      <c r="F105"/>
    </row>
    <row r="106" spans="1:6" x14ac:dyDescent="0.25">
      <c r="A106"/>
      <c r="B106"/>
      <c r="C106"/>
      <c r="D106"/>
      <c r="E106"/>
      <c r="F106"/>
    </row>
    <row r="107" spans="1:6" x14ac:dyDescent="0.25">
      <c r="A107"/>
      <c r="B107"/>
      <c r="C107"/>
      <c r="D107"/>
      <c r="E107"/>
      <c r="F107"/>
    </row>
    <row r="108" spans="1:6" x14ac:dyDescent="0.25">
      <c r="A108"/>
      <c r="B108"/>
      <c r="C108"/>
      <c r="D108"/>
      <c r="E108"/>
      <c r="F108"/>
    </row>
    <row r="109" spans="1:6" x14ac:dyDescent="0.25">
      <c r="A109"/>
      <c r="B109"/>
      <c r="C109"/>
      <c r="D109"/>
      <c r="E109"/>
      <c r="F109"/>
    </row>
    <row r="110" spans="1:6" x14ac:dyDescent="0.25">
      <c r="A110"/>
      <c r="B110"/>
      <c r="C110"/>
      <c r="D110"/>
      <c r="E110"/>
      <c r="F110"/>
    </row>
    <row r="111" spans="1:6" x14ac:dyDescent="0.25">
      <c r="A111"/>
      <c r="B111"/>
      <c r="C111"/>
      <c r="D111"/>
      <c r="E111"/>
      <c r="F111"/>
    </row>
    <row r="112" spans="1:6" x14ac:dyDescent="0.25">
      <c r="A112"/>
      <c r="B112"/>
      <c r="C112"/>
      <c r="D112"/>
      <c r="E112"/>
      <c r="F112"/>
    </row>
    <row r="113" spans="1:6" x14ac:dyDescent="0.25">
      <c r="A113"/>
      <c r="B113"/>
      <c r="C113"/>
      <c r="D113"/>
      <c r="E113"/>
      <c r="F113"/>
    </row>
    <row r="114" spans="1:6" x14ac:dyDescent="0.25">
      <c r="A114"/>
      <c r="B114"/>
      <c r="C114"/>
      <c r="D114"/>
      <c r="E114"/>
      <c r="F114"/>
    </row>
    <row r="115" spans="1:6" x14ac:dyDescent="0.25">
      <c r="A115"/>
      <c r="B115"/>
      <c r="C115"/>
      <c r="D115"/>
      <c r="E115"/>
      <c r="F115"/>
    </row>
    <row r="116" spans="1:6" x14ac:dyDescent="0.25">
      <c r="A116"/>
      <c r="B116"/>
      <c r="C116"/>
      <c r="D116"/>
      <c r="E116"/>
      <c r="F116"/>
    </row>
    <row r="117" spans="1:6" x14ac:dyDescent="0.25">
      <c r="A117"/>
      <c r="B117"/>
      <c r="C117"/>
      <c r="D117"/>
      <c r="E117"/>
      <c r="F117"/>
    </row>
    <row r="118" spans="1:6" x14ac:dyDescent="0.25">
      <c r="A118"/>
      <c r="B118"/>
      <c r="C118"/>
      <c r="D118"/>
      <c r="E118"/>
      <c r="F118"/>
    </row>
    <row r="119" spans="1:6" x14ac:dyDescent="0.25">
      <c r="A119"/>
      <c r="B119"/>
      <c r="C119"/>
      <c r="D119"/>
      <c r="E119"/>
      <c r="F119"/>
    </row>
    <row r="120" spans="1:6" x14ac:dyDescent="0.25">
      <c r="A120"/>
      <c r="B120"/>
      <c r="C120"/>
      <c r="D120"/>
      <c r="E120"/>
      <c r="F120"/>
    </row>
    <row r="121" spans="1:6" x14ac:dyDescent="0.25">
      <c r="A121"/>
      <c r="B121"/>
      <c r="C121"/>
      <c r="D121"/>
      <c r="E121"/>
      <c r="F121"/>
    </row>
    <row r="122" spans="1:6" x14ac:dyDescent="0.25">
      <c r="A122"/>
      <c r="B122"/>
      <c r="C122"/>
      <c r="D122"/>
      <c r="E122"/>
      <c r="F122"/>
    </row>
    <row r="123" spans="1:6" x14ac:dyDescent="0.25">
      <c r="A123"/>
      <c r="B123"/>
      <c r="C123"/>
      <c r="D123"/>
      <c r="E123"/>
      <c r="F123"/>
    </row>
    <row r="124" spans="1:6" x14ac:dyDescent="0.25">
      <c r="A124"/>
      <c r="B124"/>
      <c r="C124"/>
      <c r="D124"/>
      <c r="E124"/>
      <c r="F124"/>
    </row>
    <row r="125" spans="1:6" x14ac:dyDescent="0.25">
      <c r="A125"/>
      <c r="B125"/>
      <c r="C125"/>
      <c r="D125"/>
      <c r="E125"/>
      <c r="F125"/>
    </row>
    <row r="126" spans="1:6" x14ac:dyDescent="0.25">
      <c r="A126"/>
      <c r="B126"/>
      <c r="C126"/>
      <c r="D126"/>
      <c r="E126"/>
      <c r="F126"/>
    </row>
    <row r="127" spans="1:6" x14ac:dyDescent="0.25">
      <c r="A127"/>
      <c r="B127"/>
      <c r="C127"/>
      <c r="D127"/>
      <c r="E127"/>
      <c r="F127"/>
    </row>
    <row r="128" spans="1:6" x14ac:dyDescent="0.25">
      <c r="A128"/>
      <c r="B128"/>
      <c r="C128"/>
      <c r="D128"/>
      <c r="E128"/>
      <c r="F128"/>
    </row>
    <row r="129" spans="1:6" x14ac:dyDescent="0.25">
      <c r="A129"/>
      <c r="B129"/>
      <c r="C129"/>
      <c r="D129"/>
      <c r="E129"/>
      <c r="F129"/>
    </row>
    <row r="130" spans="1:6" x14ac:dyDescent="0.25">
      <c r="A130"/>
      <c r="B130"/>
      <c r="C130"/>
      <c r="D130"/>
      <c r="E130"/>
      <c r="F130"/>
    </row>
    <row r="131" spans="1:6" x14ac:dyDescent="0.25">
      <c r="A131"/>
      <c r="B131"/>
      <c r="C131"/>
      <c r="D131"/>
      <c r="E131"/>
      <c r="F131"/>
    </row>
    <row r="132" spans="1:6" x14ac:dyDescent="0.25">
      <c r="A132"/>
      <c r="B132"/>
      <c r="C132"/>
      <c r="D132"/>
      <c r="E132"/>
      <c r="F132"/>
    </row>
    <row r="133" spans="1:6" x14ac:dyDescent="0.25">
      <c r="A133"/>
      <c r="B133"/>
      <c r="C133"/>
      <c r="D133"/>
      <c r="E133"/>
      <c r="F133"/>
    </row>
    <row r="134" spans="1:6" x14ac:dyDescent="0.25">
      <c r="A134"/>
      <c r="B134"/>
      <c r="C134"/>
      <c r="D134"/>
      <c r="E134"/>
      <c r="F134"/>
    </row>
    <row r="135" spans="1:6" x14ac:dyDescent="0.25">
      <c r="A135"/>
      <c r="B135"/>
      <c r="C135"/>
      <c r="D135"/>
      <c r="E135"/>
      <c r="F135"/>
    </row>
    <row r="136" spans="1:6" x14ac:dyDescent="0.25">
      <c r="A136"/>
      <c r="B136"/>
      <c r="C136"/>
      <c r="D136"/>
      <c r="E136"/>
      <c r="F136"/>
    </row>
    <row r="137" spans="1:6" x14ac:dyDescent="0.25">
      <c r="A137"/>
      <c r="B137"/>
      <c r="C137"/>
      <c r="D137"/>
      <c r="E137"/>
      <c r="F137"/>
    </row>
    <row r="138" spans="1:6" x14ac:dyDescent="0.25">
      <c r="A138"/>
      <c r="B138"/>
      <c r="C138"/>
      <c r="D138"/>
      <c r="E138"/>
      <c r="F138"/>
    </row>
    <row r="139" spans="1:6" x14ac:dyDescent="0.25">
      <c r="A139"/>
      <c r="B139"/>
      <c r="C139"/>
      <c r="D139"/>
      <c r="E139"/>
      <c r="F139"/>
    </row>
    <row r="140" spans="1:6" x14ac:dyDescent="0.25">
      <c r="A140"/>
      <c r="B140"/>
      <c r="C140"/>
      <c r="D140"/>
      <c r="E140"/>
      <c r="F140"/>
    </row>
    <row r="141" spans="1:6" x14ac:dyDescent="0.25">
      <c r="A141"/>
      <c r="B141"/>
      <c r="C141"/>
      <c r="D141"/>
      <c r="E141"/>
      <c r="F141"/>
    </row>
    <row r="142" spans="1:6" x14ac:dyDescent="0.25">
      <c r="A142"/>
      <c r="B142"/>
      <c r="C142"/>
      <c r="D142"/>
      <c r="E142"/>
      <c r="F142"/>
    </row>
    <row r="143" spans="1:6" x14ac:dyDescent="0.25">
      <c r="A143"/>
      <c r="B143"/>
      <c r="C143"/>
      <c r="D143"/>
      <c r="E143"/>
      <c r="F143"/>
    </row>
    <row r="144" spans="1:6" x14ac:dyDescent="0.25">
      <c r="A144"/>
      <c r="B144"/>
      <c r="C144"/>
      <c r="D144"/>
      <c r="E144"/>
      <c r="F144"/>
    </row>
    <row r="145" spans="1:6" x14ac:dyDescent="0.25">
      <c r="A145"/>
      <c r="B145"/>
      <c r="C145"/>
      <c r="D145"/>
      <c r="E145"/>
      <c r="F145"/>
    </row>
    <row r="146" spans="1:6" x14ac:dyDescent="0.25">
      <c r="A146"/>
      <c r="B146"/>
      <c r="C146"/>
      <c r="D146"/>
      <c r="E146"/>
      <c r="F146"/>
    </row>
    <row r="147" spans="1:6" x14ac:dyDescent="0.25">
      <c r="A147"/>
      <c r="B147"/>
      <c r="C147"/>
      <c r="D147"/>
      <c r="E147"/>
      <c r="F147"/>
    </row>
    <row r="148" spans="1:6" x14ac:dyDescent="0.25">
      <c r="A148"/>
      <c r="B148"/>
      <c r="C148"/>
      <c r="D148"/>
      <c r="E148"/>
      <c r="F148"/>
    </row>
    <row r="149" spans="1:6" x14ac:dyDescent="0.25">
      <c r="A149"/>
      <c r="B149"/>
      <c r="C149"/>
      <c r="D149"/>
      <c r="E149"/>
      <c r="F149"/>
    </row>
    <row r="150" spans="1:6" x14ac:dyDescent="0.25">
      <c r="A150"/>
      <c r="B150"/>
      <c r="C150"/>
      <c r="D150"/>
      <c r="E150"/>
      <c r="F150"/>
    </row>
    <row r="151" spans="1:6" x14ac:dyDescent="0.25">
      <c r="A151"/>
      <c r="B151"/>
      <c r="C151"/>
      <c r="D151"/>
      <c r="E151"/>
      <c r="F151"/>
    </row>
    <row r="152" spans="1:6" x14ac:dyDescent="0.25">
      <c r="A152"/>
      <c r="B152"/>
      <c r="C152"/>
      <c r="D152"/>
      <c r="E152"/>
      <c r="F152"/>
    </row>
    <row r="153" spans="1:6" x14ac:dyDescent="0.25">
      <c r="A153"/>
      <c r="B153"/>
      <c r="C153"/>
      <c r="D153"/>
      <c r="E153"/>
      <c r="F153"/>
    </row>
    <row r="154" spans="1:6" x14ac:dyDescent="0.25">
      <c r="A154"/>
      <c r="B154"/>
      <c r="C154"/>
      <c r="D154"/>
      <c r="E154"/>
      <c r="F154"/>
    </row>
    <row r="155" spans="1:6" x14ac:dyDescent="0.25">
      <c r="A155"/>
      <c r="B155"/>
      <c r="C155"/>
      <c r="D155"/>
      <c r="E155"/>
      <c r="F155"/>
    </row>
    <row r="156" spans="1:6" x14ac:dyDescent="0.25">
      <c r="A156"/>
      <c r="B156"/>
      <c r="C156"/>
      <c r="D156"/>
      <c r="E156"/>
      <c r="F156"/>
    </row>
    <row r="157" spans="1:6" x14ac:dyDescent="0.25">
      <c r="A157"/>
      <c r="B157"/>
      <c r="C157"/>
      <c r="D157"/>
      <c r="E157"/>
      <c r="F157"/>
    </row>
    <row r="158" spans="1:6" x14ac:dyDescent="0.25">
      <c r="A158"/>
      <c r="B158"/>
      <c r="C158"/>
      <c r="D158"/>
      <c r="E158"/>
      <c r="F158"/>
    </row>
    <row r="159" spans="1:6" x14ac:dyDescent="0.25">
      <c r="A159"/>
      <c r="B159"/>
      <c r="C159"/>
      <c r="D159"/>
      <c r="E159"/>
      <c r="F159"/>
    </row>
    <row r="160" spans="1:6" x14ac:dyDescent="0.25">
      <c r="A160"/>
      <c r="B160"/>
      <c r="C160"/>
      <c r="D160"/>
      <c r="E160"/>
      <c r="F160"/>
    </row>
    <row r="161" spans="1:6" x14ac:dyDescent="0.25">
      <c r="A161"/>
      <c r="B161"/>
      <c r="C161"/>
      <c r="D161"/>
      <c r="E161"/>
      <c r="F161"/>
    </row>
    <row r="162" spans="1:6" x14ac:dyDescent="0.25">
      <c r="A162"/>
      <c r="B162"/>
      <c r="C162"/>
      <c r="D162"/>
      <c r="E162"/>
      <c r="F162"/>
    </row>
    <row r="163" spans="1:6" x14ac:dyDescent="0.25">
      <c r="A163"/>
      <c r="B163"/>
      <c r="C163"/>
      <c r="D163"/>
      <c r="E163"/>
      <c r="F163"/>
    </row>
    <row r="164" spans="1:6" x14ac:dyDescent="0.25">
      <c r="A164"/>
      <c r="B164"/>
      <c r="C164"/>
      <c r="D164"/>
      <c r="E164"/>
      <c r="F164"/>
    </row>
    <row r="165" spans="1:6" x14ac:dyDescent="0.25">
      <c r="A165"/>
      <c r="B165"/>
      <c r="C165"/>
      <c r="D165"/>
      <c r="E165"/>
      <c r="F165"/>
    </row>
    <row r="166" spans="1:6" x14ac:dyDescent="0.25">
      <c r="A166"/>
      <c r="B166"/>
      <c r="C166"/>
      <c r="D166"/>
      <c r="E166"/>
      <c r="F166"/>
    </row>
    <row r="167" spans="1:6" x14ac:dyDescent="0.25">
      <c r="A167"/>
      <c r="B167"/>
      <c r="C167"/>
      <c r="D167"/>
      <c r="E167"/>
      <c r="F167"/>
    </row>
    <row r="168" spans="1:6" x14ac:dyDescent="0.25">
      <c r="A168"/>
      <c r="B168"/>
      <c r="C168"/>
      <c r="D168"/>
      <c r="E168"/>
      <c r="F168"/>
    </row>
    <row r="169" spans="1:6" x14ac:dyDescent="0.25">
      <c r="A169"/>
      <c r="B169"/>
      <c r="C169"/>
      <c r="D169"/>
      <c r="E169"/>
      <c r="F169"/>
    </row>
    <row r="170" spans="1:6" x14ac:dyDescent="0.25">
      <c r="A170"/>
      <c r="B170"/>
      <c r="C170"/>
      <c r="D170"/>
      <c r="E170"/>
      <c r="F170"/>
    </row>
    <row r="171" spans="1:6" x14ac:dyDescent="0.25">
      <c r="A171"/>
      <c r="B171"/>
      <c r="C171"/>
      <c r="D171"/>
      <c r="E171"/>
      <c r="F171"/>
    </row>
    <row r="172" spans="1:6" x14ac:dyDescent="0.25">
      <c r="A172"/>
      <c r="B172"/>
      <c r="C172"/>
      <c r="D172"/>
      <c r="E172"/>
      <c r="F172"/>
    </row>
    <row r="173" spans="1:6" x14ac:dyDescent="0.25">
      <c r="A173"/>
      <c r="B173"/>
      <c r="C173"/>
      <c r="D173"/>
      <c r="E173"/>
      <c r="F173"/>
    </row>
    <row r="174" spans="1:6" x14ac:dyDescent="0.25">
      <c r="A174"/>
      <c r="B174"/>
      <c r="C174"/>
      <c r="D174"/>
      <c r="E174"/>
      <c r="F174"/>
    </row>
    <row r="175" spans="1:6" x14ac:dyDescent="0.25">
      <c r="A175"/>
      <c r="B175"/>
      <c r="C175"/>
      <c r="D175"/>
      <c r="E175"/>
      <c r="F175"/>
    </row>
    <row r="176" spans="1:6" x14ac:dyDescent="0.25">
      <c r="A176"/>
      <c r="B176"/>
      <c r="C176"/>
      <c r="D176"/>
      <c r="E176"/>
      <c r="F176"/>
    </row>
    <row r="177" spans="1:6" x14ac:dyDescent="0.25">
      <c r="A177"/>
      <c r="B177"/>
      <c r="C177"/>
      <c r="D177"/>
      <c r="E177"/>
      <c r="F177"/>
    </row>
    <row r="178" spans="1:6" x14ac:dyDescent="0.25">
      <c r="A178"/>
      <c r="B178"/>
      <c r="C178"/>
      <c r="D178"/>
      <c r="E178"/>
      <c r="F178"/>
    </row>
    <row r="179" spans="1:6" x14ac:dyDescent="0.25">
      <c r="A179"/>
      <c r="B179"/>
      <c r="C179"/>
      <c r="D179"/>
      <c r="E179"/>
      <c r="F179"/>
    </row>
    <row r="180" spans="1:6" x14ac:dyDescent="0.25">
      <c r="A180"/>
      <c r="B180"/>
      <c r="C180"/>
      <c r="D180"/>
      <c r="E180"/>
      <c r="F180"/>
    </row>
    <row r="181" spans="1:6" x14ac:dyDescent="0.25">
      <c r="A181"/>
      <c r="B181"/>
      <c r="C181"/>
      <c r="D181"/>
      <c r="E181"/>
      <c r="F181"/>
    </row>
    <row r="182" spans="1:6" x14ac:dyDescent="0.25">
      <c r="A182"/>
      <c r="B182"/>
      <c r="C182"/>
      <c r="D182"/>
      <c r="E182"/>
      <c r="F182"/>
    </row>
    <row r="183" spans="1:6" x14ac:dyDescent="0.25">
      <c r="A183"/>
      <c r="B183"/>
      <c r="C183"/>
      <c r="D183"/>
      <c r="E183"/>
      <c r="F183"/>
    </row>
    <row r="184" spans="1:6" x14ac:dyDescent="0.25">
      <c r="A184"/>
      <c r="B184"/>
      <c r="C184"/>
      <c r="D184"/>
      <c r="E184"/>
      <c r="F184"/>
    </row>
    <row r="185" spans="1:6" x14ac:dyDescent="0.25">
      <c r="A185"/>
      <c r="B185"/>
      <c r="C185"/>
      <c r="D185"/>
      <c r="E185"/>
      <c r="F185"/>
    </row>
    <row r="186" spans="1:6" x14ac:dyDescent="0.25">
      <c r="A186"/>
      <c r="B186"/>
      <c r="C186"/>
      <c r="D186"/>
      <c r="E186"/>
      <c r="F186"/>
    </row>
    <row r="187" spans="1:6" x14ac:dyDescent="0.25">
      <c r="A187"/>
      <c r="B187"/>
      <c r="C187"/>
      <c r="D187"/>
      <c r="E187"/>
      <c r="F187"/>
    </row>
    <row r="188" spans="1:6" x14ac:dyDescent="0.25">
      <c r="A188"/>
      <c r="B188"/>
      <c r="C188"/>
      <c r="D188"/>
      <c r="E188"/>
      <c r="F188"/>
    </row>
    <row r="189" spans="1:6" x14ac:dyDescent="0.25">
      <c r="A189"/>
      <c r="B189"/>
      <c r="C189"/>
      <c r="D189"/>
      <c r="E189"/>
      <c r="F189"/>
    </row>
    <row r="190" spans="1:6" x14ac:dyDescent="0.25">
      <c r="A190"/>
      <c r="B190"/>
      <c r="C190"/>
      <c r="D190"/>
      <c r="E190"/>
      <c r="F190"/>
    </row>
    <row r="191" spans="1:6" x14ac:dyDescent="0.25">
      <c r="A191"/>
      <c r="B191"/>
      <c r="C191"/>
      <c r="D191"/>
      <c r="E191"/>
      <c r="F191"/>
    </row>
    <row r="192" spans="1:6" x14ac:dyDescent="0.25">
      <c r="A192"/>
      <c r="B192"/>
      <c r="C192"/>
      <c r="D192"/>
      <c r="E192"/>
      <c r="F192"/>
    </row>
    <row r="193" spans="1:6" x14ac:dyDescent="0.25">
      <c r="A193"/>
      <c r="B193"/>
      <c r="C193"/>
      <c r="D193"/>
      <c r="E193"/>
      <c r="F193"/>
    </row>
    <row r="194" spans="1:6" x14ac:dyDescent="0.25">
      <c r="A194"/>
      <c r="B194"/>
      <c r="C194"/>
      <c r="D194"/>
      <c r="E194"/>
      <c r="F194"/>
    </row>
    <row r="195" spans="1:6" x14ac:dyDescent="0.25">
      <c r="A195"/>
      <c r="B195"/>
      <c r="C195"/>
      <c r="D195"/>
      <c r="E195"/>
      <c r="F195"/>
    </row>
    <row r="196" spans="1:6" x14ac:dyDescent="0.25">
      <c r="A196"/>
      <c r="B196"/>
      <c r="C196"/>
      <c r="D196"/>
      <c r="E196"/>
      <c r="F196"/>
    </row>
    <row r="197" spans="1:6" x14ac:dyDescent="0.25">
      <c r="A197"/>
      <c r="B197"/>
      <c r="C197"/>
      <c r="D197"/>
      <c r="E197"/>
      <c r="F197"/>
    </row>
    <row r="198" spans="1:6" x14ac:dyDescent="0.25">
      <c r="A198"/>
      <c r="B198"/>
      <c r="C198"/>
      <c r="D198"/>
      <c r="E198"/>
      <c r="F198"/>
    </row>
    <row r="199" spans="1:6" x14ac:dyDescent="0.25">
      <c r="A199"/>
      <c r="B199"/>
      <c r="C199"/>
      <c r="D199"/>
      <c r="E199"/>
      <c r="F199"/>
    </row>
    <row r="200" spans="1:6" x14ac:dyDescent="0.25">
      <c r="A200"/>
      <c r="B200"/>
      <c r="C200"/>
      <c r="D200"/>
      <c r="E200"/>
      <c r="F200"/>
    </row>
    <row r="201" spans="1:6" x14ac:dyDescent="0.25">
      <c r="A201"/>
      <c r="B201"/>
      <c r="C201"/>
      <c r="D201"/>
      <c r="E201"/>
      <c r="F201"/>
    </row>
    <row r="202" spans="1:6" x14ac:dyDescent="0.25">
      <c r="A202"/>
      <c r="B202"/>
      <c r="C202"/>
      <c r="D202"/>
      <c r="E202"/>
      <c r="F202"/>
    </row>
    <row r="203" spans="1:6" x14ac:dyDescent="0.25">
      <c r="A203"/>
      <c r="B203"/>
      <c r="C203"/>
      <c r="D203"/>
      <c r="E203"/>
      <c r="F203"/>
    </row>
    <row r="204" spans="1:6" x14ac:dyDescent="0.25">
      <c r="A204"/>
      <c r="B204"/>
      <c r="C204"/>
      <c r="D204"/>
      <c r="E204"/>
      <c r="F204"/>
    </row>
    <row r="205" spans="1:6" x14ac:dyDescent="0.25">
      <c r="A205"/>
      <c r="B205"/>
      <c r="C205"/>
      <c r="D205"/>
      <c r="E205"/>
      <c r="F205"/>
    </row>
    <row r="206" spans="1:6" x14ac:dyDescent="0.25">
      <c r="A206"/>
      <c r="B206"/>
      <c r="C206"/>
      <c r="D206"/>
      <c r="E206"/>
      <c r="F206"/>
    </row>
    <row r="207" spans="1:6" x14ac:dyDescent="0.25">
      <c r="A207"/>
      <c r="B207"/>
      <c r="C207"/>
      <c r="D207"/>
      <c r="E207"/>
      <c r="F207"/>
    </row>
    <row r="208" spans="1:6" x14ac:dyDescent="0.25">
      <c r="A208"/>
      <c r="B208"/>
      <c r="C208"/>
      <c r="D208"/>
      <c r="E208"/>
      <c r="F208"/>
    </row>
    <row r="209" spans="1:6" x14ac:dyDescent="0.25">
      <c r="A209"/>
      <c r="B209"/>
      <c r="C209"/>
      <c r="D209"/>
      <c r="E209"/>
      <c r="F209"/>
    </row>
    <row r="210" spans="1:6" x14ac:dyDescent="0.25">
      <c r="A210"/>
      <c r="B210"/>
      <c r="C210"/>
      <c r="D210"/>
      <c r="E210"/>
      <c r="F210"/>
    </row>
    <row r="211" spans="1:6" x14ac:dyDescent="0.25">
      <c r="A211"/>
      <c r="B211"/>
      <c r="C211"/>
      <c r="D211"/>
      <c r="E211"/>
      <c r="F211"/>
    </row>
    <row r="212" spans="1:6" x14ac:dyDescent="0.25">
      <c r="A212"/>
      <c r="B212"/>
      <c r="C212"/>
      <c r="D212"/>
      <c r="E212"/>
      <c r="F212"/>
    </row>
    <row r="213" spans="1:6" x14ac:dyDescent="0.25">
      <c r="A213"/>
      <c r="B213"/>
      <c r="C213"/>
      <c r="D213"/>
      <c r="E213"/>
      <c r="F213"/>
    </row>
    <row r="214" spans="1:6" x14ac:dyDescent="0.25">
      <c r="A214"/>
      <c r="B214"/>
      <c r="C214"/>
      <c r="D214"/>
      <c r="E214"/>
      <c r="F214"/>
    </row>
    <row r="215" spans="1:6" x14ac:dyDescent="0.25">
      <c r="A215"/>
      <c r="B215"/>
      <c r="C215"/>
      <c r="D215"/>
      <c r="E215"/>
      <c r="F215"/>
    </row>
    <row r="216" spans="1:6" x14ac:dyDescent="0.25">
      <c r="A216"/>
      <c r="B216"/>
      <c r="C216"/>
      <c r="D216"/>
      <c r="E216"/>
      <c r="F216"/>
    </row>
    <row r="217" spans="1:6" x14ac:dyDescent="0.25">
      <c r="A217"/>
      <c r="B217"/>
      <c r="C217"/>
      <c r="D217"/>
      <c r="E217"/>
      <c r="F217"/>
    </row>
    <row r="218" spans="1:6" x14ac:dyDescent="0.25">
      <c r="A218"/>
      <c r="B218"/>
      <c r="C218"/>
      <c r="D218"/>
      <c r="E218"/>
      <c r="F218"/>
    </row>
    <row r="219" spans="1:6" x14ac:dyDescent="0.25">
      <c r="A219"/>
      <c r="B219"/>
      <c r="C219"/>
      <c r="D219"/>
      <c r="E219"/>
      <c r="F219"/>
    </row>
    <row r="220" spans="1:6" x14ac:dyDescent="0.25">
      <c r="A220"/>
      <c r="B220"/>
      <c r="C220"/>
      <c r="D220"/>
      <c r="E220"/>
      <c r="F220"/>
    </row>
    <row r="221" spans="1:6" x14ac:dyDescent="0.25">
      <c r="A221"/>
      <c r="B221"/>
      <c r="C221"/>
      <c r="D221"/>
      <c r="E221"/>
      <c r="F221"/>
    </row>
    <row r="222" spans="1:6" x14ac:dyDescent="0.25">
      <c r="A222"/>
      <c r="B222"/>
      <c r="C222"/>
      <c r="D222"/>
      <c r="E222"/>
      <c r="F222"/>
    </row>
    <row r="223" spans="1:6" x14ac:dyDescent="0.25">
      <c r="A223"/>
      <c r="B223"/>
      <c r="C223"/>
      <c r="D223"/>
      <c r="E223"/>
      <c r="F223"/>
    </row>
    <row r="224" spans="1:6" x14ac:dyDescent="0.25">
      <c r="A224"/>
      <c r="B224"/>
      <c r="C224"/>
      <c r="D224"/>
      <c r="E224"/>
      <c r="F224"/>
    </row>
    <row r="225" spans="1:6" x14ac:dyDescent="0.25">
      <c r="A225"/>
      <c r="B225"/>
      <c r="C225"/>
      <c r="D225"/>
      <c r="E225"/>
      <c r="F225"/>
    </row>
    <row r="226" spans="1:6" x14ac:dyDescent="0.25">
      <c r="A226"/>
      <c r="B226"/>
      <c r="C226"/>
      <c r="D226"/>
      <c r="E226"/>
      <c r="F226"/>
    </row>
    <row r="227" spans="1:6" x14ac:dyDescent="0.25">
      <c r="A227"/>
      <c r="B227"/>
      <c r="C227"/>
      <c r="D227"/>
      <c r="E227"/>
      <c r="F227"/>
    </row>
    <row r="228" spans="1:6" x14ac:dyDescent="0.25">
      <c r="A228"/>
      <c r="B228"/>
      <c r="C228"/>
      <c r="D228"/>
      <c r="E228"/>
      <c r="F228"/>
    </row>
    <row r="229" spans="1:6" x14ac:dyDescent="0.25">
      <c r="A229"/>
      <c r="B229"/>
      <c r="C229"/>
      <c r="D229"/>
      <c r="E229"/>
      <c r="F229"/>
    </row>
    <row r="230" spans="1:6" x14ac:dyDescent="0.25">
      <c r="A230"/>
      <c r="B230"/>
      <c r="C230"/>
      <c r="D230"/>
      <c r="E230"/>
      <c r="F230"/>
    </row>
    <row r="231" spans="1:6" x14ac:dyDescent="0.25">
      <c r="A231"/>
      <c r="B231"/>
      <c r="C231"/>
      <c r="D231"/>
      <c r="E231"/>
      <c r="F231"/>
    </row>
    <row r="232" spans="1:6" x14ac:dyDescent="0.25">
      <c r="A232"/>
      <c r="B232"/>
      <c r="C232"/>
      <c r="D232"/>
      <c r="E232"/>
      <c r="F232"/>
    </row>
    <row r="233" spans="1:6" x14ac:dyDescent="0.25">
      <c r="A233"/>
      <c r="B233"/>
      <c r="C233"/>
      <c r="D233"/>
      <c r="E233"/>
      <c r="F233"/>
    </row>
    <row r="234" spans="1:6" x14ac:dyDescent="0.25">
      <c r="A234"/>
      <c r="B234"/>
      <c r="C234"/>
      <c r="D234"/>
      <c r="E234"/>
      <c r="F234"/>
    </row>
    <row r="235" spans="1:6" x14ac:dyDescent="0.25">
      <c r="A235"/>
      <c r="B235"/>
      <c r="C235"/>
      <c r="D235"/>
      <c r="E235"/>
      <c r="F235"/>
    </row>
    <row r="236" spans="1:6" x14ac:dyDescent="0.25">
      <c r="A236"/>
      <c r="B236"/>
      <c r="C236"/>
      <c r="D236"/>
      <c r="E236"/>
      <c r="F236"/>
    </row>
    <row r="237" spans="1:6" x14ac:dyDescent="0.25">
      <c r="A237"/>
      <c r="B237"/>
      <c r="C237"/>
      <c r="D237"/>
      <c r="E237"/>
      <c r="F237"/>
    </row>
    <row r="238" spans="1:6" x14ac:dyDescent="0.25">
      <c r="A238"/>
      <c r="B238"/>
      <c r="C238"/>
      <c r="D238"/>
      <c r="E238"/>
      <c r="F238"/>
    </row>
    <row r="239" spans="1:6" x14ac:dyDescent="0.25">
      <c r="A239"/>
      <c r="B239"/>
      <c r="C239"/>
      <c r="D239"/>
      <c r="E239"/>
      <c r="F239"/>
    </row>
    <row r="240" spans="1:6" x14ac:dyDescent="0.25">
      <c r="A240"/>
      <c r="B240"/>
      <c r="C240"/>
      <c r="D240"/>
      <c r="E240"/>
      <c r="F240"/>
    </row>
    <row r="241" spans="1:6" x14ac:dyDescent="0.25">
      <c r="A241"/>
      <c r="B241"/>
      <c r="C241"/>
      <c r="D241"/>
      <c r="E241"/>
      <c r="F241"/>
    </row>
    <row r="242" spans="1:6" x14ac:dyDescent="0.25">
      <c r="A242"/>
      <c r="B242"/>
      <c r="C242"/>
      <c r="D242"/>
      <c r="E242"/>
      <c r="F242"/>
    </row>
    <row r="243" spans="1:6" x14ac:dyDescent="0.25">
      <c r="A243"/>
      <c r="B243"/>
      <c r="C243"/>
      <c r="D243"/>
      <c r="E243"/>
      <c r="F243"/>
    </row>
    <row r="244" spans="1:6" x14ac:dyDescent="0.25">
      <c r="A244"/>
      <c r="B244"/>
      <c r="C244"/>
      <c r="D244"/>
      <c r="E244"/>
      <c r="F244"/>
    </row>
    <row r="245" spans="1:6" x14ac:dyDescent="0.25">
      <c r="A245"/>
      <c r="B245"/>
      <c r="C245"/>
      <c r="D245"/>
      <c r="E245"/>
      <c r="F245"/>
    </row>
    <row r="246" spans="1:6" x14ac:dyDescent="0.25">
      <c r="A246"/>
      <c r="B246"/>
      <c r="C246"/>
      <c r="D246"/>
      <c r="E246"/>
      <c r="F246"/>
    </row>
    <row r="247" spans="1:6" x14ac:dyDescent="0.25">
      <c r="A247"/>
      <c r="B247"/>
      <c r="C247"/>
      <c r="D247"/>
      <c r="E247"/>
      <c r="F247"/>
    </row>
    <row r="248" spans="1:6" x14ac:dyDescent="0.25">
      <c r="A248"/>
      <c r="B248"/>
      <c r="C248"/>
      <c r="D248"/>
      <c r="E248"/>
      <c r="F248"/>
    </row>
    <row r="249" spans="1:6" x14ac:dyDescent="0.25">
      <c r="A249"/>
      <c r="B249"/>
      <c r="C249"/>
      <c r="D249"/>
      <c r="E249"/>
      <c r="F249"/>
    </row>
    <row r="250" spans="1:6" x14ac:dyDescent="0.25">
      <c r="A250"/>
      <c r="B250"/>
      <c r="C250"/>
      <c r="D250"/>
      <c r="E250"/>
      <c r="F250"/>
    </row>
    <row r="251" spans="1:6" x14ac:dyDescent="0.25">
      <c r="A251"/>
      <c r="B251"/>
      <c r="C251"/>
      <c r="D251"/>
      <c r="E251"/>
      <c r="F251"/>
    </row>
    <row r="252" spans="1:6" x14ac:dyDescent="0.25">
      <c r="A252"/>
      <c r="B252"/>
      <c r="C252"/>
      <c r="D252"/>
      <c r="E252"/>
      <c r="F252"/>
    </row>
    <row r="253" spans="1:6" x14ac:dyDescent="0.25">
      <c r="A253"/>
      <c r="B253"/>
      <c r="C253"/>
      <c r="D253"/>
      <c r="E253"/>
      <c r="F253"/>
    </row>
    <row r="254" spans="1:6" x14ac:dyDescent="0.25">
      <c r="A254"/>
      <c r="B254"/>
      <c r="C254"/>
      <c r="D254"/>
      <c r="E254"/>
      <c r="F254"/>
    </row>
    <row r="255" spans="1:6" x14ac:dyDescent="0.25">
      <c r="A255"/>
      <c r="B255"/>
      <c r="C255"/>
      <c r="D255"/>
      <c r="E255"/>
      <c r="F255"/>
    </row>
    <row r="256" spans="1:6" x14ac:dyDescent="0.25">
      <c r="A256"/>
      <c r="B256"/>
      <c r="C256"/>
      <c r="D256"/>
      <c r="E256"/>
      <c r="F256"/>
    </row>
    <row r="257" spans="1:6" x14ac:dyDescent="0.25">
      <c r="A257"/>
      <c r="B257"/>
      <c r="C257"/>
      <c r="D257"/>
      <c r="E257"/>
      <c r="F257"/>
    </row>
    <row r="258" spans="1:6" x14ac:dyDescent="0.25">
      <c r="A258"/>
      <c r="B258"/>
      <c r="C258"/>
      <c r="D258"/>
      <c r="E258"/>
      <c r="F258"/>
    </row>
    <row r="259" spans="1:6" x14ac:dyDescent="0.25">
      <c r="A259"/>
      <c r="B259"/>
      <c r="C259"/>
      <c r="D259"/>
      <c r="E259"/>
      <c r="F259"/>
    </row>
    <row r="260" spans="1:6" x14ac:dyDescent="0.25">
      <c r="A260"/>
      <c r="B260"/>
      <c r="C260"/>
      <c r="D260"/>
      <c r="E260"/>
      <c r="F260"/>
    </row>
    <row r="261" spans="1:6" x14ac:dyDescent="0.25">
      <c r="A261"/>
      <c r="B261"/>
      <c r="C261"/>
      <c r="D261"/>
      <c r="E261"/>
      <c r="F261"/>
    </row>
    <row r="262" spans="1:6" x14ac:dyDescent="0.25">
      <c r="A262"/>
      <c r="B262"/>
      <c r="C262"/>
      <c r="D262"/>
      <c r="E262"/>
      <c r="F262"/>
    </row>
    <row r="263" spans="1:6" x14ac:dyDescent="0.25">
      <c r="A263"/>
      <c r="B263"/>
      <c r="C263"/>
      <c r="D263"/>
      <c r="E263"/>
      <c r="F263"/>
    </row>
    <row r="264" spans="1:6" x14ac:dyDescent="0.25">
      <c r="A264"/>
      <c r="B264"/>
      <c r="C264"/>
      <c r="D264"/>
      <c r="E264"/>
      <c r="F264"/>
    </row>
    <row r="265" spans="1:6" x14ac:dyDescent="0.25">
      <c r="A265"/>
      <c r="B265"/>
      <c r="C265"/>
      <c r="D265"/>
      <c r="E265"/>
      <c r="F265"/>
    </row>
    <row r="266" spans="1:6" x14ac:dyDescent="0.25">
      <c r="A266"/>
      <c r="B266"/>
      <c r="C266"/>
      <c r="D266"/>
      <c r="E266"/>
      <c r="F266"/>
    </row>
    <row r="267" spans="1:6" x14ac:dyDescent="0.25">
      <c r="A267"/>
      <c r="B267"/>
      <c r="C267"/>
      <c r="D267"/>
      <c r="E267"/>
      <c r="F267"/>
    </row>
    <row r="268" spans="1:6" x14ac:dyDescent="0.25">
      <c r="A268"/>
      <c r="B268"/>
      <c r="C268"/>
      <c r="D268"/>
      <c r="E268"/>
      <c r="F268"/>
    </row>
    <row r="269" spans="1:6" x14ac:dyDescent="0.25">
      <c r="A269"/>
      <c r="B269"/>
      <c r="C269"/>
      <c r="D269"/>
      <c r="E269"/>
      <c r="F269"/>
    </row>
    <row r="270" spans="1:6" x14ac:dyDescent="0.25">
      <c r="A270"/>
      <c r="B270"/>
      <c r="C270"/>
      <c r="D270"/>
      <c r="E270"/>
      <c r="F270"/>
    </row>
    <row r="271" spans="1:6" x14ac:dyDescent="0.25">
      <c r="A271"/>
      <c r="B271"/>
      <c r="C271"/>
      <c r="D271"/>
      <c r="E271"/>
      <c r="F271"/>
    </row>
    <row r="272" spans="1:6" x14ac:dyDescent="0.25">
      <c r="A272"/>
      <c r="B272"/>
      <c r="C272"/>
      <c r="D272"/>
      <c r="E272"/>
      <c r="F272"/>
    </row>
    <row r="273" spans="1:6" x14ac:dyDescent="0.25">
      <c r="A273"/>
      <c r="B273"/>
      <c r="C273"/>
      <c r="D273"/>
      <c r="E273"/>
      <c r="F273"/>
    </row>
    <row r="274" spans="1:6" x14ac:dyDescent="0.25">
      <c r="A274"/>
      <c r="B274"/>
      <c r="C274"/>
      <c r="D274"/>
      <c r="E274"/>
      <c r="F274"/>
    </row>
    <row r="275" spans="1:6" x14ac:dyDescent="0.25">
      <c r="A275"/>
      <c r="B275"/>
      <c r="C275"/>
      <c r="D275"/>
      <c r="E275"/>
      <c r="F275"/>
    </row>
    <row r="276" spans="1:6" x14ac:dyDescent="0.25">
      <c r="A276"/>
      <c r="B276"/>
      <c r="C276"/>
      <c r="D276"/>
      <c r="E276"/>
      <c r="F276"/>
    </row>
    <row r="277" spans="1:6" x14ac:dyDescent="0.25">
      <c r="A277"/>
      <c r="B277"/>
      <c r="C277"/>
      <c r="D277"/>
      <c r="E277"/>
      <c r="F277"/>
    </row>
    <row r="278" spans="1:6" x14ac:dyDescent="0.25">
      <c r="A278"/>
      <c r="B278"/>
      <c r="C278"/>
      <c r="D278"/>
      <c r="E278"/>
      <c r="F278"/>
    </row>
    <row r="279" spans="1:6" x14ac:dyDescent="0.25">
      <c r="A279"/>
      <c r="B279"/>
      <c r="C279"/>
      <c r="D279"/>
      <c r="E279"/>
      <c r="F279"/>
    </row>
    <row r="280" spans="1:6" x14ac:dyDescent="0.25">
      <c r="A280"/>
      <c r="B280"/>
      <c r="C280"/>
      <c r="D280"/>
      <c r="E280"/>
      <c r="F280"/>
    </row>
    <row r="281" spans="1:6" x14ac:dyDescent="0.25">
      <c r="A281"/>
      <c r="B281"/>
      <c r="C281"/>
      <c r="D281"/>
      <c r="E281"/>
      <c r="F281"/>
    </row>
    <row r="282" spans="1:6" x14ac:dyDescent="0.25">
      <c r="A282"/>
      <c r="B282"/>
      <c r="C282"/>
      <c r="D282"/>
      <c r="E282"/>
      <c r="F282"/>
    </row>
    <row r="283" spans="1:6" x14ac:dyDescent="0.25">
      <c r="A283"/>
      <c r="B283"/>
      <c r="C283"/>
      <c r="D283"/>
      <c r="E283"/>
      <c r="F283"/>
    </row>
    <row r="284" spans="1:6" x14ac:dyDescent="0.25">
      <c r="A284"/>
      <c r="B284"/>
      <c r="C284"/>
      <c r="D284"/>
      <c r="E284"/>
      <c r="F284"/>
    </row>
    <row r="285" spans="1:6" x14ac:dyDescent="0.25">
      <c r="A285"/>
      <c r="B285"/>
      <c r="C285"/>
      <c r="D285"/>
      <c r="E285"/>
      <c r="F285"/>
    </row>
    <row r="286" spans="1:6" x14ac:dyDescent="0.25">
      <c r="A286"/>
      <c r="B286"/>
      <c r="C286"/>
      <c r="D286"/>
      <c r="E286"/>
      <c r="F286"/>
    </row>
    <row r="287" spans="1:6" x14ac:dyDescent="0.25">
      <c r="A287"/>
      <c r="B287"/>
      <c r="C287"/>
      <c r="D287"/>
      <c r="E287"/>
      <c r="F287"/>
    </row>
    <row r="288" spans="1:6" x14ac:dyDescent="0.25">
      <c r="A288"/>
      <c r="B288"/>
      <c r="C288"/>
      <c r="D288"/>
      <c r="E288"/>
      <c r="F288"/>
    </row>
    <row r="289" spans="1:6" x14ac:dyDescent="0.25">
      <c r="A289"/>
      <c r="B289"/>
      <c r="C289"/>
      <c r="D289"/>
      <c r="E289"/>
      <c r="F289"/>
    </row>
    <row r="290" spans="1:6" x14ac:dyDescent="0.25">
      <c r="A290"/>
      <c r="B290"/>
      <c r="C290"/>
      <c r="D290"/>
      <c r="E290"/>
      <c r="F290"/>
    </row>
    <row r="291" spans="1:6" x14ac:dyDescent="0.25">
      <c r="A291"/>
      <c r="B291"/>
      <c r="C291"/>
      <c r="D291"/>
      <c r="E291"/>
      <c r="F291"/>
    </row>
    <row r="292" spans="1:6" x14ac:dyDescent="0.25">
      <c r="A292"/>
      <c r="B292"/>
      <c r="C292"/>
      <c r="D292"/>
      <c r="E292"/>
      <c r="F292"/>
    </row>
    <row r="293" spans="1:6" x14ac:dyDescent="0.25">
      <c r="A293"/>
      <c r="B293"/>
      <c r="C293"/>
      <c r="D293"/>
      <c r="E293"/>
      <c r="F293"/>
    </row>
    <row r="294" spans="1:6" x14ac:dyDescent="0.25">
      <c r="A294"/>
      <c r="B294"/>
      <c r="C294"/>
      <c r="D294"/>
      <c r="E294"/>
      <c r="F294"/>
    </row>
    <row r="295" spans="1:6" x14ac:dyDescent="0.25">
      <c r="A295"/>
      <c r="B295"/>
      <c r="C295"/>
      <c r="D295"/>
      <c r="E295"/>
      <c r="F295"/>
    </row>
    <row r="296" spans="1:6" x14ac:dyDescent="0.25">
      <c r="A296"/>
      <c r="B296"/>
      <c r="C296"/>
      <c r="D296"/>
      <c r="E296"/>
      <c r="F296"/>
    </row>
    <row r="297" spans="1:6" x14ac:dyDescent="0.25">
      <c r="A297"/>
      <c r="B297"/>
      <c r="C297"/>
      <c r="D297"/>
      <c r="E297"/>
      <c r="F297"/>
    </row>
    <row r="298" spans="1:6" x14ac:dyDescent="0.25">
      <c r="A298"/>
      <c r="B298"/>
      <c r="C298"/>
      <c r="D298"/>
      <c r="E298"/>
      <c r="F298"/>
    </row>
    <row r="299" spans="1:6" x14ac:dyDescent="0.25">
      <c r="A299"/>
      <c r="B299"/>
      <c r="C299"/>
      <c r="D299"/>
      <c r="E299"/>
      <c r="F299"/>
    </row>
    <row r="300" spans="1:6" x14ac:dyDescent="0.25">
      <c r="A300"/>
      <c r="B300"/>
      <c r="C300"/>
      <c r="D300"/>
      <c r="E300"/>
      <c r="F300"/>
    </row>
    <row r="301" spans="1:6" x14ac:dyDescent="0.25">
      <c r="A301"/>
      <c r="B301"/>
      <c r="C301"/>
      <c r="D301"/>
      <c r="E301"/>
      <c r="F301"/>
    </row>
    <row r="302" spans="1:6" x14ac:dyDescent="0.25">
      <c r="A302"/>
      <c r="B302"/>
      <c r="C302"/>
      <c r="D302"/>
      <c r="E302"/>
      <c r="F302"/>
    </row>
    <row r="303" spans="1:6" x14ac:dyDescent="0.25">
      <c r="A303"/>
      <c r="B303"/>
      <c r="C303"/>
      <c r="D303"/>
      <c r="E303"/>
      <c r="F303"/>
    </row>
    <row r="304" spans="1:6" x14ac:dyDescent="0.25">
      <c r="A304"/>
      <c r="B304"/>
      <c r="C304"/>
      <c r="D304"/>
      <c r="E304"/>
      <c r="F304"/>
    </row>
    <row r="305" spans="1:6" x14ac:dyDescent="0.25">
      <c r="A305"/>
      <c r="B305"/>
      <c r="C305"/>
      <c r="D305"/>
      <c r="E305"/>
      <c r="F305"/>
    </row>
    <row r="306" spans="1:6" x14ac:dyDescent="0.25">
      <c r="A306"/>
      <c r="B306"/>
      <c r="C306"/>
      <c r="D306"/>
      <c r="E306"/>
      <c r="F306"/>
    </row>
    <row r="307" spans="1:6" x14ac:dyDescent="0.25">
      <c r="A307"/>
      <c r="B307"/>
      <c r="C307"/>
      <c r="D307"/>
      <c r="E307"/>
      <c r="F307"/>
    </row>
    <row r="308" spans="1:6" x14ac:dyDescent="0.25">
      <c r="A308"/>
      <c r="B308"/>
      <c r="C308"/>
      <c r="D308"/>
      <c r="E308"/>
      <c r="F308"/>
    </row>
    <row r="309" spans="1:6" x14ac:dyDescent="0.25">
      <c r="A309"/>
      <c r="B309"/>
      <c r="C309"/>
      <c r="D309"/>
      <c r="E309"/>
      <c r="F309"/>
    </row>
    <row r="310" spans="1:6" x14ac:dyDescent="0.25">
      <c r="A310"/>
      <c r="B310"/>
      <c r="C310"/>
      <c r="D310"/>
      <c r="E310"/>
      <c r="F310"/>
    </row>
    <row r="311" spans="1:6" x14ac:dyDescent="0.25">
      <c r="A311"/>
      <c r="B311"/>
      <c r="C311"/>
      <c r="D311"/>
      <c r="E311"/>
      <c r="F311"/>
    </row>
    <row r="312" spans="1:6" x14ac:dyDescent="0.25">
      <c r="A312"/>
      <c r="B312"/>
      <c r="C312"/>
      <c r="D312"/>
      <c r="E312"/>
      <c r="F312"/>
    </row>
    <row r="313" spans="1:6" x14ac:dyDescent="0.25">
      <c r="A313"/>
      <c r="B313"/>
      <c r="C313"/>
      <c r="D313"/>
      <c r="E313"/>
      <c r="F313"/>
    </row>
    <row r="314" spans="1:6" x14ac:dyDescent="0.25">
      <c r="A314"/>
      <c r="B314"/>
      <c r="C314"/>
      <c r="D314"/>
      <c r="E314"/>
      <c r="F314"/>
    </row>
    <row r="315" spans="1:6" x14ac:dyDescent="0.25">
      <c r="A315"/>
      <c r="B315"/>
      <c r="C315"/>
      <c r="D315"/>
      <c r="E315"/>
      <c r="F315"/>
    </row>
    <row r="316" spans="1:6" x14ac:dyDescent="0.25">
      <c r="A316"/>
      <c r="B316"/>
      <c r="C316"/>
      <c r="D316"/>
      <c r="E316"/>
      <c r="F316"/>
    </row>
    <row r="317" spans="1:6" x14ac:dyDescent="0.25">
      <c r="A317"/>
      <c r="B317"/>
      <c r="C317"/>
      <c r="D317"/>
      <c r="E317"/>
      <c r="F317"/>
    </row>
    <row r="318" spans="1:6" x14ac:dyDescent="0.25">
      <c r="A318"/>
      <c r="B318"/>
      <c r="C318"/>
      <c r="D318"/>
      <c r="E318"/>
      <c r="F318"/>
    </row>
    <row r="319" spans="1:6" x14ac:dyDescent="0.25">
      <c r="A319"/>
      <c r="B319"/>
      <c r="C319"/>
      <c r="D319"/>
      <c r="E319"/>
      <c r="F319"/>
    </row>
    <row r="320" spans="1:6" x14ac:dyDescent="0.25">
      <c r="A320"/>
      <c r="B320"/>
      <c r="C320"/>
      <c r="D320"/>
      <c r="E320"/>
      <c r="F320"/>
    </row>
    <row r="321" spans="1:6" x14ac:dyDescent="0.25">
      <c r="A321"/>
      <c r="B321"/>
      <c r="C321"/>
      <c r="D321"/>
      <c r="E321"/>
      <c r="F321"/>
    </row>
    <row r="322" spans="1:6" x14ac:dyDescent="0.25">
      <c r="A322"/>
      <c r="B322"/>
      <c r="C322"/>
      <c r="D322"/>
      <c r="E322"/>
      <c r="F322"/>
    </row>
    <row r="323" spans="1:6" x14ac:dyDescent="0.25">
      <c r="A323"/>
      <c r="B323"/>
      <c r="C323"/>
      <c r="D323"/>
      <c r="E323"/>
      <c r="F323"/>
    </row>
    <row r="324" spans="1:6" x14ac:dyDescent="0.25">
      <c r="A324"/>
      <c r="B324"/>
      <c r="C324"/>
      <c r="D324"/>
      <c r="E324"/>
      <c r="F324"/>
    </row>
    <row r="325" spans="1:6" x14ac:dyDescent="0.25">
      <c r="A325"/>
      <c r="B325"/>
      <c r="C325"/>
      <c r="D325"/>
      <c r="E325"/>
      <c r="F325"/>
    </row>
    <row r="326" spans="1:6" x14ac:dyDescent="0.25">
      <c r="A326"/>
      <c r="B326"/>
      <c r="C326"/>
      <c r="D326"/>
      <c r="E326"/>
      <c r="F326"/>
    </row>
    <row r="327" spans="1:6" x14ac:dyDescent="0.25">
      <c r="A327"/>
      <c r="B327"/>
      <c r="C327"/>
      <c r="D327"/>
      <c r="E327"/>
      <c r="F327"/>
    </row>
    <row r="328" spans="1:6" x14ac:dyDescent="0.25">
      <c r="A328"/>
      <c r="B328"/>
      <c r="C328"/>
      <c r="D328"/>
      <c r="E328"/>
      <c r="F328"/>
    </row>
    <row r="329" spans="1:6" x14ac:dyDescent="0.25">
      <c r="A329"/>
      <c r="B329"/>
      <c r="C329"/>
      <c r="D329"/>
      <c r="E329"/>
      <c r="F329"/>
    </row>
    <row r="330" spans="1:6" x14ac:dyDescent="0.25">
      <c r="A330"/>
      <c r="B330"/>
      <c r="C330"/>
      <c r="D330"/>
      <c r="E330"/>
      <c r="F330"/>
    </row>
    <row r="331" spans="1:6" x14ac:dyDescent="0.25">
      <c r="A331"/>
      <c r="B331"/>
      <c r="C331"/>
      <c r="D331"/>
      <c r="E331"/>
      <c r="F331"/>
    </row>
    <row r="332" spans="1:6" x14ac:dyDescent="0.25">
      <c r="A332"/>
      <c r="B332"/>
      <c r="C332"/>
      <c r="D332"/>
      <c r="E332"/>
      <c r="F332"/>
    </row>
    <row r="333" spans="1:6" x14ac:dyDescent="0.25">
      <c r="A333"/>
      <c r="B333"/>
      <c r="C333"/>
      <c r="D333"/>
      <c r="E333"/>
      <c r="F333"/>
    </row>
    <row r="334" spans="1:6" x14ac:dyDescent="0.25">
      <c r="A334"/>
      <c r="B334"/>
      <c r="C334"/>
      <c r="D334"/>
      <c r="E334"/>
      <c r="F334"/>
    </row>
    <row r="335" spans="1:6" x14ac:dyDescent="0.25">
      <c r="A335"/>
      <c r="B335"/>
      <c r="C335"/>
      <c r="D335"/>
      <c r="E335"/>
      <c r="F335"/>
    </row>
    <row r="336" spans="1:6" x14ac:dyDescent="0.25">
      <c r="A336"/>
      <c r="B336"/>
      <c r="C336"/>
      <c r="D336"/>
      <c r="E336"/>
      <c r="F336"/>
    </row>
    <row r="337" spans="1:6" x14ac:dyDescent="0.25">
      <c r="A337"/>
      <c r="B337"/>
      <c r="C337"/>
      <c r="D337"/>
      <c r="E337"/>
      <c r="F337"/>
    </row>
    <row r="338" spans="1:6" x14ac:dyDescent="0.25">
      <c r="A338"/>
      <c r="B338"/>
      <c r="C338"/>
      <c r="D338"/>
      <c r="E338"/>
      <c r="F338"/>
    </row>
    <row r="339" spans="1:6" x14ac:dyDescent="0.25">
      <c r="A339"/>
      <c r="B339"/>
      <c r="C339"/>
      <c r="D339"/>
      <c r="E339"/>
      <c r="F339"/>
    </row>
    <row r="340" spans="1:6" x14ac:dyDescent="0.25">
      <c r="A340"/>
      <c r="B340"/>
      <c r="C340"/>
      <c r="D340"/>
      <c r="E340"/>
      <c r="F340"/>
    </row>
    <row r="341" spans="1:6" x14ac:dyDescent="0.25">
      <c r="A341"/>
      <c r="B341"/>
      <c r="C341"/>
      <c r="D341"/>
      <c r="E341"/>
      <c r="F341"/>
    </row>
    <row r="342" spans="1:6" x14ac:dyDescent="0.25">
      <c r="A342"/>
      <c r="B342"/>
      <c r="C342"/>
      <c r="D342"/>
      <c r="E342"/>
      <c r="F342"/>
    </row>
    <row r="343" spans="1:6" x14ac:dyDescent="0.25">
      <c r="A343"/>
      <c r="B343"/>
      <c r="C343"/>
      <c r="D343"/>
      <c r="E343"/>
      <c r="F343"/>
    </row>
    <row r="344" spans="1:6" x14ac:dyDescent="0.25">
      <c r="A344"/>
      <c r="B344"/>
      <c r="C344"/>
      <c r="D344"/>
      <c r="E344"/>
      <c r="F344"/>
    </row>
    <row r="345" spans="1:6" x14ac:dyDescent="0.25">
      <c r="A345"/>
      <c r="B345"/>
      <c r="C345"/>
      <c r="D345"/>
      <c r="E345"/>
      <c r="F345"/>
    </row>
    <row r="346" spans="1:6" x14ac:dyDescent="0.25">
      <c r="A346"/>
      <c r="B346"/>
      <c r="C346"/>
      <c r="D346"/>
      <c r="E346"/>
      <c r="F346"/>
    </row>
    <row r="347" spans="1:6" x14ac:dyDescent="0.25">
      <c r="A347"/>
      <c r="B347"/>
      <c r="C347"/>
      <c r="D347"/>
      <c r="E347"/>
      <c r="F347"/>
    </row>
    <row r="348" spans="1:6" x14ac:dyDescent="0.25">
      <c r="A348"/>
      <c r="B348"/>
      <c r="C348"/>
      <c r="D348"/>
      <c r="E348"/>
      <c r="F348"/>
    </row>
    <row r="349" spans="1:6" x14ac:dyDescent="0.25">
      <c r="A349"/>
      <c r="B349"/>
      <c r="C349"/>
      <c r="D349"/>
      <c r="E349"/>
      <c r="F349"/>
    </row>
    <row r="350" spans="1:6" x14ac:dyDescent="0.25">
      <c r="A350"/>
      <c r="B350"/>
      <c r="C350"/>
      <c r="D350"/>
      <c r="E350"/>
      <c r="F350"/>
    </row>
    <row r="351" spans="1:6" x14ac:dyDescent="0.25">
      <c r="A351"/>
      <c r="B351"/>
      <c r="C351"/>
      <c r="D351"/>
      <c r="E351"/>
      <c r="F351"/>
    </row>
    <row r="352" spans="1:6" x14ac:dyDescent="0.25">
      <c r="A352"/>
      <c r="B352"/>
      <c r="C352"/>
      <c r="D352"/>
      <c r="E352"/>
      <c r="F352"/>
    </row>
    <row r="353" spans="1:6" x14ac:dyDescent="0.25">
      <c r="A353"/>
      <c r="B353"/>
      <c r="C353"/>
      <c r="D353"/>
      <c r="E353"/>
      <c r="F353"/>
    </row>
    <row r="354" spans="1:6" x14ac:dyDescent="0.25">
      <c r="A354"/>
      <c r="B354"/>
      <c r="C354"/>
      <c r="D354"/>
      <c r="E354"/>
      <c r="F354"/>
    </row>
    <row r="355" spans="1:6" x14ac:dyDescent="0.25">
      <c r="A355"/>
      <c r="B355"/>
      <c r="C355"/>
      <c r="D355"/>
      <c r="E355"/>
      <c r="F355"/>
    </row>
    <row r="356" spans="1:6" x14ac:dyDescent="0.25">
      <c r="A356"/>
      <c r="B356"/>
      <c r="C356"/>
      <c r="D356"/>
      <c r="E356"/>
      <c r="F356"/>
    </row>
    <row r="357" spans="1:6" x14ac:dyDescent="0.25">
      <c r="A357"/>
      <c r="B357"/>
      <c r="C357"/>
      <c r="D357"/>
      <c r="E357"/>
      <c r="F357"/>
    </row>
    <row r="358" spans="1:6" x14ac:dyDescent="0.25">
      <c r="A358"/>
      <c r="B358"/>
      <c r="C358"/>
      <c r="D358"/>
      <c r="E358"/>
      <c r="F358"/>
    </row>
    <row r="359" spans="1:6" x14ac:dyDescent="0.25">
      <c r="A359"/>
      <c r="B359"/>
      <c r="C359"/>
      <c r="D359"/>
      <c r="E359"/>
      <c r="F359"/>
    </row>
    <row r="360" spans="1:6" x14ac:dyDescent="0.25">
      <c r="A360"/>
      <c r="B360"/>
      <c r="C360"/>
      <c r="D360"/>
      <c r="E360"/>
      <c r="F360"/>
    </row>
    <row r="361" spans="1:6" x14ac:dyDescent="0.25">
      <c r="A361"/>
      <c r="B361"/>
      <c r="C361"/>
      <c r="D361"/>
      <c r="E361"/>
      <c r="F361"/>
    </row>
    <row r="362" spans="1:6" x14ac:dyDescent="0.25">
      <c r="A362"/>
      <c r="B362"/>
      <c r="C362"/>
      <c r="D362"/>
      <c r="E362"/>
      <c r="F362"/>
    </row>
    <row r="363" spans="1:6" x14ac:dyDescent="0.25">
      <c r="A363"/>
      <c r="B363"/>
      <c r="C363"/>
      <c r="D363"/>
      <c r="E363"/>
      <c r="F363"/>
    </row>
    <row r="364" spans="1:6" x14ac:dyDescent="0.25">
      <c r="A364"/>
      <c r="B364"/>
      <c r="C364"/>
      <c r="D364"/>
      <c r="E364"/>
      <c r="F364"/>
    </row>
    <row r="365" spans="1:6" x14ac:dyDescent="0.25">
      <c r="A365"/>
      <c r="B365"/>
      <c r="C365"/>
      <c r="D365"/>
      <c r="E365"/>
      <c r="F365"/>
    </row>
    <row r="366" spans="1:6" x14ac:dyDescent="0.25">
      <c r="A366"/>
      <c r="B366"/>
      <c r="C366"/>
      <c r="D366"/>
      <c r="E366"/>
      <c r="F366"/>
    </row>
    <row r="367" spans="1:6" x14ac:dyDescent="0.25">
      <c r="A367"/>
      <c r="B367"/>
      <c r="C367"/>
      <c r="D367"/>
      <c r="E367"/>
      <c r="F367"/>
    </row>
    <row r="368" spans="1:6" x14ac:dyDescent="0.25">
      <c r="A368"/>
      <c r="B368"/>
      <c r="C368"/>
      <c r="D368"/>
      <c r="E368"/>
      <c r="F368"/>
    </row>
    <row r="369" spans="1:6" x14ac:dyDescent="0.25">
      <c r="A369"/>
      <c r="B369"/>
      <c r="C369"/>
      <c r="D369"/>
      <c r="E369"/>
      <c r="F369"/>
    </row>
    <row r="370" spans="1:6" x14ac:dyDescent="0.25">
      <c r="A370"/>
      <c r="B370"/>
      <c r="C370"/>
      <c r="D370"/>
      <c r="E370"/>
      <c r="F370"/>
    </row>
    <row r="371" spans="1:6" x14ac:dyDescent="0.25">
      <c r="A371"/>
      <c r="B371"/>
      <c r="C371"/>
      <c r="D371"/>
      <c r="E371"/>
      <c r="F371"/>
    </row>
    <row r="372" spans="1:6" x14ac:dyDescent="0.25">
      <c r="A372"/>
      <c r="B372"/>
      <c r="C372"/>
      <c r="D372"/>
      <c r="E372"/>
      <c r="F372"/>
    </row>
    <row r="373" spans="1:6" x14ac:dyDescent="0.25">
      <c r="A373"/>
      <c r="B373"/>
      <c r="C373"/>
      <c r="D373"/>
      <c r="E373"/>
      <c r="F373"/>
    </row>
    <row r="374" spans="1:6" x14ac:dyDescent="0.25">
      <c r="A374"/>
      <c r="B374"/>
      <c r="C374"/>
      <c r="D374"/>
      <c r="E374"/>
      <c r="F374"/>
    </row>
    <row r="375" spans="1:6" x14ac:dyDescent="0.25">
      <c r="A375"/>
      <c r="B375"/>
      <c r="C375"/>
      <c r="D375"/>
      <c r="E375"/>
      <c r="F375"/>
    </row>
    <row r="376" spans="1:6" x14ac:dyDescent="0.25">
      <c r="A376"/>
      <c r="B376"/>
      <c r="C376"/>
      <c r="D376"/>
      <c r="E376"/>
      <c r="F376"/>
    </row>
    <row r="377" spans="1:6" x14ac:dyDescent="0.25">
      <c r="A377"/>
      <c r="B377"/>
      <c r="C377"/>
      <c r="D377"/>
      <c r="E377"/>
      <c r="F377"/>
    </row>
    <row r="378" spans="1:6" x14ac:dyDescent="0.25">
      <c r="A378"/>
      <c r="B378"/>
      <c r="C378"/>
      <c r="D378"/>
      <c r="E378"/>
      <c r="F378"/>
    </row>
    <row r="379" spans="1:6" x14ac:dyDescent="0.25">
      <c r="A379"/>
      <c r="B379"/>
      <c r="C379"/>
      <c r="D379"/>
      <c r="E379"/>
      <c r="F379"/>
    </row>
    <row r="380" spans="1:6" x14ac:dyDescent="0.25">
      <c r="A380"/>
      <c r="B380"/>
      <c r="C380"/>
      <c r="D380"/>
      <c r="E380"/>
      <c r="F380"/>
    </row>
    <row r="381" spans="1:6" x14ac:dyDescent="0.25">
      <c r="A381"/>
      <c r="B381"/>
      <c r="C381"/>
      <c r="D381"/>
      <c r="E381"/>
      <c r="F381"/>
    </row>
    <row r="382" spans="1:6" x14ac:dyDescent="0.25">
      <c r="A382"/>
      <c r="B382"/>
      <c r="C382"/>
      <c r="D382"/>
      <c r="E382"/>
      <c r="F382"/>
    </row>
    <row r="383" spans="1:6" x14ac:dyDescent="0.25">
      <c r="A383"/>
      <c r="B383"/>
      <c r="C383"/>
      <c r="D383"/>
      <c r="E383"/>
      <c r="F383"/>
    </row>
    <row r="384" spans="1:6" x14ac:dyDescent="0.25">
      <c r="A384"/>
      <c r="B384"/>
      <c r="C384"/>
      <c r="D384"/>
      <c r="E384"/>
      <c r="F384"/>
    </row>
    <row r="385" spans="1:6" x14ac:dyDescent="0.25">
      <c r="A385"/>
      <c r="B385"/>
      <c r="C385"/>
      <c r="D385"/>
      <c r="E385"/>
      <c r="F385"/>
    </row>
    <row r="386" spans="1:6" x14ac:dyDescent="0.25">
      <c r="A386"/>
      <c r="B386"/>
      <c r="C386"/>
      <c r="D386"/>
      <c r="E386"/>
      <c r="F386"/>
    </row>
    <row r="387" spans="1:6" x14ac:dyDescent="0.25">
      <c r="A387"/>
      <c r="B387"/>
      <c r="C387"/>
      <c r="D387"/>
      <c r="E387"/>
      <c r="F387"/>
    </row>
    <row r="388" spans="1:6" x14ac:dyDescent="0.25">
      <c r="A388"/>
      <c r="B388"/>
      <c r="C388"/>
      <c r="D388"/>
      <c r="E388"/>
      <c r="F388"/>
    </row>
    <row r="389" spans="1:6" x14ac:dyDescent="0.25">
      <c r="A389"/>
      <c r="B389"/>
      <c r="C389"/>
      <c r="D389"/>
      <c r="E389"/>
      <c r="F389"/>
    </row>
    <row r="390" spans="1:6" x14ac:dyDescent="0.25">
      <c r="A390"/>
      <c r="B390"/>
      <c r="C390"/>
      <c r="D390"/>
      <c r="E390"/>
      <c r="F390"/>
    </row>
    <row r="391" spans="1:6" x14ac:dyDescent="0.25">
      <c r="A391"/>
      <c r="B391"/>
      <c r="C391"/>
      <c r="D391"/>
      <c r="E391"/>
      <c r="F391"/>
    </row>
    <row r="392" spans="1:6" x14ac:dyDescent="0.25">
      <c r="A392"/>
      <c r="B392"/>
      <c r="C392"/>
      <c r="D392"/>
      <c r="E392"/>
      <c r="F392"/>
    </row>
    <row r="393" spans="1:6" x14ac:dyDescent="0.25">
      <c r="A393"/>
      <c r="B393"/>
      <c r="C393"/>
      <c r="D393"/>
      <c r="E393"/>
      <c r="F393"/>
    </row>
    <row r="394" spans="1:6" x14ac:dyDescent="0.25">
      <c r="A394"/>
      <c r="B394"/>
      <c r="C394"/>
      <c r="D394"/>
      <c r="E394"/>
      <c r="F394"/>
    </row>
    <row r="395" spans="1:6" x14ac:dyDescent="0.25">
      <c r="A395"/>
      <c r="B395"/>
      <c r="C395"/>
      <c r="D395"/>
      <c r="E395"/>
      <c r="F395"/>
    </row>
    <row r="396" spans="1:6" x14ac:dyDescent="0.25">
      <c r="A396"/>
      <c r="B396"/>
      <c r="C396"/>
      <c r="D396"/>
      <c r="E396"/>
      <c r="F396"/>
    </row>
    <row r="397" spans="1:6" x14ac:dyDescent="0.25">
      <c r="A397"/>
      <c r="B397"/>
      <c r="C397"/>
      <c r="D397"/>
      <c r="E397"/>
      <c r="F397"/>
    </row>
    <row r="398" spans="1:6" x14ac:dyDescent="0.25">
      <c r="A398"/>
      <c r="B398"/>
      <c r="C398"/>
      <c r="D398"/>
      <c r="E398"/>
      <c r="F398"/>
    </row>
    <row r="399" spans="1:6" x14ac:dyDescent="0.25">
      <c r="A399"/>
      <c r="B399"/>
      <c r="C399"/>
      <c r="D399"/>
      <c r="E399"/>
      <c r="F399"/>
    </row>
    <row r="400" spans="1:6" x14ac:dyDescent="0.25">
      <c r="A400"/>
      <c r="B400"/>
      <c r="C400"/>
      <c r="D400"/>
      <c r="E400"/>
      <c r="F400"/>
    </row>
    <row r="401" spans="1:6" x14ac:dyDescent="0.25">
      <c r="A401"/>
      <c r="B401"/>
      <c r="C401"/>
      <c r="D401"/>
      <c r="E401"/>
      <c r="F401"/>
    </row>
    <row r="402" spans="1:6" x14ac:dyDescent="0.25">
      <c r="A402"/>
      <c r="B402"/>
      <c r="C402"/>
      <c r="D402"/>
      <c r="E402"/>
      <c r="F402"/>
    </row>
    <row r="403" spans="1:6" x14ac:dyDescent="0.25">
      <c r="A403"/>
      <c r="B403"/>
      <c r="C403"/>
      <c r="D403"/>
      <c r="E403"/>
      <c r="F403"/>
    </row>
    <row r="404" spans="1:6" x14ac:dyDescent="0.25">
      <c r="A404"/>
      <c r="B404"/>
      <c r="C404"/>
      <c r="D404"/>
      <c r="E404"/>
      <c r="F404"/>
    </row>
    <row r="405" spans="1:6" x14ac:dyDescent="0.25">
      <c r="A405"/>
      <c r="B405"/>
      <c r="C405"/>
      <c r="D405"/>
      <c r="E405"/>
      <c r="F405"/>
    </row>
    <row r="406" spans="1:6" x14ac:dyDescent="0.25">
      <c r="A406"/>
      <c r="B406"/>
      <c r="C406"/>
      <c r="D406"/>
      <c r="E406"/>
      <c r="F406"/>
    </row>
    <row r="407" spans="1:6" x14ac:dyDescent="0.25">
      <c r="A407"/>
      <c r="B407"/>
      <c r="C407"/>
      <c r="D407"/>
      <c r="E407"/>
      <c r="F407"/>
    </row>
    <row r="408" spans="1:6" x14ac:dyDescent="0.25">
      <c r="A408"/>
      <c r="B408"/>
      <c r="C408"/>
      <c r="D408"/>
      <c r="E408"/>
      <c r="F408"/>
    </row>
    <row r="409" spans="1:6" x14ac:dyDescent="0.25">
      <c r="A409"/>
      <c r="B409"/>
      <c r="C409"/>
      <c r="D409"/>
      <c r="E409"/>
      <c r="F409"/>
    </row>
    <row r="410" spans="1:6" x14ac:dyDescent="0.25">
      <c r="A410"/>
      <c r="B410"/>
      <c r="C410"/>
      <c r="D410"/>
      <c r="E410"/>
      <c r="F410"/>
    </row>
    <row r="411" spans="1:6" x14ac:dyDescent="0.25">
      <c r="A411"/>
      <c r="B411"/>
      <c r="C411"/>
      <c r="D411"/>
      <c r="E411"/>
      <c r="F411"/>
    </row>
    <row r="412" spans="1:6" x14ac:dyDescent="0.25">
      <c r="A412"/>
      <c r="B412"/>
      <c r="C412"/>
      <c r="D412"/>
      <c r="E412"/>
      <c r="F412"/>
    </row>
    <row r="413" spans="1:6" x14ac:dyDescent="0.25">
      <c r="A413"/>
      <c r="B413"/>
      <c r="C413"/>
      <c r="D413"/>
      <c r="E413"/>
      <c r="F413"/>
    </row>
    <row r="414" spans="1:6" x14ac:dyDescent="0.25">
      <c r="A414"/>
      <c r="B414"/>
      <c r="C414"/>
      <c r="D414"/>
      <c r="E414"/>
      <c r="F414"/>
    </row>
    <row r="415" spans="1:6" x14ac:dyDescent="0.25">
      <c r="A415"/>
      <c r="B415"/>
      <c r="C415"/>
      <c r="D415"/>
      <c r="E415"/>
      <c r="F415"/>
    </row>
    <row r="416" spans="1:6" x14ac:dyDescent="0.25">
      <c r="A416"/>
      <c r="B416"/>
      <c r="C416"/>
      <c r="D416"/>
      <c r="E416"/>
      <c r="F416"/>
    </row>
    <row r="417" spans="1:6" x14ac:dyDescent="0.25">
      <c r="A417"/>
      <c r="B417"/>
      <c r="C417"/>
      <c r="D417"/>
      <c r="E417"/>
      <c r="F417"/>
    </row>
    <row r="418" spans="1:6" x14ac:dyDescent="0.25">
      <c r="A418"/>
      <c r="B418"/>
      <c r="C418"/>
      <c r="D418"/>
      <c r="E418"/>
      <c r="F418"/>
    </row>
    <row r="419" spans="1:6" x14ac:dyDescent="0.25">
      <c r="A419"/>
      <c r="B419"/>
      <c r="C419"/>
      <c r="D419"/>
      <c r="E419"/>
      <c r="F419"/>
    </row>
    <row r="420" spans="1:6" x14ac:dyDescent="0.25">
      <c r="A420"/>
      <c r="B420"/>
      <c r="C420"/>
      <c r="D420"/>
      <c r="E420"/>
      <c r="F420"/>
    </row>
    <row r="421" spans="1:6" x14ac:dyDescent="0.25">
      <c r="A421"/>
      <c r="B421"/>
      <c r="C421"/>
      <c r="D421"/>
      <c r="E421"/>
      <c r="F421"/>
    </row>
    <row r="422" spans="1:6" x14ac:dyDescent="0.25">
      <c r="A422"/>
      <c r="B422"/>
      <c r="C422"/>
      <c r="D422"/>
      <c r="E422"/>
      <c r="F422"/>
    </row>
    <row r="423" spans="1:6" x14ac:dyDescent="0.25">
      <c r="A423"/>
      <c r="B423"/>
      <c r="C423"/>
      <c r="D423"/>
      <c r="E423"/>
      <c r="F423"/>
    </row>
    <row r="424" spans="1:6" x14ac:dyDescent="0.25">
      <c r="A424"/>
      <c r="B424"/>
      <c r="C424"/>
      <c r="D424"/>
      <c r="E424"/>
      <c r="F424"/>
    </row>
    <row r="425" spans="1:6" x14ac:dyDescent="0.25">
      <c r="A425"/>
      <c r="B425"/>
      <c r="C425"/>
      <c r="D425"/>
      <c r="E425"/>
      <c r="F425"/>
    </row>
    <row r="426" spans="1:6" x14ac:dyDescent="0.25">
      <c r="A426"/>
      <c r="B426"/>
      <c r="C426"/>
      <c r="D426"/>
      <c r="E426"/>
      <c r="F426"/>
    </row>
    <row r="427" spans="1:6" x14ac:dyDescent="0.25">
      <c r="A427"/>
      <c r="B427"/>
      <c r="C427"/>
      <c r="D427"/>
      <c r="E427"/>
      <c r="F427"/>
    </row>
    <row r="428" spans="1:6" x14ac:dyDescent="0.25">
      <c r="A428"/>
      <c r="B428"/>
      <c r="C428"/>
      <c r="D428"/>
      <c r="E428"/>
      <c r="F428"/>
    </row>
    <row r="429" spans="1:6" x14ac:dyDescent="0.25">
      <c r="A429"/>
      <c r="B429"/>
      <c r="C429"/>
      <c r="D429"/>
      <c r="E429"/>
      <c r="F429"/>
    </row>
    <row r="430" spans="1:6" x14ac:dyDescent="0.25">
      <c r="A430"/>
      <c r="B430"/>
      <c r="C430"/>
      <c r="D430"/>
      <c r="E430"/>
      <c r="F430"/>
    </row>
    <row r="431" spans="1:6" x14ac:dyDescent="0.25">
      <c r="A431"/>
      <c r="B431"/>
      <c r="C431"/>
      <c r="D431"/>
      <c r="E431"/>
      <c r="F431"/>
    </row>
    <row r="432" spans="1:6" x14ac:dyDescent="0.25">
      <c r="A432"/>
      <c r="B432"/>
      <c r="C432"/>
      <c r="D432"/>
      <c r="E432"/>
      <c r="F432"/>
    </row>
    <row r="433" spans="1:6" x14ac:dyDescent="0.25">
      <c r="A433"/>
      <c r="B433"/>
      <c r="C433"/>
      <c r="D433"/>
      <c r="E433"/>
      <c r="F433"/>
    </row>
    <row r="434" spans="1:6" x14ac:dyDescent="0.25">
      <c r="A434"/>
      <c r="B434"/>
      <c r="C434"/>
      <c r="D434"/>
      <c r="E434"/>
      <c r="F434"/>
    </row>
    <row r="435" spans="1:6" x14ac:dyDescent="0.25">
      <c r="A435"/>
      <c r="B435"/>
      <c r="C435"/>
      <c r="D435"/>
      <c r="E435"/>
      <c r="F435"/>
    </row>
    <row r="436" spans="1:6" x14ac:dyDescent="0.25">
      <c r="A436"/>
      <c r="B436"/>
      <c r="C436"/>
      <c r="D436"/>
      <c r="E436"/>
      <c r="F436"/>
    </row>
    <row r="437" spans="1:6" x14ac:dyDescent="0.25">
      <c r="A437"/>
      <c r="B437"/>
      <c r="C437"/>
      <c r="D437"/>
      <c r="E437"/>
      <c r="F437"/>
    </row>
    <row r="438" spans="1:6" x14ac:dyDescent="0.25">
      <c r="A438"/>
      <c r="B438"/>
      <c r="C438"/>
      <c r="D438"/>
      <c r="E438"/>
      <c r="F438"/>
    </row>
    <row r="439" spans="1:6" x14ac:dyDescent="0.25">
      <c r="A439"/>
      <c r="B439"/>
      <c r="C439"/>
      <c r="D439"/>
      <c r="E439"/>
      <c r="F439"/>
    </row>
    <row r="440" spans="1:6" x14ac:dyDescent="0.25">
      <c r="A440"/>
      <c r="B440"/>
      <c r="C440"/>
      <c r="D440"/>
      <c r="E440"/>
      <c r="F440"/>
    </row>
    <row r="441" spans="1:6" x14ac:dyDescent="0.25">
      <c r="A441"/>
      <c r="B441"/>
      <c r="C441"/>
      <c r="D441"/>
      <c r="E441"/>
      <c r="F441"/>
    </row>
    <row r="442" spans="1:6" x14ac:dyDescent="0.25">
      <c r="A442"/>
      <c r="B442"/>
      <c r="C442"/>
      <c r="D442"/>
      <c r="E442"/>
      <c r="F442"/>
    </row>
    <row r="443" spans="1:6" x14ac:dyDescent="0.25">
      <c r="A443"/>
      <c r="B443"/>
      <c r="C443"/>
      <c r="D443"/>
      <c r="E443"/>
      <c r="F443"/>
    </row>
    <row r="444" spans="1:6" x14ac:dyDescent="0.25">
      <c r="A444"/>
      <c r="B444"/>
      <c r="C444"/>
      <c r="D444"/>
      <c r="E444"/>
      <c r="F444"/>
    </row>
    <row r="445" spans="1:6" x14ac:dyDescent="0.25">
      <c r="A445"/>
      <c r="B445"/>
      <c r="C445"/>
      <c r="D445"/>
      <c r="E445"/>
      <c r="F445"/>
    </row>
    <row r="446" spans="1:6" x14ac:dyDescent="0.25">
      <c r="A446"/>
      <c r="B446"/>
      <c r="C446"/>
      <c r="D446"/>
      <c r="E446"/>
      <c r="F446"/>
    </row>
    <row r="447" spans="1:6" x14ac:dyDescent="0.25">
      <c r="A447"/>
      <c r="B447"/>
      <c r="C447"/>
      <c r="D447"/>
      <c r="E447"/>
      <c r="F447"/>
    </row>
    <row r="448" spans="1:6" x14ac:dyDescent="0.25">
      <c r="A448"/>
      <c r="B448"/>
      <c r="C448"/>
      <c r="D448"/>
      <c r="E448"/>
      <c r="F448"/>
    </row>
    <row r="449" spans="1:6" x14ac:dyDescent="0.25">
      <c r="A449"/>
      <c r="B449"/>
      <c r="C449"/>
      <c r="D449"/>
      <c r="E449"/>
      <c r="F449"/>
    </row>
    <row r="450" spans="1:6" x14ac:dyDescent="0.25">
      <c r="A450"/>
      <c r="B450"/>
      <c r="C450"/>
      <c r="D450"/>
      <c r="E450"/>
      <c r="F450"/>
    </row>
    <row r="451" spans="1:6" x14ac:dyDescent="0.25">
      <c r="A451"/>
      <c r="B451"/>
      <c r="C451"/>
      <c r="D451"/>
      <c r="E451"/>
      <c r="F451"/>
    </row>
    <row r="452" spans="1:6" x14ac:dyDescent="0.25">
      <c r="A452"/>
      <c r="B452"/>
      <c r="C452"/>
      <c r="D452"/>
      <c r="E452"/>
      <c r="F452"/>
    </row>
    <row r="453" spans="1:6" x14ac:dyDescent="0.25">
      <c r="A453"/>
      <c r="B453"/>
      <c r="C453"/>
      <c r="D453"/>
      <c r="E453"/>
      <c r="F453"/>
    </row>
    <row r="454" spans="1:6" x14ac:dyDescent="0.25">
      <c r="A454"/>
      <c r="B454"/>
      <c r="C454"/>
      <c r="D454"/>
      <c r="E454"/>
      <c r="F454"/>
    </row>
    <row r="455" spans="1:6" x14ac:dyDescent="0.25">
      <c r="A455"/>
      <c r="B455"/>
      <c r="C455"/>
      <c r="D455"/>
      <c r="E455"/>
      <c r="F455"/>
    </row>
    <row r="456" spans="1:6" x14ac:dyDescent="0.25">
      <c r="A456"/>
      <c r="B456"/>
      <c r="C456"/>
      <c r="D456"/>
      <c r="E456"/>
      <c r="F456"/>
    </row>
    <row r="457" spans="1:6" x14ac:dyDescent="0.25">
      <c r="A457"/>
      <c r="B457"/>
      <c r="C457"/>
      <c r="D457"/>
      <c r="E457"/>
      <c r="F457"/>
    </row>
    <row r="458" spans="1:6" x14ac:dyDescent="0.25">
      <c r="A458"/>
      <c r="B458"/>
      <c r="C458"/>
      <c r="D458"/>
      <c r="E458"/>
      <c r="F458"/>
    </row>
    <row r="459" spans="1:6" x14ac:dyDescent="0.25">
      <c r="A459"/>
      <c r="B459"/>
      <c r="C459"/>
      <c r="D459"/>
      <c r="E459"/>
      <c r="F459"/>
    </row>
    <row r="460" spans="1:6" x14ac:dyDescent="0.25">
      <c r="A460"/>
      <c r="B460"/>
      <c r="C460"/>
      <c r="D460"/>
      <c r="E460"/>
      <c r="F460"/>
    </row>
    <row r="461" spans="1:6" x14ac:dyDescent="0.25">
      <c r="A461"/>
      <c r="B461"/>
      <c r="C461"/>
      <c r="D461"/>
      <c r="E461"/>
      <c r="F461"/>
    </row>
    <row r="462" spans="1:6" x14ac:dyDescent="0.25">
      <c r="A462"/>
      <c r="B462"/>
      <c r="C462"/>
      <c r="D462"/>
      <c r="E462"/>
      <c r="F462"/>
    </row>
    <row r="463" spans="1:6" x14ac:dyDescent="0.25">
      <c r="A463"/>
      <c r="B463"/>
      <c r="C463"/>
      <c r="D463"/>
      <c r="E463"/>
      <c r="F463"/>
    </row>
    <row r="464" spans="1:6" x14ac:dyDescent="0.25">
      <c r="A464"/>
      <c r="B464"/>
      <c r="C464"/>
      <c r="D464"/>
      <c r="E464"/>
      <c r="F464"/>
    </row>
    <row r="465" spans="1:6" x14ac:dyDescent="0.25">
      <c r="A465"/>
      <c r="B465"/>
      <c r="C465"/>
      <c r="D465"/>
      <c r="E465"/>
      <c r="F465"/>
    </row>
    <row r="466" spans="1:6" x14ac:dyDescent="0.25">
      <c r="A466"/>
      <c r="B466"/>
      <c r="C466"/>
      <c r="D466"/>
      <c r="E466"/>
      <c r="F466"/>
    </row>
    <row r="467" spans="1:6" x14ac:dyDescent="0.25">
      <c r="A467"/>
      <c r="B467"/>
      <c r="C467"/>
      <c r="D467"/>
      <c r="E467"/>
      <c r="F467"/>
    </row>
    <row r="468" spans="1:6" x14ac:dyDescent="0.25">
      <c r="A468"/>
      <c r="B468"/>
      <c r="C468"/>
      <c r="D468"/>
      <c r="E468"/>
      <c r="F468"/>
    </row>
    <row r="469" spans="1:6" x14ac:dyDescent="0.25">
      <c r="A469"/>
      <c r="B469"/>
      <c r="C469"/>
      <c r="D469"/>
      <c r="E469"/>
      <c r="F469"/>
    </row>
    <row r="470" spans="1:6" x14ac:dyDescent="0.25">
      <c r="A470"/>
      <c r="B470"/>
      <c r="C470"/>
      <c r="D470"/>
      <c r="E470"/>
      <c r="F470"/>
    </row>
    <row r="471" spans="1:6" x14ac:dyDescent="0.25">
      <c r="A471"/>
      <c r="B471"/>
      <c r="C471"/>
      <c r="D471"/>
      <c r="E471"/>
      <c r="F471"/>
    </row>
    <row r="472" spans="1:6" x14ac:dyDescent="0.25">
      <c r="A472"/>
      <c r="B472"/>
      <c r="C472"/>
      <c r="D472"/>
      <c r="E472"/>
      <c r="F472"/>
    </row>
    <row r="473" spans="1:6" x14ac:dyDescent="0.25">
      <c r="A473"/>
      <c r="B473"/>
      <c r="C473"/>
      <c r="D473"/>
      <c r="E473"/>
      <c r="F473"/>
    </row>
    <row r="474" spans="1:6" x14ac:dyDescent="0.25">
      <c r="A474"/>
      <c r="B474"/>
      <c r="C474"/>
      <c r="D474"/>
      <c r="E474"/>
      <c r="F474"/>
    </row>
    <row r="475" spans="1:6" x14ac:dyDescent="0.25">
      <c r="A475"/>
      <c r="B475"/>
      <c r="C475"/>
      <c r="D475"/>
      <c r="E475"/>
      <c r="F475"/>
    </row>
    <row r="476" spans="1:6" x14ac:dyDescent="0.25">
      <c r="A476"/>
      <c r="B476"/>
      <c r="C476"/>
      <c r="D476"/>
      <c r="E476"/>
      <c r="F476"/>
    </row>
    <row r="477" spans="1:6" x14ac:dyDescent="0.25">
      <c r="A477"/>
      <c r="B477"/>
      <c r="C477"/>
      <c r="D477"/>
      <c r="E477"/>
      <c r="F477"/>
    </row>
    <row r="478" spans="1:6" x14ac:dyDescent="0.25">
      <c r="A478"/>
      <c r="B478"/>
      <c r="C478"/>
      <c r="D478"/>
      <c r="E478"/>
      <c r="F478"/>
    </row>
    <row r="479" spans="1:6" x14ac:dyDescent="0.25">
      <c r="A479"/>
      <c r="B479"/>
      <c r="C479"/>
      <c r="D479"/>
      <c r="E479"/>
      <c r="F479"/>
    </row>
    <row r="480" spans="1:6" x14ac:dyDescent="0.25">
      <c r="A480"/>
      <c r="B480"/>
      <c r="C480"/>
      <c r="D480"/>
      <c r="E480"/>
      <c r="F480"/>
    </row>
    <row r="481" spans="1:6" x14ac:dyDescent="0.25">
      <c r="A481"/>
      <c r="B481"/>
      <c r="C481"/>
      <c r="D481"/>
      <c r="E481"/>
      <c r="F481"/>
    </row>
    <row r="482" spans="1:6" x14ac:dyDescent="0.25">
      <c r="A482"/>
      <c r="B482"/>
      <c r="C482"/>
      <c r="D482"/>
      <c r="E482"/>
      <c r="F482"/>
    </row>
    <row r="483" spans="1:6" x14ac:dyDescent="0.25">
      <c r="A483"/>
      <c r="B483"/>
      <c r="C483"/>
      <c r="D483"/>
      <c r="E483"/>
      <c r="F483"/>
    </row>
    <row r="484" spans="1:6" x14ac:dyDescent="0.25">
      <c r="A484"/>
      <c r="B484"/>
      <c r="C484"/>
      <c r="D484"/>
      <c r="E484"/>
      <c r="F484"/>
    </row>
    <row r="485" spans="1:6" x14ac:dyDescent="0.25">
      <c r="A485"/>
      <c r="B485"/>
      <c r="C485"/>
      <c r="D485"/>
      <c r="E485"/>
      <c r="F485"/>
    </row>
    <row r="486" spans="1:6" x14ac:dyDescent="0.25">
      <c r="A486"/>
      <c r="B486"/>
      <c r="C486"/>
      <c r="D486"/>
      <c r="E486"/>
      <c r="F486"/>
    </row>
    <row r="487" spans="1:6" x14ac:dyDescent="0.25">
      <c r="A487"/>
      <c r="B487"/>
      <c r="C487"/>
      <c r="D487"/>
      <c r="E487"/>
      <c r="F487"/>
    </row>
    <row r="488" spans="1:6" x14ac:dyDescent="0.25">
      <c r="A488"/>
      <c r="B488"/>
      <c r="C488"/>
      <c r="D488"/>
      <c r="E488"/>
      <c r="F488"/>
    </row>
    <row r="489" spans="1:6" x14ac:dyDescent="0.25">
      <c r="A489"/>
      <c r="B489"/>
      <c r="C489"/>
      <c r="D489"/>
      <c r="E489"/>
      <c r="F489"/>
    </row>
    <row r="490" spans="1:6" x14ac:dyDescent="0.25">
      <c r="A490"/>
      <c r="B490"/>
      <c r="C490"/>
      <c r="D490"/>
      <c r="E490"/>
      <c r="F490"/>
    </row>
    <row r="491" spans="1:6" x14ac:dyDescent="0.25">
      <c r="A491"/>
      <c r="B491"/>
      <c r="C491"/>
      <c r="D491"/>
      <c r="E491"/>
      <c r="F491"/>
    </row>
    <row r="492" spans="1:6" x14ac:dyDescent="0.25">
      <c r="A492"/>
      <c r="B492"/>
      <c r="C492"/>
      <c r="D492"/>
      <c r="E492"/>
      <c r="F492"/>
    </row>
    <row r="493" spans="1:6" x14ac:dyDescent="0.25">
      <c r="A493"/>
      <c r="B493"/>
      <c r="C493"/>
      <c r="D493"/>
      <c r="E493"/>
      <c r="F493"/>
    </row>
    <row r="494" spans="1:6" x14ac:dyDescent="0.25">
      <c r="A494"/>
      <c r="B494"/>
      <c r="C494"/>
      <c r="D494"/>
      <c r="E494"/>
      <c r="F494"/>
    </row>
    <row r="495" spans="1:6" x14ac:dyDescent="0.25">
      <c r="A495"/>
      <c r="B495"/>
      <c r="C495"/>
      <c r="D495"/>
      <c r="E495"/>
      <c r="F495"/>
    </row>
    <row r="496" spans="1:6" x14ac:dyDescent="0.25">
      <c r="A496"/>
      <c r="B496"/>
      <c r="C496"/>
      <c r="D496"/>
      <c r="E496"/>
      <c r="F496"/>
    </row>
    <row r="497" spans="1:6" x14ac:dyDescent="0.25">
      <c r="A497"/>
      <c r="B497"/>
      <c r="C497"/>
      <c r="D497"/>
      <c r="E497"/>
      <c r="F497"/>
    </row>
    <row r="498" spans="1:6" x14ac:dyDescent="0.25">
      <c r="A498"/>
      <c r="B498"/>
      <c r="C498"/>
      <c r="D498"/>
      <c r="E498"/>
      <c r="F498"/>
    </row>
    <row r="499" spans="1:6" x14ac:dyDescent="0.25">
      <c r="A499"/>
      <c r="B499"/>
      <c r="C499"/>
      <c r="D499"/>
      <c r="E499"/>
      <c r="F499"/>
    </row>
    <row r="500" spans="1:6" x14ac:dyDescent="0.25">
      <c r="A500"/>
      <c r="B500"/>
      <c r="C500"/>
      <c r="D500"/>
      <c r="E500"/>
      <c r="F500"/>
    </row>
    <row r="501" spans="1:6" x14ac:dyDescent="0.25">
      <c r="A501"/>
      <c r="B501"/>
      <c r="C501"/>
      <c r="D501"/>
      <c r="E501"/>
      <c r="F501"/>
    </row>
    <row r="502" spans="1:6" x14ac:dyDescent="0.25">
      <c r="A502"/>
      <c r="B502"/>
      <c r="C502"/>
      <c r="D502"/>
      <c r="E502"/>
      <c r="F502"/>
    </row>
    <row r="503" spans="1:6" x14ac:dyDescent="0.25">
      <c r="A503"/>
      <c r="B503"/>
      <c r="C503"/>
      <c r="D503"/>
      <c r="E503"/>
      <c r="F503"/>
    </row>
    <row r="504" spans="1:6" x14ac:dyDescent="0.25">
      <c r="A504"/>
      <c r="B504"/>
      <c r="C504"/>
      <c r="D504"/>
      <c r="E504"/>
      <c r="F504"/>
    </row>
    <row r="505" spans="1:6" x14ac:dyDescent="0.25">
      <c r="A505"/>
      <c r="B505"/>
      <c r="C505"/>
      <c r="D505"/>
      <c r="E505"/>
      <c r="F505"/>
    </row>
    <row r="506" spans="1:6" x14ac:dyDescent="0.25">
      <c r="A506"/>
      <c r="B506"/>
      <c r="C506"/>
      <c r="D506"/>
      <c r="E506"/>
      <c r="F506"/>
    </row>
    <row r="507" spans="1:6" x14ac:dyDescent="0.25">
      <c r="A507"/>
      <c r="B507"/>
      <c r="C507"/>
      <c r="D507"/>
      <c r="E507"/>
      <c r="F507"/>
    </row>
    <row r="508" spans="1:6" x14ac:dyDescent="0.25">
      <c r="A508"/>
      <c r="B508"/>
      <c r="C508"/>
      <c r="D508"/>
      <c r="E508"/>
      <c r="F508"/>
    </row>
    <row r="509" spans="1:6" x14ac:dyDescent="0.25">
      <c r="A509"/>
      <c r="B509"/>
      <c r="C509"/>
      <c r="D509"/>
      <c r="E509"/>
      <c r="F509"/>
    </row>
    <row r="510" spans="1:6" x14ac:dyDescent="0.25">
      <c r="A510"/>
      <c r="B510"/>
      <c r="C510"/>
      <c r="D510"/>
      <c r="E510"/>
      <c r="F510"/>
    </row>
    <row r="511" spans="1:6" x14ac:dyDescent="0.25">
      <c r="A511"/>
      <c r="B511"/>
      <c r="C511"/>
      <c r="D511"/>
      <c r="E511"/>
      <c r="F511"/>
    </row>
    <row r="512" spans="1:6" x14ac:dyDescent="0.25">
      <c r="A512"/>
      <c r="B512"/>
      <c r="C512"/>
      <c r="D512"/>
      <c r="E512"/>
      <c r="F512"/>
    </row>
    <row r="513" spans="1:6" x14ac:dyDescent="0.25">
      <c r="A513"/>
      <c r="B513"/>
      <c r="C513"/>
      <c r="D513"/>
      <c r="E513"/>
      <c r="F513"/>
    </row>
    <row r="514" spans="1:6" x14ac:dyDescent="0.25">
      <c r="A514"/>
      <c r="B514"/>
      <c r="C514"/>
      <c r="D514"/>
      <c r="E514"/>
      <c r="F514"/>
    </row>
    <row r="515" spans="1:6" x14ac:dyDescent="0.25">
      <c r="A515"/>
      <c r="B515"/>
      <c r="C515"/>
      <c r="D515"/>
      <c r="E515"/>
      <c r="F515"/>
    </row>
    <row r="516" spans="1:6" x14ac:dyDescent="0.25">
      <c r="A516"/>
      <c r="B516"/>
      <c r="C516"/>
      <c r="D516"/>
      <c r="E516"/>
      <c r="F516"/>
    </row>
    <row r="517" spans="1:6" x14ac:dyDescent="0.25">
      <c r="A517"/>
      <c r="B517"/>
      <c r="C517"/>
      <c r="D517"/>
      <c r="E517"/>
      <c r="F517"/>
    </row>
    <row r="518" spans="1:6" x14ac:dyDescent="0.25">
      <c r="A518"/>
      <c r="B518"/>
      <c r="C518"/>
      <c r="D518"/>
      <c r="E518"/>
      <c r="F518"/>
    </row>
    <row r="519" spans="1:6" x14ac:dyDescent="0.25">
      <c r="A519"/>
      <c r="B519"/>
      <c r="C519"/>
      <c r="D519"/>
      <c r="E519"/>
      <c r="F519"/>
    </row>
    <row r="520" spans="1:6" x14ac:dyDescent="0.25">
      <c r="A520"/>
      <c r="B520"/>
      <c r="C520"/>
      <c r="D520"/>
      <c r="E520"/>
      <c r="F520"/>
    </row>
    <row r="521" spans="1:6" x14ac:dyDescent="0.25">
      <c r="A521"/>
      <c r="B521"/>
      <c r="C521"/>
      <c r="D521"/>
      <c r="E521"/>
      <c r="F521"/>
    </row>
    <row r="522" spans="1:6" x14ac:dyDescent="0.25">
      <c r="A522"/>
      <c r="B522"/>
      <c r="C522"/>
      <c r="D522"/>
      <c r="E522"/>
      <c r="F522"/>
    </row>
    <row r="523" spans="1:6" x14ac:dyDescent="0.25">
      <c r="A523"/>
      <c r="B523"/>
      <c r="C523"/>
      <c r="D523"/>
      <c r="E523"/>
      <c r="F523"/>
    </row>
    <row r="524" spans="1:6" x14ac:dyDescent="0.25">
      <c r="A524"/>
      <c r="B524"/>
      <c r="C524"/>
      <c r="D524"/>
      <c r="E524"/>
      <c r="F524"/>
    </row>
    <row r="525" spans="1:6" x14ac:dyDescent="0.25">
      <c r="A525"/>
      <c r="B525"/>
      <c r="C525"/>
      <c r="D525"/>
      <c r="E525"/>
      <c r="F525"/>
    </row>
    <row r="526" spans="1:6" x14ac:dyDescent="0.25">
      <c r="A526"/>
      <c r="B526"/>
      <c r="C526"/>
      <c r="D526"/>
      <c r="E526"/>
      <c r="F526"/>
    </row>
    <row r="527" spans="1:6" x14ac:dyDescent="0.25">
      <c r="A527"/>
      <c r="B527"/>
      <c r="C527"/>
      <c r="D527"/>
      <c r="E527"/>
      <c r="F527"/>
    </row>
    <row r="528" spans="1:6" x14ac:dyDescent="0.25">
      <c r="A528"/>
      <c r="B528"/>
      <c r="C528"/>
      <c r="D528"/>
      <c r="E528"/>
      <c r="F528"/>
    </row>
    <row r="529" spans="1:6" x14ac:dyDescent="0.25">
      <c r="A529"/>
      <c r="B529"/>
      <c r="C529"/>
      <c r="D529"/>
      <c r="E529"/>
      <c r="F529"/>
    </row>
    <row r="530" spans="1:6" x14ac:dyDescent="0.25">
      <c r="A530"/>
      <c r="B530"/>
      <c r="C530"/>
      <c r="D530"/>
      <c r="E530"/>
      <c r="F530"/>
    </row>
    <row r="531" spans="1:6" x14ac:dyDescent="0.25">
      <c r="A531"/>
      <c r="B531"/>
      <c r="C531"/>
      <c r="D531"/>
      <c r="E531"/>
      <c r="F531"/>
    </row>
    <row r="532" spans="1:6" x14ac:dyDescent="0.25">
      <c r="A532"/>
      <c r="B532"/>
      <c r="C532"/>
      <c r="D532"/>
      <c r="E532"/>
      <c r="F532"/>
    </row>
    <row r="533" spans="1:6" x14ac:dyDescent="0.25">
      <c r="A533"/>
      <c r="B533"/>
      <c r="C533"/>
      <c r="D533"/>
      <c r="E533"/>
      <c r="F533"/>
    </row>
    <row r="534" spans="1:6" x14ac:dyDescent="0.25">
      <c r="A534"/>
      <c r="B534"/>
      <c r="C534"/>
      <c r="D534"/>
      <c r="E534"/>
      <c r="F534"/>
    </row>
    <row r="535" spans="1:6" x14ac:dyDescent="0.25">
      <c r="A535"/>
      <c r="B535"/>
      <c r="C535"/>
      <c r="D535"/>
      <c r="E535"/>
      <c r="F535"/>
    </row>
    <row r="536" spans="1:6" x14ac:dyDescent="0.25">
      <c r="A536"/>
      <c r="B536"/>
      <c r="C536"/>
      <c r="D536"/>
      <c r="E536"/>
      <c r="F536"/>
    </row>
    <row r="537" spans="1:6" x14ac:dyDescent="0.25">
      <c r="A537"/>
      <c r="B537"/>
      <c r="C537"/>
      <c r="D537"/>
      <c r="E537"/>
      <c r="F537"/>
    </row>
    <row r="538" spans="1:6" x14ac:dyDescent="0.25">
      <c r="A538"/>
      <c r="B538"/>
      <c r="C538"/>
      <c r="D538"/>
      <c r="E538"/>
      <c r="F538"/>
    </row>
    <row r="539" spans="1:6" x14ac:dyDescent="0.25">
      <c r="A539"/>
      <c r="B539"/>
      <c r="C539"/>
      <c r="D539"/>
      <c r="E539"/>
      <c r="F539"/>
    </row>
    <row r="540" spans="1:6" x14ac:dyDescent="0.25">
      <c r="A540"/>
      <c r="B540"/>
      <c r="C540"/>
      <c r="D540"/>
      <c r="E540"/>
      <c r="F540"/>
    </row>
    <row r="541" spans="1:6" x14ac:dyDescent="0.25">
      <c r="A541"/>
      <c r="B541"/>
      <c r="C541"/>
      <c r="D541"/>
      <c r="E541"/>
      <c r="F541"/>
    </row>
    <row r="542" spans="1:6" x14ac:dyDescent="0.25">
      <c r="A542"/>
      <c r="B542"/>
      <c r="C542"/>
      <c r="D542"/>
      <c r="E542"/>
      <c r="F542"/>
    </row>
    <row r="543" spans="1:6" x14ac:dyDescent="0.25">
      <c r="A543"/>
      <c r="B543"/>
      <c r="C543"/>
      <c r="D543"/>
      <c r="E543"/>
      <c r="F543"/>
    </row>
    <row r="544" spans="1:6" x14ac:dyDescent="0.25">
      <c r="A544"/>
      <c r="B544"/>
      <c r="C544"/>
      <c r="D544"/>
      <c r="E544"/>
      <c r="F544"/>
    </row>
    <row r="545" spans="1:6" x14ac:dyDescent="0.25">
      <c r="A545"/>
      <c r="B545"/>
      <c r="C545"/>
      <c r="D545"/>
      <c r="E545"/>
      <c r="F545"/>
    </row>
    <row r="546" spans="1:6" x14ac:dyDescent="0.25">
      <c r="A546"/>
      <c r="B546"/>
      <c r="C546"/>
      <c r="D546"/>
      <c r="E546"/>
      <c r="F546"/>
    </row>
    <row r="547" spans="1:6" x14ac:dyDescent="0.25">
      <c r="A547"/>
      <c r="B547"/>
      <c r="C547"/>
      <c r="D547"/>
      <c r="E547"/>
      <c r="F547"/>
    </row>
    <row r="548" spans="1:6" x14ac:dyDescent="0.25">
      <c r="A548"/>
      <c r="B548"/>
      <c r="C548"/>
      <c r="D548"/>
      <c r="E548"/>
      <c r="F548"/>
    </row>
    <row r="549" spans="1:6" x14ac:dyDescent="0.25">
      <c r="A549"/>
      <c r="B549"/>
      <c r="C549"/>
      <c r="D549"/>
      <c r="E549"/>
      <c r="F549"/>
    </row>
    <row r="550" spans="1:6" x14ac:dyDescent="0.25">
      <c r="A550"/>
      <c r="B550"/>
      <c r="C550"/>
      <c r="D550"/>
      <c r="E550"/>
      <c r="F550"/>
    </row>
    <row r="551" spans="1:6" x14ac:dyDescent="0.25">
      <c r="A551"/>
      <c r="B551"/>
      <c r="C551"/>
      <c r="D551"/>
      <c r="E551"/>
      <c r="F551"/>
    </row>
    <row r="552" spans="1:6" x14ac:dyDescent="0.25">
      <c r="A552"/>
      <c r="B552"/>
      <c r="C552"/>
      <c r="D552"/>
      <c r="E552"/>
      <c r="F552"/>
    </row>
    <row r="553" spans="1:6" x14ac:dyDescent="0.25">
      <c r="A553"/>
      <c r="B553"/>
      <c r="C553"/>
      <c r="D553"/>
      <c r="E553"/>
      <c r="F553"/>
    </row>
    <row r="554" spans="1:6" x14ac:dyDescent="0.25">
      <c r="A554"/>
      <c r="B554"/>
      <c r="C554"/>
      <c r="D554"/>
      <c r="E554"/>
      <c r="F554"/>
    </row>
    <row r="555" spans="1:6" x14ac:dyDescent="0.25">
      <c r="A555"/>
      <c r="B555"/>
      <c r="C555"/>
      <c r="D555"/>
      <c r="E555"/>
      <c r="F555"/>
    </row>
    <row r="556" spans="1:6" x14ac:dyDescent="0.25">
      <c r="A556"/>
      <c r="B556"/>
      <c r="C556"/>
      <c r="D556"/>
      <c r="E556"/>
      <c r="F556"/>
    </row>
    <row r="557" spans="1:6" x14ac:dyDescent="0.25">
      <c r="A557"/>
      <c r="B557"/>
      <c r="C557"/>
      <c r="D557"/>
      <c r="E557"/>
      <c r="F557"/>
    </row>
    <row r="558" spans="1:6" x14ac:dyDescent="0.25">
      <c r="A558"/>
      <c r="B558"/>
      <c r="C558"/>
      <c r="D558"/>
      <c r="E558"/>
      <c r="F558"/>
    </row>
    <row r="559" spans="1:6" x14ac:dyDescent="0.25">
      <c r="A559"/>
      <c r="B559"/>
      <c r="C559"/>
      <c r="D559"/>
      <c r="E559"/>
      <c r="F559"/>
    </row>
    <row r="560" spans="1:6" x14ac:dyDescent="0.25">
      <c r="A560"/>
      <c r="B560"/>
      <c r="C560"/>
      <c r="D560"/>
      <c r="E560"/>
      <c r="F560"/>
    </row>
    <row r="561" spans="1:6" x14ac:dyDescent="0.25">
      <c r="A561"/>
      <c r="B561"/>
      <c r="C561"/>
      <c r="D561"/>
      <c r="E561"/>
      <c r="F561"/>
    </row>
    <row r="562" spans="1:6" x14ac:dyDescent="0.25">
      <c r="A562"/>
      <c r="B562"/>
      <c r="C562"/>
      <c r="D562"/>
      <c r="E562"/>
      <c r="F562"/>
    </row>
    <row r="563" spans="1:6" x14ac:dyDescent="0.25">
      <c r="A563"/>
      <c r="B563"/>
      <c r="C563"/>
      <c r="D563"/>
      <c r="E563"/>
      <c r="F563"/>
    </row>
    <row r="564" spans="1:6" x14ac:dyDescent="0.25">
      <c r="A564"/>
      <c r="B564"/>
      <c r="C564"/>
      <c r="D564"/>
      <c r="E564"/>
      <c r="F564"/>
    </row>
    <row r="565" spans="1:6" x14ac:dyDescent="0.25">
      <c r="A565"/>
      <c r="B565"/>
      <c r="C565"/>
      <c r="D565"/>
      <c r="E565"/>
      <c r="F565"/>
    </row>
    <row r="566" spans="1:6" x14ac:dyDescent="0.25">
      <c r="A566"/>
      <c r="B566"/>
      <c r="C566"/>
      <c r="D566"/>
      <c r="E566"/>
      <c r="F566"/>
    </row>
    <row r="567" spans="1:6" x14ac:dyDescent="0.25">
      <c r="A567"/>
      <c r="B567"/>
      <c r="C567"/>
      <c r="D567"/>
      <c r="E567"/>
      <c r="F567"/>
    </row>
    <row r="568" spans="1:6" x14ac:dyDescent="0.25">
      <c r="A568"/>
      <c r="B568"/>
      <c r="C568"/>
      <c r="D568"/>
      <c r="E568"/>
      <c r="F568"/>
    </row>
    <row r="569" spans="1:6" x14ac:dyDescent="0.25">
      <c r="A569"/>
      <c r="B569"/>
      <c r="C569"/>
      <c r="D569"/>
      <c r="E569"/>
      <c r="F569"/>
    </row>
    <row r="570" spans="1:6" x14ac:dyDescent="0.25">
      <c r="A570"/>
      <c r="B570"/>
      <c r="C570"/>
      <c r="D570"/>
      <c r="E570"/>
      <c r="F570"/>
    </row>
    <row r="571" spans="1:6" x14ac:dyDescent="0.25">
      <c r="A571"/>
      <c r="B571"/>
      <c r="C571"/>
      <c r="D571"/>
      <c r="E571"/>
      <c r="F571"/>
    </row>
    <row r="572" spans="1:6" x14ac:dyDescent="0.25">
      <c r="A572"/>
      <c r="B572"/>
      <c r="C572"/>
      <c r="D572"/>
      <c r="E572"/>
      <c r="F572"/>
    </row>
    <row r="573" spans="1:6" x14ac:dyDescent="0.25">
      <c r="A573"/>
      <c r="B573"/>
      <c r="C573"/>
      <c r="D573"/>
      <c r="E573"/>
      <c r="F573"/>
    </row>
    <row r="574" spans="1:6" x14ac:dyDescent="0.25">
      <c r="A574"/>
      <c r="B574"/>
      <c r="C574"/>
      <c r="D574"/>
      <c r="E574"/>
      <c r="F574"/>
    </row>
    <row r="575" spans="1:6" x14ac:dyDescent="0.25">
      <c r="A575"/>
      <c r="B575"/>
      <c r="C575"/>
      <c r="D575"/>
      <c r="E575"/>
      <c r="F575"/>
    </row>
    <row r="576" spans="1:6" x14ac:dyDescent="0.25">
      <c r="A576"/>
      <c r="B576"/>
      <c r="C576"/>
      <c r="D576"/>
      <c r="E576"/>
      <c r="F576"/>
    </row>
    <row r="577" spans="1:6" x14ac:dyDescent="0.25">
      <c r="A577"/>
      <c r="B577"/>
      <c r="C577"/>
      <c r="D577"/>
      <c r="E577"/>
      <c r="F577"/>
    </row>
    <row r="578" spans="1:6" x14ac:dyDescent="0.25">
      <c r="A578"/>
      <c r="B578"/>
      <c r="C578"/>
      <c r="D578"/>
      <c r="E578"/>
      <c r="F578"/>
    </row>
    <row r="579" spans="1:6" x14ac:dyDescent="0.25">
      <c r="A579"/>
      <c r="B579"/>
      <c r="C579"/>
      <c r="D579"/>
      <c r="E579"/>
      <c r="F579"/>
    </row>
    <row r="580" spans="1:6" x14ac:dyDescent="0.25">
      <c r="A580"/>
      <c r="B580"/>
      <c r="C580"/>
      <c r="D580"/>
      <c r="E580"/>
      <c r="F580"/>
    </row>
    <row r="581" spans="1:6" x14ac:dyDescent="0.25">
      <c r="A581"/>
      <c r="B581"/>
      <c r="C581"/>
      <c r="D581"/>
      <c r="E581"/>
      <c r="F581"/>
    </row>
    <row r="582" spans="1:6" x14ac:dyDescent="0.25">
      <c r="A582"/>
      <c r="B582"/>
      <c r="C582"/>
      <c r="D582"/>
      <c r="E582"/>
      <c r="F582"/>
    </row>
    <row r="583" spans="1:6" x14ac:dyDescent="0.25">
      <c r="A583"/>
      <c r="B583"/>
      <c r="C583"/>
      <c r="D583"/>
      <c r="E583"/>
      <c r="F583"/>
    </row>
    <row r="584" spans="1:6" x14ac:dyDescent="0.25">
      <c r="A584"/>
      <c r="B584"/>
      <c r="C584"/>
      <c r="D584"/>
      <c r="E584"/>
      <c r="F584"/>
    </row>
    <row r="585" spans="1:6" x14ac:dyDescent="0.25">
      <c r="A585"/>
      <c r="B585"/>
      <c r="C585"/>
      <c r="D585"/>
      <c r="E585"/>
      <c r="F585"/>
    </row>
    <row r="586" spans="1:6" x14ac:dyDescent="0.25">
      <c r="A586"/>
      <c r="B586"/>
      <c r="C586"/>
      <c r="D586"/>
      <c r="E586"/>
      <c r="F586"/>
    </row>
    <row r="587" spans="1:6" x14ac:dyDescent="0.25">
      <c r="A587"/>
      <c r="B587"/>
      <c r="C587"/>
      <c r="D587"/>
      <c r="E587"/>
      <c r="F587"/>
    </row>
    <row r="588" spans="1:6" x14ac:dyDescent="0.25">
      <c r="A588"/>
      <c r="B588"/>
      <c r="C588"/>
      <c r="D588"/>
      <c r="E588"/>
      <c r="F588"/>
    </row>
    <row r="589" spans="1:6" x14ac:dyDescent="0.25">
      <c r="A589"/>
      <c r="B589"/>
      <c r="C589"/>
      <c r="D589"/>
      <c r="E589"/>
      <c r="F589"/>
    </row>
    <row r="590" spans="1:6" x14ac:dyDescent="0.25">
      <c r="A590"/>
      <c r="B590"/>
      <c r="C590"/>
      <c r="D590"/>
      <c r="E590"/>
      <c r="F590"/>
    </row>
    <row r="591" spans="1:6" x14ac:dyDescent="0.25">
      <c r="A591"/>
      <c r="B591"/>
      <c r="C591"/>
      <c r="D591"/>
      <c r="E591"/>
      <c r="F591"/>
    </row>
    <row r="592" spans="1:6" x14ac:dyDescent="0.25">
      <c r="A592"/>
      <c r="B592"/>
      <c r="C592"/>
      <c r="D592"/>
      <c r="E592"/>
      <c r="F592"/>
    </row>
    <row r="593" spans="1:6" x14ac:dyDescent="0.25">
      <c r="A593"/>
      <c r="B593"/>
      <c r="C593"/>
      <c r="D593"/>
      <c r="E593"/>
      <c r="F593"/>
    </row>
    <row r="594" spans="1:6" x14ac:dyDescent="0.25">
      <c r="A594"/>
      <c r="B594"/>
      <c r="C594"/>
      <c r="D594"/>
      <c r="E594"/>
      <c r="F594"/>
    </row>
    <row r="595" spans="1:6" x14ac:dyDescent="0.25">
      <c r="A595"/>
      <c r="B595"/>
      <c r="C595"/>
      <c r="D595"/>
      <c r="E595"/>
      <c r="F595"/>
    </row>
    <row r="596" spans="1:6" x14ac:dyDescent="0.25">
      <c r="A596"/>
      <c r="B596"/>
      <c r="C596"/>
      <c r="D596"/>
      <c r="E596"/>
      <c r="F596"/>
    </row>
    <row r="597" spans="1:6" x14ac:dyDescent="0.25">
      <c r="A597"/>
      <c r="B597"/>
      <c r="C597"/>
      <c r="D597"/>
      <c r="E597"/>
      <c r="F597"/>
    </row>
    <row r="598" spans="1:6" x14ac:dyDescent="0.25">
      <c r="A598"/>
      <c r="B598"/>
      <c r="C598"/>
      <c r="D598"/>
      <c r="E598"/>
      <c r="F598"/>
    </row>
    <row r="599" spans="1:6" x14ac:dyDescent="0.25">
      <c r="A599"/>
      <c r="B599"/>
      <c r="C599"/>
      <c r="D599"/>
      <c r="E599"/>
      <c r="F599"/>
    </row>
    <row r="600" spans="1:6" x14ac:dyDescent="0.25">
      <c r="A600"/>
      <c r="B600"/>
      <c r="C600"/>
      <c r="D600"/>
      <c r="E600"/>
      <c r="F600"/>
    </row>
    <row r="601" spans="1:6" x14ac:dyDescent="0.25">
      <c r="A601"/>
      <c r="B601"/>
      <c r="C601"/>
      <c r="D601"/>
      <c r="E601"/>
      <c r="F601"/>
    </row>
    <row r="602" spans="1:6" x14ac:dyDescent="0.25">
      <c r="A602"/>
      <c r="B602"/>
      <c r="C602"/>
      <c r="D602"/>
      <c r="E602"/>
      <c r="F602"/>
    </row>
    <row r="603" spans="1:6" x14ac:dyDescent="0.25">
      <c r="A603"/>
      <c r="B603"/>
      <c r="C603"/>
      <c r="D603"/>
      <c r="E603"/>
      <c r="F603"/>
    </row>
    <row r="604" spans="1:6" x14ac:dyDescent="0.25">
      <c r="A604"/>
      <c r="B604"/>
      <c r="C604"/>
      <c r="D604"/>
      <c r="E604"/>
      <c r="F604"/>
    </row>
    <row r="605" spans="1:6" x14ac:dyDescent="0.25">
      <c r="A605"/>
      <c r="B605"/>
      <c r="C605"/>
      <c r="D605"/>
      <c r="E605"/>
      <c r="F605"/>
    </row>
    <row r="606" spans="1:6" x14ac:dyDescent="0.25">
      <c r="A606"/>
      <c r="B606"/>
      <c r="C606"/>
      <c r="D606"/>
      <c r="E606"/>
      <c r="F606"/>
    </row>
    <row r="607" spans="1:6" x14ac:dyDescent="0.25">
      <c r="A607"/>
      <c r="B607"/>
      <c r="C607"/>
      <c r="D607"/>
      <c r="E607"/>
      <c r="F607"/>
    </row>
    <row r="608" spans="1:6" x14ac:dyDescent="0.25">
      <c r="A608"/>
      <c r="B608"/>
      <c r="C608"/>
      <c r="D608"/>
      <c r="E608"/>
      <c r="F608"/>
    </row>
    <row r="609" spans="1:6" x14ac:dyDescent="0.25">
      <c r="A609"/>
      <c r="B609"/>
      <c r="C609"/>
      <c r="D609"/>
      <c r="E609"/>
      <c r="F609"/>
    </row>
    <row r="610" spans="1:6" x14ac:dyDescent="0.25">
      <c r="A610"/>
      <c r="B610"/>
      <c r="C610"/>
      <c r="D610"/>
      <c r="E610"/>
      <c r="F610"/>
    </row>
    <row r="611" spans="1:6" x14ac:dyDescent="0.25">
      <c r="A611"/>
      <c r="B611"/>
      <c r="C611"/>
      <c r="D611"/>
      <c r="E611"/>
      <c r="F611"/>
    </row>
    <row r="612" spans="1:6" x14ac:dyDescent="0.25">
      <c r="A612"/>
      <c r="B612"/>
      <c r="C612"/>
      <c r="D612"/>
      <c r="E612"/>
      <c r="F612"/>
    </row>
    <row r="613" spans="1:6" x14ac:dyDescent="0.25">
      <c r="A613"/>
      <c r="B613"/>
      <c r="C613"/>
      <c r="D613"/>
      <c r="E613"/>
      <c r="F613"/>
    </row>
    <row r="614" spans="1:6" x14ac:dyDescent="0.25">
      <c r="A614"/>
      <c r="B614"/>
      <c r="C614"/>
      <c r="D614"/>
      <c r="E614"/>
      <c r="F614"/>
    </row>
    <row r="615" spans="1:6" x14ac:dyDescent="0.25">
      <c r="A615"/>
      <c r="B615"/>
      <c r="C615"/>
      <c r="D615"/>
      <c r="E615"/>
      <c r="F615"/>
    </row>
    <row r="616" spans="1:6" x14ac:dyDescent="0.25">
      <c r="A616"/>
      <c r="B616"/>
      <c r="C616"/>
      <c r="D616"/>
      <c r="E616"/>
      <c r="F616"/>
    </row>
    <row r="617" spans="1:6" x14ac:dyDescent="0.25">
      <c r="A617"/>
      <c r="B617"/>
      <c r="C617"/>
      <c r="D617"/>
      <c r="E617"/>
      <c r="F617"/>
    </row>
    <row r="618" spans="1:6" x14ac:dyDescent="0.25">
      <c r="A618"/>
      <c r="B618"/>
      <c r="C618"/>
      <c r="D618"/>
      <c r="E618"/>
      <c r="F6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O15" sqref="O15"/>
    </sheetView>
  </sheetViews>
  <sheetFormatPr defaultRowHeight="12.75" x14ac:dyDescent="0.2"/>
  <cols>
    <col min="1" max="1" width="13.42578125" bestFit="1" customWidth="1"/>
    <col min="2" max="2" width="12.7109375" customWidth="1"/>
    <col min="3" max="3" width="17.42578125" customWidth="1"/>
  </cols>
  <sheetData>
    <row r="1" spans="1:4" ht="18.75" x14ac:dyDescent="0.3">
      <c r="A1" s="13" t="s">
        <v>937</v>
      </c>
    </row>
    <row r="2" spans="1:4" x14ac:dyDescent="0.2">
      <c r="A2" s="14"/>
    </row>
    <row r="3" spans="1:4" x14ac:dyDescent="0.2">
      <c r="A3" s="15" t="s">
        <v>934</v>
      </c>
      <c r="B3" s="15" t="s">
        <v>938</v>
      </c>
      <c r="C3" s="15" t="s">
        <v>936</v>
      </c>
    </row>
    <row r="4" spans="1:4" x14ac:dyDescent="0.2">
      <c r="A4" t="s">
        <v>935</v>
      </c>
      <c r="B4" s="4">
        <v>41760</v>
      </c>
      <c r="C4" s="16">
        <v>2062.48</v>
      </c>
      <c r="D4" t="s">
        <v>939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8" sqref="B8"/>
    </sheetView>
  </sheetViews>
  <sheetFormatPr defaultRowHeight="12.75" x14ac:dyDescent="0.2"/>
  <cols>
    <col min="1" max="1" width="10" bestFit="1" customWidth="1"/>
    <col min="2" max="2" width="12.28515625" customWidth="1"/>
  </cols>
  <sheetData>
    <row r="1" spans="1:2" x14ac:dyDescent="0.2">
      <c r="A1" s="17" t="s">
        <v>940</v>
      </c>
      <c r="B1" s="17" t="s">
        <v>941</v>
      </c>
    </row>
    <row r="2" spans="1:2" x14ac:dyDescent="0.2">
      <c r="A2" t="s">
        <v>412</v>
      </c>
      <c r="B2" s="18" t="str">
        <f>"20"&amp;TEXT(RIGHT(A2,2)+1,"00")</f>
        <v>2009</v>
      </c>
    </row>
    <row r="3" spans="1:2" x14ac:dyDescent="0.2">
      <c r="A3" t="s">
        <v>121</v>
      </c>
      <c r="B3" s="18" t="str">
        <f t="shared" ref="B3:B16" si="0">"20"&amp;TEXT(RIGHT(A3,2)+1,"00")</f>
        <v>2010</v>
      </c>
    </row>
    <row r="4" spans="1:2" x14ac:dyDescent="0.2">
      <c r="A4" t="s">
        <v>16</v>
      </c>
      <c r="B4" s="18" t="str">
        <f t="shared" si="0"/>
        <v>2011</v>
      </c>
    </row>
    <row r="5" spans="1:2" x14ac:dyDescent="0.2">
      <c r="A5" t="s">
        <v>142</v>
      </c>
      <c r="B5" s="18" t="str">
        <f t="shared" si="0"/>
        <v>2012</v>
      </c>
    </row>
    <row r="6" spans="1:2" x14ac:dyDescent="0.2">
      <c r="A6" t="s">
        <v>362</v>
      </c>
      <c r="B6" s="18" t="str">
        <f t="shared" si="0"/>
        <v>2013</v>
      </c>
    </row>
    <row r="7" spans="1:2" x14ac:dyDescent="0.2">
      <c r="A7" t="s">
        <v>725</v>
      </c>
      <c r="B7" s="18" t="str">
        <f t="shared" si="0"/>
        <v>2014</v>
      </c>
    </row>
    <row r="8" spans="1:2" x14ac:dyDescent="0.2">
      <c r="A8" t="s">
        <v>721</v>
      </c>
      <c r="B8" s="18" t="str">
        <f>"20"&amp;TEXT(RIGHT(A8,2),"00")</f>
        <v>2010</v>
      </c>
    </row>
    <row r="9" spans="1:2" x14ac:dyDescent="0.2">
      <c r="A9" t="s">
        <v>22</v>
      </c>
      <c r="B9" s="18" t="str">
        <f t="shared" ref="B9:B16" si="1">"20"&amp;TEXT(RIGHT(A9,2),"00")</f>
        <v>2011</v>
      </c>
    </row>
    <row r="10" spans="1:2" x14ac:dyDescent="0.2">
      <c r="A10" t="s">
        <v>280</v>
      </c>
      <c r="B10" s="18" t="str">
        <f t="shared" si="1"/>
        <v>2012</v>
      </c>
    </row>
    <row r="11" spans="1:2" x14ac:dyDescent="0.2">
      <c r="A11" t="s">
        <v>542</v>
      </c>
      <c r="B11" s="18" t="str">
        <f t="shared" si="1"/>
        <v>2013</v>
      </c>
    </row>
    <row r="12" spans="1:2" x14ac:dyDescent="0.2">
      <c r="A12" t="s">
        <v>786</v>
      </c>
      <c r="B12" s="18" t="str">
        <f t="shared" si="1"/>
        <v>2014</v>
      </c>
    </row>
    <row r="13" spans="1:2" x14ac:dyDescent="0.2">
      <c r="A13" t="s">
        <v>33</v>
      </c>
      <c r="B13" s="18" t="str">
        <f t="shared" si="1"/>
        <v>2011</v>
      </c>
    </row>
    <row r="14" spans="1:2" x14ac:dyDescent="0.2">
      <c r="A14" t="s">
        <v>146</v>
      </c>
      <c r="B14" s="18" t="str">
        <f t="shared" si="1"/>
        <v>2012</v>
      </c>
    </row>
    <row r="15" spans="1:2" x14ac:dyDescent="0.2">
      <c r="A15" t="s">
        <v>491</v>
      </c>
      <c r="B15" s="18" t="str">
        <f t="shared" si="1"/>
        <v>2013</v>
      </c>
    </row>
    <row r="16" spans="1:2" x14ac:dyDescent="0.2">
      <c r="A16" t="s">
        <v>737</v>
      </c>
      <c r="B16" s="18" t="str">
        <f t="shared" si="1"/>
        <v>2014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9"/>
  <sheetViews>
    <sheetView workbookViewId="0"/>
  </sheetViews>
  <sheetFormatPr defaultRowHeight="12.75" x14ac:dyDescent="0.2"/>
  <cols>
    <col min="1" max="1" width="16.42578125" customWidth="1"/>
    <col min="2" max="2" width="12.28515625" customWidth="1"/>
    <col min="3" max="3" width="15.140625" customWidth="1"/>
    <col min="4" max="4" width="14.85546875" customWidth="1"/>
    <col min="5" max="5" width="15.28515625" customWidth="1"/>
    <col min="6" max="6" width="13.5703125" customWidth="1"/>
    <col min="7" max="7" width="12.5703125" customWidth="1"/>
    <col min="8" max="8" width="43" customWidth="1"/>
    <col min="9" max="9" width="15.42578125" customWidth="1"/>
    <col min="10" max="10" width="12.7109375" customWidth="1"/>
    <col min="11" max="11" width="10.85546875" customWidth="1"/>
    <col min="12" max="12" width="12.42578125" customWidth="1"/>
    <col min="13" max="13" width="10.42578125" customWidth="1"/>
  </cols>
  <sheetData>
    <row r="1" spans="1:14" ht="38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9" t="s">
        <v>942</v>
      </c>
    </row>
    <row r="2" spans="1:14" x14ac:dyDescent="0.2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4">
        <v>40913</v>
      </c>
      <c r="K2" s="4">
        <v>40913</v>
      </c>
      <c r="L2" s="5">
        <v>631834.26</v>
      </c>
      <c r="M2" s="6" t="s">
        <v>932</v>
      </c>
      <c r="N2" t="str">
        <f>INDEX('Account_Tax Year'!$B$2:$B$16,MATCH(Pmt_Query!D2,'Account_Tax Year'!$A$2:$A$16,0))</f>
        <v>2011</v>
      </c>
    </row>
    <row r="3" spans="1:14" x14ac:dyDescent="0.2">
      <c r="A3" s="3" t="s">
        <v>13</v>
      </c>
      <c r="B3" s="3" t="s">
        <v>14</v>
      </c>
      <c r="C3" s="3" t="s">
        <v>15</v>
      </c>
      <c r="D3" s="3" t="s">
        <v>22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4">
        <v>40913</v>
      </c>
      <c r="K3" s="4">
        <v>40913</v>
      </c>
      <c r="L3" s="5">
        <v>30.3</v>
      </c>
      <c r="M3" s="6" t="s">
        <v>932</v>
      </c>
      <c r="N3" t="str">
        <f>INDEX('Account_Tax Year'!$B$2:$B$16,MATCH(Pmt_Query!D3,'Account_Tax Year'!$A$2:$A$16,0))</f>
        <v>2011</v>
      </c>
    </row>
    <row r="4" spans="1:14" x14ac:dyDescent="0.2">
      <c r="A4" s="3" t="s">
        <v>13</v>
      </c>
      <c r="B4" s="3" t="s">
        <v>23</v>
      </c>
      <c r="C4" s="3" t="s">
        <v>24</v>
      </c>
      <c r="D4" s="3" t="s">
        <v>16</v>
      </c>
      <c r="E4" s="3" t="s">
        <v>17</v>
      </c>
      <c r="F4" s="3" t="s">
        <v>25</v>
      </c>
      <c r="G4" s="3" t="s">
        <v>19</v>
      </c>
      <c r="H4" s="3" t="s">
        <v>26</v>
      </c>
      <c r="I4" s="3" t="s">
        <v>27</v>
      </c>
      <c r="J4" s="4">
        <v>40913</v>
      </c>
      <c r="K4" s="4">
        <v>40913</v>
      </c>
      <c r="L4" s="5">
        <v>828017.6</v>
      </c>
      <c r="M4" s="6" t="s">
        <v>932</v>
      </c>
      <c r="N4" t="str">
        <f>INDEX('Account_Tax Year'!$B$2:$B$16,MATCH(Pmt_Query!D4,'Account_Tax Year'!$A$2:$A$16,0))</f>
        <v>2011</v>
      </c>
    </row>
    <row r="5" spans="1:14" x14ac:dyDescent="0.2">
      <c r="A5" s="3" t="s">
        <v>13</v>
      </c>
      <c r="B5" s="3" t="s">
        <v>28</v>
      </c>
      <c r="C5" s="3" t="s">
        <v>29</v>
      </c>
      <c r="D5" s="3" t="s">
        <v>16</v>
      </c>
      <c r="E5" s="3" t="s">
        <v>17</v>
      </c>
      <c r="F5" s="3" t="s">
        <v>30</v>
      </c>
      <c r="G5" s="3" t="s">
        <v>19</v>
      </c>
      <c r="H5" s="3" t="s">
        <v>31</v>
      </c>
      <c r="I5" s="3" t="s">
        <v>32</v>
      </c>
      <c r="J5" s="4">
        <v>40913</v>
      </c>
      <c r="K5" s="4">
        <v>40913</v>
      </c>
      <c r="L5" s="5">
        <v>7209.93</v>
      </c>
      <c r="M5" s="6" t="s">
        <v>932</v>
      </c>
      <c r="N5" t="str">
        <f>INDEX('Account_Tax Year'!$B$2:$B$16,MATCH(Pmt_Query!D5,'Account_Tax Year'!$A$2:$A$16,0))</f>
        <v>2011</v>
      </c>
    </row>
    <row r="6" spans="1:14" x14ac:dyDescent="0.2">
      <c r="A6" s="3" t="s">
        <v>13</v>
      </c>
      <c r="B6" s="3" t="s">
        <v>28</v>
      </c>
      <c r="C6" s="3" t="s">
        <v>29</v>
      </c>
      <c r="D6" s="3" t="s">
        <v>22</v>
      </c>
      <c r="E6" s="3" t="s">
        <v>17</v>
      </c>
      <c r="F6" s="3" t="s">
        <v>30</v>
      </c>
      <c r="G6" s="3" t="s">
        <v>19</v>
      </c>
      <c r="H6" s="3" t="s">
        <v>31</v>
      </c>
      <c r="I6" s="3" t="s">
        <v>32</v>
      </c>
      <c r="J6" s="4">
        <v>40913</v>
      </c>
      <c r="K6" s="4">
        <v>40913</v>
      </c>
      <c r="L6" s="5">
        <v>50.59</v>
      </c>
      <c r="M6" s="6" t="s">
        <v>932</v>
      </c>
      <c r="N6" t="str">
        <f>INDEX('Account_Tax Year'!$B$2:$B$16,MATCH(Pmt_Query!D6,'Account_Tax Year'!$A$2:$A$16,0))</f>
        <v>2011</v>
      </c>
    </row>
    <row r="7" spans="1:14" x14ac:dyDescent="0.2">
      <c r="A7" s="3" t="s">
        <v>13</v>
      </c>
      <c r="B7" s="3" t="s">
        <v>28</v>
      </c>
      <c r="C7" s="3" t="s">
        <v>29</v>
      </c>
      <c r="D7" s="3" t="s">
        <v>33</v>
      </c>
      <c r="E7" s="3" t="s">
        <v>17</v>
      </c>
      <c r="F7" s="3" t="s">
        <v>30</v>
      </c>
      <c r="G7" s="3" t="s">
        <v>19</v>
      </c>
      <c r="H7" s="3" t="s">
        <v>31</v>
      </c>
      <c r="I7" s="3" t="s">
        <v>32</v>
      </c>
      <c r="J7" s="4">
        <v>40913</v>
      </c>
      <c r="K7" s="4">
        <v>40913</v>
      </c>
      <c r="L7" s="5">
        <v>67.900000000000006</v>
      </c>
      <c r="M7" s="6" t="s">
        <v>932</v>
      </c>
      <c r="N7" t="str">
        <f>INDEX('Account_Tax Year'!$B$2:$B$16,MATCH(Pmt_Query!D7,'Account_Tax Year'!$A$2:$A$16,0))</f>
        <v>2011</v>
      </c>
    </row>
    <row r="8" spans="1:14" x14ac:dyDescent="0.2">
      <c r="A8" s="3" t="s">
        <v>13</v>
      </c>
      <c r="B8" s="3" t="s">
        <v>34</v>
      </c>
      <c r="C8" s="3" t="s">
        <v>35</v>
      </c>
      <c r="D8" s="3" t="s">
        <v>16</v>
      </c>
      <c r="E8" s="3" t="s">
        <v>17</v>
      </c>
      <c r="F8" s="3" t="s">
        <v>36</v>
      </c>
      <c r="G8" s="3" t="s">
        <v>19</v>
      </c>
      <c r="H8" s="3" t="s">
        <v>37</v>
      </c>
      <c r="I8" s="3" t="s">
        <v>38</v>
      </c>
      <c r="J8" s="4">
        <v>40913</v>
      </c>
      <c r="K8" s="4">
        <v>40913</v>
      </c>
      <c r="L8" s="5">
        <v>4700.12</v>
      </c>
      <c r="M8" s="6" t="s">
        <v>932</v>
      </c>
      <c r="N8" t="str">
        <f>INDEX('Account_Tax Year'!$B$2:$B$16,MATCH(Pmt_Query!D8,'Account_Tax Year'!$A$2:$A$16,0))</f>
        <v>2011</v>
      </c>
    </row>
    <row r="9" spans="1:14" x14ac:dyDescent="0.2">
      <c r="A9" s="3" t="s">
        <v>13</v>
      </c>
      <c r="B9" s="3" t="s">
        <v>39</v>
      </c>
      <c r="C9" s="3" t="s">
        <v>40</v>
      </c>
      <c r="D9" s="3" t="s">
        <v>16</v>
      </c>
      <c r="E9" s="3" t="s">
        <v>17</v>
      </c>
      <c r="F9" s="3" t="s">
        <v>41</v>
      </c>
      <c r="G9" s="3" t="s">
        <v>19</v>
      </c>
      <c r="H9" s="3" t="s">
        <v>42</v>
      </c>
      <c r="I9" s="3" t="s">
        <v>43</v>
      </c>
      <c r="J9" s="4">
        <v>40920</v>
      </c>
      <c r="K9" s="4">
        <v>40920</v>
      </c>
      <c r="L9" s="5">
        <v>64548.17</v>
      </c>
      <c r="M9" s="6" t="s">
        <v>932</v>
      </c>
      <c r="N9" t="str">
        <f>INDEX('Account_Tax Year'!$B$2:$B$16,MATCH(Pmt_Query!D9,'Account_Tax Year'!$A$2:$A$16,0))</f>
        <v>2011</v>
      </c>
    </row>
    <row r="10" spans="1:14" x14ac:dyDescent="0.2">
      <c r="A10" s="3" t="s">
        <v>13</v>
      </c>
      <c r="B10" s="3" t="s">
        <v>44</v>
      </c>
      <c r="C10" s="3" t="s">
        <v>45</v>
      </c>
      <c r="D10" s="3" t="s">
        <v>16</v>
      </c>
      <c r="E10" s="3" t="s">
        <v>17</v>
      </c>
      <c r="F10" s="3" t="s">
        <v>46</v>
      </c>
      <c r="G10" s="3" t="s">
        <v>19</v>
      </c>
      <c r="H10" s="3" t="s">
        <v>47</v>
      </c>
      <c r="I10" s="3" t="s">
        <v>48</v>
      </c>
      <c r="J10" s="4">
        <v>40926</v>
      </c>
      <c r="K10" s="4">
        <v>40926</v>
      </c>
      <c r="L10" s="5">
        <v>243599.49</v>
      </c>
      <c r="M10" s="6" t="s">
        <v>932</v>
      </c>
      <c r="N10" t="str">
        <f>INDEX('Account_Tax Year'!$B$2:$B$16,MATCH(Pmt_Query!D10,'Account_Tax Year'!$A$2:$A$16,0))</f>
        <v>2011</v>
      </c>
    </row>
    <row r="11" spans="1:14" x14ac:dyDescent="0.2">
      <c r="A11" s="3" t="s">
        <v>13</v>
      </c>
      <c r="B11" s="3" t="s">
        <v>49</v>
      </c>
      <c r="C11" s="3" t="s">
        <v>50</v>
      </c>
      <c r="D11" s="3" t="s">
        <v>16</v>
      </c>
      <c r="E11" s="3" t="s">
        <v>17</v>
      </c>
      <c r="F11" s="3" t="s">
        <v>51</v>
      </c>
      <c r="G11" s="3" t="s">
        <v>19</v>
      </c>
      <c r="H11" s="3" t="s">
        <v>52</v>
      </c>
      <c r="I11" s="3" t="s">
        <v>53</v>
      </c>
      <c r="J11" s="4">
        <v>40934</v>
      </c>
      <c r="K11" s="4">
        <v>40934</v>
      </c>
      <c r="L11" s="5">
        <v>9918.2999999999993</v>
      </c>
      <c r="M11" s="6" t="s">
        <v>932</v>
      </c>
      <c r="N11" t="str">
        <f>INDEX('Account_Tax Year'!$B$2:$B$16,MATCH(Pmt_Query!D11,'Account_Tax Year'!$A$2:$A$16,0))</f>
        <v>2011</v>
      </c>
    </row>
    <row r="12" spans="1:14" x14ac:dyDescent="0.2">
      <c r="A12" s="3" t="s">
        <v>13</v>
      </c>
      <c r="B12" s="3" t="s">
        <v>54</v>
      </c>
      <c r="C12" s="3" t="s">
        <v>55</v>
      </c>
      <c r="D12" s="3" t="s">
        <v>16</v>
      </c>
      <c r="E12" s="3" t="s">
        <v>17</v>
      </c>
      <c r="F12" s="3" t="s">
        <v>56</v>
      </c>
      <c r="G12" s="3" t="s">
        <v>19</v>
      </c>
      <c r="H12" s="3" t="s">
        <v>57</v>
      </c>
      <c r="I12" s="3" t="s">
        <v>58</v>
      </c>
      <c r="J12" s="4">
        <v>40934</v>
      </c>
      <c r="K12" s="4">
        <v>40934</v>
      </c>
      <c r="L12" s="5">
        <v>21636.720000000001</v>
      </c>
      <c r="M12" s="6" t="s">
        <v>932</v>
      </c>
      <c r="N12" t="str">
        <f>INDEX('Account_Tax Year'!$B$2:$B$16,MATCH(Pmt_Query!D12,'Account_Tax Year'!$A$2:$A$16,0))</f>
        <v>2011</v>
      </c>
    </row>
    <row r="13" spans="1:14" x14ac:dyDescent="0.2">
      <c r="A13" s="3" t="s">
        <v>13</v>
      </c>
      <c r="B13" s="3" t="s">
        <v>59</v>
      </c>
      <c r="C13" s="3" t="s">
        <v>60</v>
      </c>
      <c r="D13" s="3" t="s">
        <v>16</v>
      </c>
      <c r="E13" s="3" t="s">
        <v>17</v>
      </c>
      <c r="F13" s="3" t="s">
        <v>61</v>
      </c>
      <c r="G13" s="3" t="s">
        <v>19</v>
      </c>
      <c r="H13" s="3" t="s">
        <v>62</v>
      </c>
      <c r="I13" s="3" t="s">
        <v>63</v>
      </c>
      <c r="J13" s="4">
        <v>40941</v>
      </c>
      <c r="K13" s="4">
        <v>40941</v>
      </c>
      <c r="L13" s="5">
        <v>18573.099999999999</v>
      </c>
      <c r="M13" s="6" t="s">
        <v>932</v>
      </c>
      <c r="N13" t="str">
        <f>INDEX('Account_Tax Year'!$B$2:$B$16,MATCH(Pmt_Query!D13,'Account_Tax Year'!$A$2:$A$16,0))</f>
        <v>2011</v>
      </c>
    </row>
    <row r="14" spans="1:14" x14ac:dyDescent="0.2">
      <c r="A14" s="3" t="s">
        <v>13</v>
      </c>
      <c r="B14" s="3" t="s">
        <v>64</v>
      </c>
      <c r="C14" s="3" t="s">
        <v>65</v>
      </c>
      <c r="D14" s="3" t="s">
        <v>16</v>
      </c>
      <c r="E14" s="3" t="s">
        <v>17</v>
      </c>
      <c r="F14" s="3" t="s">
        <v>66</v>
      </c>
      <c r="G14" s="3" t="s">
        <v>19</v>
      </c>
      <c r="H14" s="3" t="s">
        <v>67</v>
      </c>
      <c r="I14" s="3" t="s">
        <v>68</v>
      </c>
      <c r="J14" s="4">
        <v>40941</v>
      </c>
      <c r="K14" s="4">
        <v>40941</v>
      </c>
      <c r="L14" s="5">
        <v>700.3</v>
      </c>
      <c r="M14" s="6" t="s">
        <v>932</v>
      </c>
      <c r="N14" t="str">
        <f>INDEX('Account_Tax Year'!$B$2:$B$16,MATCH(Pmt_Query!D14,'Account_Tax Year'!$A$2:$A$16,0))</f>
        <v>2011</v>
      </c>
    </row>
    <row r="15" spans="1:14" x14ac:dyDescent="0.2">
      <c r="A15" s="3" t="s">
        <v>13</v>
      </c>
      <c r="B15" s="3" t="s">
        <v>69</v>
      </c>
      <c r="C15" s="3" t="s">
        <v>70</v>
      </c>
      <c r="D15" s="3" t="s">
        <v>16</v>
      </c>
      <c r="E15" s="3" t="s">
        <v>17</v>
      </c>
      <c r="F15" s="3" t="s">
        <v>71</v>
      </c>
      <c r="G15" s="3" t="s">
        <v>19</v>
      </c>
      <c r="H15" s="3" t="s">
        <v>72</v>
      </c>
      <c r="I15" s="3" t="s">
        <v>73</v>
      </c>
      <c r="J15" s="4">
        <v>40945</v>
      </c>
      <c r="K15" s="4">
        <v>40945</v>
      </c>
      <c r="L15" s="5">
        <v>160.71</v>
      </c>
      <c r="M15" s="6" t="s">
        <v>932</v>
      </c>
      <c r="N15" t="str">
        <f>INDEX('Account_Tax Year'!$B$2:$B$16,MATCH(Pmt_Query!D15,'Account_Tax Year'!$A$2:$A$16,0))</f>
        <v>2011</v>
      </c>
    </row>
    <row r="16" spans="1:14" x14ac:dyDescent="0.2">
      <c r="A16" s="3" t="s">
        <v>13</v>
      </c>
      <c r="B16" s="3" t="s">
        <v>74</v>
      </c>
      <c r="C16" s="3" t="s">
        <v>75</v>
      </c>
      <c r="D16" s="3" t="s">
        <v>16</v>
      </c>
      <c r="E16" s="3" t="s">
        <v>17</v>
      </c>
      <c r="F16" s="3" t="s">
        <v>76</v>
      </c>
      <c r="G16" s="3" t="s">
        <v>19</v>
      </c>
      <c r="H16" s="3" t="s">
        <v>77</v>
      </c>
      <c r="I16" s="3" t="s">
        <v>78</v>
      </c>
      <c r="J16" s="4">
        <v>40947</v>
      </c>
      <c r="K16" s="4">
        <v>40947</v>
      </c>
      <c r="L16" s="5">
        <v>3720.86</v>
      </c>
      <c r="M16" s="6" t="s">
        <v>932</v>
      </c>
      <c r="N16" t="str">
        <f>INDEX('Account_Tax Year'!$B$2:$B$16,MATCH(Pmt_Query!D16,'Account_Tax Year'!$A$2:$A$16,0))</f>
        <v>2011</v>
      </c>
    </row>
    <row r="17" spans="1:14" x14ac:dyDescent="0.2">
      <c r="A17" s="3" t="s">
        <v>13</v>
      </c>
      <c r="B17" s="3" t="s">
        <v>79</v>
      </c>
      <c r="C17" s="3" t="s">
        <v>80</v>
      </c>
      <c r="D17" s="3" t="s">
        <v>16</v>
      </c>
      <c r="E17" s="3" t="s">
        <v>17</v>
      </c>
      <c r="F17" s="3" t="s">
        <v>81</v>
      </c>
      <c r="G17" s="3" t="s">
        <v>19</v>
      </c>
      <c r="H17" s="3" t="s">
        <v>82</v>
      </c>
      <c r="I17" s="3" t="s">
        <v>83</v>
      </c>
      <c r="J17" s="4">
        <v>40954</v>
      </c>
      <c r="K17" s="4">
        <v>40954</v>
      </c>
      <c r="L17" s="5">
        <v>9101.9</v>
      </c>
      <c r="M17" s="6" t="s">
        <v>932</v>
      </c>
      <c r="N17" t="str">
        <f>INDEX('Account_Tax Year'!$B$2:$B$16,MATCH(Pmt_Query!D17,'Account_Tax Year'!$A$2:$A$16,0))</f>
        <v>2011</v>
      </c>
    </row>
    <row r="18" spans="1:14" x14ac:dyDescent="0.2">
      <c r="A18" s="3" t="s">
        <v>13</v>
      </c>
      <c r="B18" s="3" t="s">
        <v>84</v>
      </c>
      <c r="C18" s="3" t="s">
        <v>85</v>
      </c>
      <c r="D18" s="3" t="s">
        <v>16</v>
      </c>
      <c r="E18" s="3" t="s">
        <v>17</v>
      </c>
      <c r="F18" s="3" t="s">
        <v>86</v>
      </c>
      <c r="G18" s="3" t="s">
        <v>19</v>
      </c>
      <c r="H18" s="3" t="s">
        <v>87</v>
      </c>
      <c r="I18" s="3" t="s">
        <v>88</v>
      </c>
      <c r="J18" s="4">
        <v>40960</v>
      </c>
      <c r="K18" s="4">
        <v>40960</v>
      </c>
      <c r="L18" s="5">
        <v>4583.68</v>
      </c>
      <c r="M18" s="6" t="s">
        <v>932</v>
      </c>
      <c r="N18" t="str">
        <f>INDEX('Account_Tax Year'!$B$2:$B$16,MATCH(Pmt_Query!D18,'Account_Tax Year'!$A$2:$A$16,0))</f>
        <v>2011</v>
      </c>
    </row>
    <row r="19" spans="1:14" x14ac:dyDescent="0.2">
      <c r="A19" s="3" t="s">
        <v>13</v>
      </c>
      <c r="B19" s="3" t="s">
        <v>89</v>
      </c>
      <c r="C19" s="3" t="s">
        <v>90</v>
      </c>
      <c r="D19" s="3" t="s">
        <v>16</v>
      </c>
      <c r="E19" s="3" t="s">
        <v>17</v>
      </c>
      <c r="F19" s="3" t="s">
        <v>91</v>
      </c>
      <c r="G19" s="3" t="s">
        <v>19</v>
      </c>
      <c r="H19" s="3" t="s">
        <v>92</v>
      </c>
      <c r="I19" s="3" t="s">
        <v>93</v>
      </c>
      <c r="J19" s="4">
        <v>40970</v>
      </c>
      <c r="K19" s="4">
        <v>40970</v>
      </c>
      <c r="L19" s="5">
        <v>3466.49</v>
      </c>
      <c r="M19" s="6" t="s">
        <v>932</v>
      </c>
      <c r="N19" t="str">
        <f>INDEX('Account_Tax Year'!$B$2:$B$16,MATCH(Pmt_Query!D19,'Account_Tax Year'!$A$2:$A$16,0))</f>
        <v>2011</v>
      </c>
    </row>
    <row r="20" spans="1:14" x14ac:dyDescent="0.2">
      <c r="A20" s="3" t="s">
        <v>13</v>
      </c>
      <c r="B20" s="3" t="s">
        <v>94</v>
      </c>
      <c r="C20" s="3" t="s">
        <v>95</v>
      </c>
      <c r="D20" s="3" t="s">
        <v>16</v>
      </c>
      <c r="E20" s="3" t="s">
        <v>17</v>
      </c>
      <c r="F20" s="3" t="s">
        <v>96</v>
      </c>
      <c r="G20" s="3" t="s">
        <v>19</v>
      </c>
      <c r="H20" s="3" t="s">
        <v>97</v>
      </c>
      <c r="I20" s="3" t="s">
        <v>98</v>
      </c>
      <c r="J20" s="4">
        <v>40975</v>
      </c>
      <c r="K20" s="4">
        <v>40975</v>
      </c>
      <c r="L20" s="5">
        <v>90.7</v>
      </c>
      <c r="M20" s="6" t="s">
        <v>932</v>
      </c>
      <c r="N20" t="str">
        <f>INDEX('Account_Tax Year'!$B$2:$B$16,MATCH(Pmt_Query!D20,'Account_Tax Year'!$A$2:$A$16,0))</f>
        <v>2011</v>
      </c>
    </row>
    <row r="21" spans="1:14" x14ac:dyDescent="0.2">
      <c r="A21" s="3" t="s">
        <v>13</v>
      </c>
      <c r="B21" s="3" t="s">
        <v>99</v>
      </c>
      <c r="C21" s="3" t="s">
        <v>100</v>
      </c>
      <c r="D21" s="3" t="s">
        <v>16</v>
      </c>
      <c r="E21" s="3" t="s">
        <v>17</v>
      </c>
      <c r="F21" s="3" t="s">
        <v>101</v>
      </c>
      <c r="G21" s="3" t="s">
        <v>19</v>
      </c>
      <c r="H21" s="3" t="s">
        <v>102</v>
      </c>
      <c r="I21" s="3" t="s">
        <v>103</v>
      </c>
      <c r="J21" s="4">
        <v>40995</v>
      </c>
      <c r="K21" s="4">
        <v>40995</v>
      </c>
      <c r="L21" s="5">
        <v>18875.16</v>
      </c>
      <c r="M21" s="6" t="s">
        <v>932</v>
      </c>
      <c r="N21" t="str">
        <f>INDEX('Account_Tax Year'!$B$2:$B$16,MATCH(Pmt_Query!D21,'Account_Tax Year'!$A$2:$A$16,0))</f>
        <v>2011</v>
      </c>
    </row>
    <row r="22" spans="1:14" x14ac:dyDescent="0.2">
      <c r="A22" s="3" t="s">
        <v>13</v>
      </c>
      <c r="B22" s="3" t="s">
        <v>104</v>
      </c>
      <c r="C22" s="3" t="s">
        <v>105</v>
      </c>
      <c r="D22" s="3" t="s">
        <v>16</v>
      </c>
      <c r="E22" s="3" t="s">
        <v>17</v>
      </c>
      <c r="F22" s="3" t="s">
        <v>106</v>
      </c>
      <c r="G22" s="3" t="s">
        <v>19</v>
      </c>
      <c r="H22" s="3" t="s">
        <v>107</v>
      </c>
      <c r="I22" s="3" t="s">
        <v>108</v>
      </c>
      <c r="J22" s="4">
        <v>40996</v>
      </c>
      <c r="K22" s="4">
        <v>40996</v>
      </c>
      <c r="L22" s="5">
        <v>47179.49</v>
      </c>
      <c r="M22" s="6" t="s">
        <v>932</v>
      </c>
      <c r="N22" t="str">
        <f>INDEX('Account_Tax Year'!$B$2:$B$16,MATCH(Pmt_Query!D22,'Account_Tax Year'!$A$2:$A$16,0))</f>
        <v>2011</v>
      </c>
    </row>
    <row r="23" spans="1:14" x14ac:dyDescent="0.2">
      <c r="A23" s="3" t="s">
        <v>13</v>
      </c>
      <c r="B23" s="3" t="s">
        <v>109</v>
      </c>
      <c r="C23" s="3" t="s">
        <v>110</v>
      </c>
      <c r="D23" s="3" t="s">
        <v>16</v>
      </c>
      <c r="E23" s="3" t="s">
        <v>17</v>
      </c>
      <c r="F23" s="3" t="s">
        <v>111</v>
      </c>
      <c r="G23" s="3" t="s">
        <v>19</v>
      </c>
      <c r="H23" s="3" t="s">
        <v>112</v>
      </c>
      <c r="I23" s="3" t="s">
        <v>113</v>
      </c>
      <c r="J23" s="4">
        <v>41004</v>
      </c>
      <c r="K23" s="4">
        <v>41004</v>
      </c>
      <c r="L23" s="5">
        <v>257408.45</v>
      </c>
      <c r="M23" s="6" t="s">
        <v>932</v>
      </c>
      <c r="N23" t="str">
        <f>INDEX('Account_Tax Year'!$B$2:$B$16,MATCH(Pmt_Query!D23,'Account_Tax Year'!$A$2:$A$16,0))</f>
        <v>2011</v>
      </c>
    </row>
    <row r="24" spans="1:14" x14ac:dyDescent="0.2">
      <c r="A24" s="3" t="s">
        <v>13</v>
      </c>
      <c r="B24" s="3" t="s">
        <v>114</v>
      </c>
      <c r="C24" s="3" t="s">
        <v>115</v>
      </c>
      <c r="D24" s="3" t="s">
        <v>16</v>
      </c>
      <c r="E24" s="3" t="s">
        <v>17</v>
      </c>
      <c r="F24" s="3" t="s">
        <v>116</v>
      </c>
      <c r="G24" s="3" t="s">
        <v>19</v>
      </c>
      <c r="H24" s="3" t="s">
        <v>117</v>
      </c>
      <c r="I24" s="3" t="s">
        <v>118</v>
      </c>
      <c r="J24" s="4">
        <v>41017</v>
      </c>
      <c r="K24" s="4">
        <v>41017</v>
      </c>
      <c r="L24" s="5">
        <v>987.59</v>
      </c>
      <c r="M24" s="6" t="s">
        <v>932</v>
      </c>
      <c r="N24" t="str">
        <f>INDEX('Account_Tax Year'!$B$2:$B$16,MATCH(Pmt_Query!D24,'Account_Tax Year'!$A$2:$A$16,0))</f>
        <v>2011</v>
      </c>
    </row>
    <row r="25" spans="1:14" x14ac:dyDescent="0.2">
      <c r="A25" s="3" t="s">
        <v>13</v>
      </c>
      <c r="B25" s="3" t="s">
        <v>119</v>
      </c>
      <c r="C25" s="3" t="s">
        <v>120</v>
      </c>
      <c r="D25" s="3" t="s">
        <v>121</v>
      </c>
      <c r="E25" s="3" t="s">
        <v>17</v>
      </c>
      <c r="F25" s="3" t="s">
        <v>116</v>
      </c>
      <c r="G25" s="3" t="s">
        <v>19</v>
      </c>
      <c r="H25" s="3" t="s">
        <v>117</v>
      </c>
      <c r="I25" s="3" t="s">
        <v>122</v>
      </c>
      <c r="J25" s="4">
        <v>41018</v>
      </c>
      <c r="K25" s="4">
        <v>41018</v>
      </c>
      <c r="L25" s="5">
        <v>962.68</v>
      </c>
      <c r="M25" s="6" t="s">
        <v>932</v>
      </c>
      <c r="N25" t="str">
        <f>INDEX('Account_Tax Year'!$B$2:$B$16,MATCH(Pmt_Query!D25,'Account_Tax Year'!$A$2:$A$16,0))</f>
        <v>2010</v>
      </c>
    </row>
    <row r="26" spans="1:14" x14ac:dyDescent="0.2">
      <c r="A26" s="3" t="s">
        <v>13</v>
      </c>
      <c r="B26" s="3" t="s">
        <v>123</v>
      </c>
      <c r="C26" s="3" t="s">
        <v>124</v>
      </c>
      <c r="D26" s="3" t="s">
        <v>16</v>
      </c>
      <c r="E26" s="3" t="s">
        <v>17</v>
      </c>
      <c r="F26" s="3" t="s">
        <v>125</v>
      </c>
      <c r="G26" s="3" t="s">
        <v>19</v>
      </c>
      <c r="H26" s="3" t="s">
        <v>126</v>
      </c>
      <c r="I26" s="3" t="s">
        <v>127</v>
      </c>
      <c r="J26" s="4">
        <v>41071</v>
      </c>
      <c r="K26" s="4">
        <v>41071</v>
      </c>
      <c r="L26" s="5">
        <v>1208.27</v>
      </c>
      <c r="M26" s="6" t="s">
        <v>932</v>
      </c>
      <c r="N26" t="str">
        <f>INDEX('Account_Tax Year'!$B$2:$B$16,MATCH(Pmt_Query!D26,'Account_Tax Year'!$A$2:$A$16,0))</f>
        <v>2011</v>
      </c>
    </row>
    <row r="27" spans="1:14" x14ac:dyDescent="0.2">
      <c r="A27" s="3" t="s">
        <v>13</v>
      </c>
      <c r="B27" s="3" t="s">
        <v>128</v>
      </c>
      <c r="C27" s="3" t="s">
        <v>129</v>
      </c>
      <c r="D27" s="3" t="s">
        <v>121</v>
      </c>
      <c r="E27" s="3" t="s">
        <v>17</v>
      </c>
      <c r="F27" s="3" t="s">
        <v>130</v>
      </c>
      <c r="G27" s="3" t="s">
        <v>19</v>
      </c>
      <c r="H27" s="3" t="s">
        <v>131</v>
      </c>
      <c r="I27" s="3" t="s">
        <v>132</v>
      </c>
      <c r="J27" s="4">
        <v>41124</v>
      </c>
      <c r="K27" s="4">
        <v>41124</v>
      </c>
      <c r="L27" s="5">
        <v>591.58000000000004</v>
      </c>
      <c r="M27" s="6" t="s">
        <v>932</v>
      </c>
      <c r="N27" t="str">
        <f>INDEX('Account_Tax Year'!$B$2:$B$16,MATCH(Pmt_Query!D27,'Account_Tax Year'!$A$2:$A$16,0))</f>
        <v>2010</v>
      </c>
    </row>
    <row r="28" spans="1:14" x14ac:dyDescent="0.2">
      <c r="A28" s="3" t="s">
        <v>13</v>
      </c>
      <c r="B28" s="3" t="s">
        <v>133</v>
      </c>
      <c r="C28" s="3" t="s">
        <v>134</v>
      </c>
      <c r="D28" s="3" t="s">
        <v>16</v>
      </c>
      <c r="E28" s="3" t="s">
        <v>17</v>
      </c>
      <c r="F28" s="3" t="s">
        <v>135</v>
      </c>
      <c r="G28" s="3" t="s">
        <v>19</v>
      </c>
      <c r="H28" s="3" t="s">
        <v>136</v>
      </c>
      <c r="I28" s="3" t="s">
        <v>137</v>
      </c>
      <c r="J28" s="4">
        <v>41128</v>
      </c>
      <c r="K28" s="4">
        <v>41128</v>
      </c>
      <c r="L28" s="5">
        <v>120.83</v>
      </c>
      <c r="M28" s="6" t="s">
        <v>932</v>
      </c>
      <c r="N28" t="str">
        <f>INDEX('Account_Tax Year'!$B$2:$B$16,MATCH(Pmt_Query!D28,'Account_Tax Year'!$A$2:$A$16,0))</f>
        <v>2011</v>
      </c>
    </row>
    <row r="29" spans="1:14" x14ac:dyDescent="0.2">
      <c r="A29" s="3" t="s">
        <v>13</v>
      </c>
      <c r="B29" s="3" t="s">
        <v>128</v>
      </c>
      <c r="C29" s="3" t="s">
        <v>129</v>
      </c>
      <c r="D29" s="3" t="s">
        <v>121</v>
      </c>
      <c r="E29" s="3" t="s">
        <v>17</v>
      </c>
      <c r="F29" s="3" t="s">
        <v>130</v>
      </c>
      <c r="G29" s="3" t="s">
        <v>19</v>
      </c>
      <c r="H29" s="3" t="s">
        <v>131</v>
      </c>
      <c r="I29" s="3" t="s">
        <v>139</v>
      </c>
      <c r="J29" s="4">
        <v>41148</v>
      </c>
      <c r="K29" s="4">
        <v>41148</v>
      </c>
      <c r="L29" s="5">
        <v>591.58000000000004</v>
      </c>
      <c r="M29" s="6" t="s">
        <v>932</v>
      </c>
      <c r="N29" t="str">
        <f>INDEX('Account_Tax Year'!$B$2:$B$16,MATCH(Pmt_Query!D29,'Account_Tax Year'!$A$2:$A$16,0))</f>
        <v>2010</v>
      </c>
    </row>
    <row r="30" spans="1:14" x14ac:dyDescent="0.2">
      <c r="A30" s="3" t="s">
        <v>13</v>
      </c>
      <c r="B30" s="3" t="s">
        <v>140</v>
      </c>
      <c r="C30" s="3" t="s">
        <v>141</v>
      </c>
      <c r="D30" s="3" t="s">
        <v>142</v>
      </c>
      <c r="E30" s="3" t="s">
        <v>17</v>
      </c>
      <c r="F30" s="3" t="s">
        <v>143</v>
      </c>
      <c r="G30" s="3" t="s">
        <v>19</v>
      </c>
      <c r="H30" s="3" t="s">
        <v>144</v>
      </c>
      <c r="I30" s="3" t="s">
        <v>145</v>
      </c>
      <c r="J30" s="4">
        <v>41186</v>
      </c>
      <c r="K30" s="4">
        <v>41186</v>
      </c>
      <c r="L30" s="5">
        <v>3621020.64</v>
      </c>
      <c r="M30" s="6" t="s">
        <v>932</v>
      </c>
      <c r="N30" t="str">
        <f>INDEX('Account_Tax Year'!$B$2:$B$16,MATCH(Pmt_Query!D30,'Account_Tax Year'!$A$2:$A$16,0))</f>
        <v>2012</v>
      </c>
    </row>
    <row r="31" spans="1:14" x14ac:dyDescent="0.2">
      <c r="A31" s="3" t="s">
        <v>13</v>
      </c>
      <c r="B31" s="3" t="s">
        <v>140</v>
      </c>
      <c r="C31" s="3" t="s">
        <v>141</v>
      </c>
      <c r="D31" s="3" t="s">
        <v>146</v>
      </c>
      <c r="E31" s="3" t="s">
        <v>17</v>
      </c>
      <c r="F31" s="3" t="s">
        <v>143</v>
      </c>
      <c r="G31" s="3" t="s">
        <v>19</v>
      </c>
      <c r="H31" s="3" t="s">
        <v>144</v>
      </c>
      <c r="I31" s="3" t="s">
        <v>145</v>
      </c>
      <c r="J31" s="4">
        <v>41186</v>
      </c>
      <c r="K31" s="4">
        <v>41186</v>
      </c>
      <c r="L31" s="5">
        <v>1301.83</v>
      </c>
      <c r="M31" s="6" t="s">
        <v>932</v>
      </c>
      <c r="N31" t="str">
        <f>INDEX('Account_Tax Year'!$B$2:$B$16,MATCH(Pmt_Query!D31,'Account_Tax Year'!$A$2:$A$16,0))</f>
        <v>2012</v>
      </c>
    </row>
    <row r="32" spans="1:14" x14ac:dyDescent="0.2">
      <c r="A32" s="3" t="s">
        <v>13</v>
      </c>
      <c r="B32" s="3" t="s">
        <v>147</v>
      </c>
      <c r="C32" s="3" t="s">
        <v>148</v>
      </c>
      <c r="D32" s="3" t="s">
        <v>146</v>
      </c>
      <c r="E32" s="3" t="s">
        <v>17</v>
      </c>
      <c r="F32" s="3" t="s">
        <v>149</v>
      </c>
      <c r="G32" s="3" t="s">
        <v>19</v>
      </c>
      <c r="H32" s="3" t="s">
        <v>150</v>
      </c>
      <c r="I32" s="3" t="s">
        <v>151</v>
      </c>
      <c r="J32" s="4">
        <v>41200</v>
      </c>
      <c r="K32" s="4">
        <v>41200</v>
      </c>
      <c r="L32" s="5">
        <v>2788.89</v>
      </c>
      <c r="M32" s="6" t="s">
        <v>932</v>
      </c>
      <c r="N32" t="str">
        <f>INDEX('Account_Tax Year'!$B$2:$B$16,MATCH(Pmt_Query!D32,'Account_Tax Year'!$A$2:$A$16,0))</f>
        <v>2012</v>
      </c>
    </row>
    <row r="33" spans="1:14" x14ac:dyDescent="0.2">
      <c r="A33" s="3" t="s">
        <v>13</v>
      </c>
      <c r="B33" s="3" t="s">
        <v>152</v>
      </c>
      <c r="C33" s="3" t="s">
        <v>153</v>
      </c>
      <c r="D33" s="3" t="s">
        <v>146</v>
      </c>
      <c r="E33" s="3" t="s">
        <v>17</v>
      </c>
      <c r="F33" s="3" t="s">
        <v>154</v>
      </c>
      <c r="G33" s="3" t="s">
        <v>19</v>
      </c>
      <c r="H33" s="3" t="s">
        <v>155</v>
      </c>
      <c r="I33" s="3" t="s">
        <v>156</v>
      </c>
      <c r="J33" s="4">
        <v>41200</v>
      </c>
      <c r="K33" s="4">
        <v>41200</v>
      </c>
      <c r="L33" s="5">
        <v>9305.8700000000008</v>
      </c>
      <c r="M33" s="6" t="s">
        <v>932</v>
      </c>
      <c r="N33" t="str">
        <f>INDEX('Account_Tax Year'!$B$2:$B$16,MATCH(Pmt_Query!D33,'Account_Tax Year'!$A$2:$A$16,0))</f>
        <v>2012</v>
      </c>
    </row>
    <row r="34" spans="1:14" x14ac:dyDescent="0.2">
      <c r="A34" s="3" t="s">
        <v>138</v>
      </c>
      <c r="B34" s="3" t="s">
        <v>157</v>
      </c>
      <c r="C34" s="3" t="s">
        <v>158</v>
      </c>
      <c r="D34" s="3" t="s">
        <v>142</v>
      </c>
      <c r="E34" s="3" t="s">
        <v>17</v>
      </c>
      <c r="F34" s="3" t="s">
        <v>159</v>
      </c>
      <c r="G34" s="3" t="s">
        <v>19</v>
      </c>
      <c r="H34" s="3" t="s">
        <v>160</v>
      </c>
      <c r="I34" s="3" t="s">
        <v>161</v>
      </c>
      <c r="J34" s="4">
        <v>41200</v>
      </c>
      <c r="K34" s="4">
        <v>41200</v>
      </c>
      <c r="L34" s="5">
        <v>533.32000000000005</v>
      </c>
      <c r="M34" s="6" t="s">
        <v>932</v>
      </c>
      <c r="N34" t="str">
        <f>INDEX('Account_Tax Year'!$B$2:$B$16,MATCH(Pmt_Query!D34,'Account_Tax Year'!$A$2:$A$16,0))</f>
        <v>2012</v>
      </c>
    </row>
    <row r="35" spans="1:14" x14ac:dyDescent="0.2">
      <c r="A35" s="3" t="s">
        <v>138</v>
      </c>
      <c r="B35" s="3" t="s">
        <v>162</v>
      </c>
      <c r="C35" s="3" t="s">
        <v>163</v>
      </c>
      <c r="D35" s="3" t="s">
        <v>142</v>
      </c>
      <c r="E35" s="3" t="s">
        <v>17</v>
      </c>
      <c r="F35" s="3" t="s">
        <v>164</v>
      </c>
      <c r="G35" s="3" t="s">
        <v>19</v>
      </c>
      <c r="H35" s="3" t="s">
        <v>165</v>
      </c>
      <c r="I35" s="3" t="s">
        <v>166</v>
      </c>
      <c r="J35" s="4">
        <v>41200</v>
      </c>
      <c r="K35" s="4">
        <v>41200</v>
      </c>
      <c r="L35" s="5">
        <v>2266.77</v>
      </c>
      <c r="M35" s="6" t="s">
        <v>932</v>
      </c>
      <c r="N35" t="str">
        <f>INDEX('Account_Tax Year'!$B$2:$B$16,MATCH(Pmt_Query!D35,'Account_Tax Year'!$A$2:$A$16,0))</f>
        <v>2012</v>
      </c>
    </row>
    <row r="36" spans="1:14" x14ac:dyDescent="0.2">
      <c r="A36" s="3" t="s">
        <v>138</v>
      </c>
      <c r="B36" s="3" t="s">
        <v>167</v>
      </c>
      <c r="C36" s="3" t="s">
        <v>168</v>
      </c>
      <c r="D36" s="3" t="s">
        <v>142</v>
      </c>
      <c r="E36" s="3" t="s">
        <v>17</v>
      </c>
      <c r="F36" s="3" t="s">
        <v>149</v>
      </c>
      <c r="G36" s="3" t="s">
        <v>19</v>
      </c>
      <c r="H36" s="3" t="s">
        <v>150</v>
      </c>
      <c r="I36" s="3" t="s">
        <v>169</v>
      </c>
      <c r="J36" s="4">
        <v>41200</v>
      </c>
      <c r="K36" s="4">
        <v>41200</v>
      </c>
      <c r="L36" s="5">
        <v>285.18</v>
      </c>
      <c r="M36" s="6" t="s">
        <v>932</v>
      </c>
      <c r="N36" t="str">
        <f>INDEX('Account_Tax Year'!$B$2:$B$16,MATCH(Pmt_Query!D36,'Account_Tax Year'!$A$2:$A$16,0))</f>
        <v>2012</v>
      </c>
    </row>
    <row r="37" spans="1:14" x14ac:dyDescent="0.2">
      <c r="A37" s="3" t="s">
        <v>138</v>
      </c>
      <c r="B37" s="3" t="s">
        <v>170</v>
      </c>
      <c r="C37" s="3" t="s">
        <v>171</v>
      </c>
      <c r="D37" s="3" t="s">
        <v>142</v>
      </c>
      <c r="E37" s="3" t="s">
        <v>17</v>
      </c>
      <c r="F37" s="3" t="s">
        <v>172</v>
      </c>
      <c r="G37" s="3" t="s">
        <v>19</v>
      </c>
      <c r="H37" s="3" t="s">
        <v>173</v>
      </c>
      <c r="I37" s="3" t="s">
        <v>174</v>
      </c>
      <c r="J37" s="4">
        <v>41200</v>
      </c>
      <c r="K37" s="4">
        <v>41200</v>
      </c>
      <c r="L37" s="5">
        <v>12944.61</v>
      </c>
      <c r="M37" s="6" t="s">
        <v>932</v>
      </c>
      <c r="N37" t="str">
        <f>INDEX('Account_Tax Year'!$B$2:$B$16,MATCH(Pmt_Query!D37,'Account_Tax Year'!$A$2:$A$16,0))</f>
        <v>2012</v>
      </c>
    </row>
    <row r="38" spans="1:14" x14ac:dyDescent="0.2">
      <c r="A38" s="3" t="s">
        <v>138</v>
      </c>
      <c r="B38" s="3" t="s">
        <v>175</v>
      </c>
      <c r="C38" s="3" t="s">
        <v>176</v>
      </c>
      <c r="D38" s="3" t="s">
        <v>142</v>
      </c>
      <c r="E38" s="3" t="s">
        <v>17</v>
      </c>
      <c r="F38" s="3" t="s">
        <v>154</v>
      </c>
      <c r="G38" s="3" t="s">
        <v>19</v>
      </c>
      <c r="H38" s="3" t="s">
        <v>155</v>
      </c>
      <c r="I38" s="3" t="s">
        <v>177</v>
      </c>
      <c r="J38" s="4">
        <v>41200</v>
      </c>
      <c r="K38" s="4">
        <v>41200</v>
      </c>
      <c r="L38" s="5">
        <v>892.78</v>
      </c>
      <c r="M38" s="6" t="s">
        <v>932</v>
      </c>
      <c r="N38" t="str">
        <f>INDEX('Account_Tax Year'!$B$2:$B$16,MATCH(Pmt_Query!D38,'Account_Tax Year'!$A$2:$A$16,0))</f>
        <v>2012</v>
      </c>
    </row>
    <row r="39" spans="1:14" x14ac:dyDescent="0.2">
      <c r="A39" s="3" t="s">
        <v>138</v>
      </c>
      <c r="B39" s="3" t="s">
        <v>178</v>
      </c>
      <c r="C39" s="3" t="s">
        <v>179</v>
      </c>
      <c r="D39" s="3" t="s">
        <v>142</v>
      </c>
      <c r="E39" s="3" t="s">
        <v>17</v>
      </c>
      <c r="F39" s="3" t="s">
        <v>180</v>
      </c>
      <c r="G39" s="3" t="s">
        <v>19</v>
      </c>
      <c r="H39" s="3" t="s">
        <v>181</v>
      </c>
      <c r="I39" s="3" t="s">
        <v>182</v>
      </c>
      <c r="J39" s="4">
        <v>41200</v>
      </c>
      <c r="K39" s="4">
        <v>41200</v>
      </c>
      <c r="L39" s="5">
        <v>1771.76</v>
      </c>
      <c r="M39" s="6" t="s">
        <v>932</v>
      </c>
      <c r="N39" t="str">
        <f>INDEX('Account_Tax Year'!$B$2:$B$16,MATCH(Pmt_Query!D39,'Account_Tax Year'!$A$2:$A$16,0))</f>
        <v>2012</v>
      </c>
    </row>
    <row r="40" spans="1:14" x14ac:dyDescent="0.2">
      <c r="A40" s="3" t="s">
        <v>13</v>
      </c>
      <c r="B40" s="3" t="s">
        <v>183</v>
      </c>
      <c r="C40" s="3" t="s">
        <v>184</v>
      </c>
      <c r="D40" s="3" t="s">
        <v>142</v>
      </c>
      <c r="E40" s="3" t="s">
        <v>17</v>
      </c>
      <c r="F40" s="3" t="s">
        <v>154</v>
      </c>
      <c r="G40" s="3" t="s">
        <v>19</v>
      </c>
      <c r="H40" s="3" t="s">
        <v>155</v>
      </c>
      <c r="I40" s="3" t="s">
        <v>185</v>
      </c>
      <c r="J40" s="4">
        <v>41208</v>
      </c>
      <c r="K40" s="4">
        <v>41208</v>
      </c>
      <c r="L40" s="5">
        <v>633.87</v>
      </c>
      <c r="M40" s="6" t="s">
        <v>932</v>
      </c>
      <c r="N40" t="str">
        <f>INDEX('Account_Tax Year'!$B$2:$B$16,MATCH(Pmt_Query!D40,'Account_Tax Year'!$A$2:$A$16,0))</f>
        <v>2012</v>
      </c>
    </row>
    <row r="41" spans="1:14" x14ac:dyDescent="0.2">
      <c r="A41" s="3" t="s">
        <v>13</v>
      </c>
      <c r="B41" s="3" t="s">
        <v>186</v>
      </c>
      <c r="C41" s="3" t="s">
        <v>187</v>
      </c>
      <c r="D41" s="3" t="s">
        <v>142</v>
      </c>
      <c r="E41" s="3" t="s">
        <v>17</v>
      </c>
      <c r="F41" s="3" t="s">
        <v>188</v>
      </c>
      <c r="G41" s="3" t="s">
        <v>19</v>
      </c>
      <c r="H41" s="3" t="s">
        <v>189</v>
      </c>
      <c r="I41" s="3" t="s">
        <v>190</v>
      </c>
      <c r="J41" s="4">
        <v>41219</v>
      </c>
      <c r="K41" s="4">
        <v>41219</v>
      </c>
      <c r="L41" s="5">
        <v>4136.88</v>
      </c>
      <c r="M41" s="6" t="s">
        <v>932</v>
      </c>
      <c r="N41" t="str">
        <f>INDEX('Account_Tax Year'!$B$2:$B$16,MATCH(Pmt_Query!D41,'Account_Tax Year'!$A$2:$A$16,0))</f>
        <v>2012</v>
      </c>
    </row>
    <row r="42" spans="1:14" x14ac:dyDescent="0.2">
      <c r="A42" s="3" t="s">
        <v>13</v>
      </c>
      <c r="B42" s="3" t="s">
        <v>191</v>
      </c>
      <c r="C42" s="3" t="s">
        <v>192</v>
      </c>
      <c r="D42" s="3" t="s">
        <v>142</v>
      </c>
      <c r="E42" s="3" t="s">
        <v>17</v>
      </c>
      <c r="F42" s="3" t="s">
        <v>180</v>
      </c>
      <c r="G42" s="3" t="s">
        <v>19</v>
      </c>
      <c r="H42" s="3" t="s">
        <v>181</v>
      </c>
      <c r="I42" s="3" t="s">
        <v>193</v>
      </c>
      <c r="J42" s="4">
        <v>41221</v>
      </c>
      <c r="K42" s="4">
        <v>41221</v>
      </c>
      <c r="L42" s="5">
        <v>69656.75</v>
      </c>
      <c r="M42" s="6" t="s">
        <v>932</v>
      </c>
      <c r="N42" t="str">
        <f>INDEX('Account_Tax Year'!$B$2:$B$16,MATCH(Pmt_Query!D42,'Account_Tax Year'!$A$2:$A$16,0))</f>
        <v>2012</v>
      </c>
    </row>
    <row r="43" spans="1:14" x14ac:dyDescent="0.2">
      <c r="A43" s="3" t="s">
        <v>13</v>
      </c>
      <c r="B43" s="3" t="s">
        <v>194</v>
      </c>
      <c r="C43" s="3" t="s">
        <v>195</v>
      </c>
      <c r="D43" s="3" t="s">
        <v>142</v>
      </c>
      <c r="E43" s="3" t="s">
        <v>17</v>
      </c>
      <c r="F43" s="3" t="s">
        <v>196</v>
      </c>
      <c r="G43" s="3" t="s">
        <v>19</v>
      </c>
      <c r="H43" s="3" t="s">
        <v>197</v>
      </c>
      <c r="I43" s="3" t="s">
        <v>198</v>
      </c>
      <c r="J43" s="4">
        <v>41221</v>
      </c>
      <c r="K43" s="4">
        <v>41221</v>
      </c>
      <c r="L43" s="5">
        <v>89266.83</v>
      </c>
      <c r="M43" s="6" t="s">
        <v>932</v>
      </c>
      <c r="N43" t="str">
        <f>INDEX('Account_Tax Year'!$B$2:$B$16,MATCH(Pmt_Query!D43,'Account_Tax Year'!$A$2:$A$16,0))</f>
        <v>2012</v>
      </c>
    </row>
    <row r="44" spans="1:14" x14ac:dyDescent="0.2">
      <c r="A44" s="3" t="s">
        <v>13</v>
      </c>
      <c r="B44" s="3" t="s">
        <v>199</v>
      </c>
      <c r="C44" s="3" t="s">
        <v>200</v>
      </c>
      <c r="D44" s="3" t="s">
        <v>142</v>
      </c>
      <c r="E44" s="3" t="s">
        <v>17</v>
      </c>
      <c r="F44" s="3" t="s">
        <v>201</v>
      </c>
      <c r="G44" s="3" t="s">
        <v>19</v>
      </c>
      <c r="H44" s="3" t="s">
        <v>202</v>
      </c>
      <c r="I44" s="3" t="s">
        <v>203</v>
      </c>
      <c r="J44" s="4">
        <v>41221</v>
      </c>
      <c r="K44" s="4">
        <v>41221</v>
      </c>
      <c r="L44" s="5">
        <v>3917.99</v>
      </c>
      <c r="M44" s="6" t="s">
        <v>932</v>
      </c>
      <c r="N44" t="str">
        <f>INDEX('Account_Tax Year'!$B$2:$B$16,MATCH(Pmt_Query!D44,'Account_Tax Year'!$A$2:$A$16,0))</f>
        <v>2012</v>
      </c>
    </row>
    <row r="45" spans="1:14" x14ac:dyDescent="0.2">
      <c r="A45" s="3" t="s">
        <v>13</v>
      </c>
      <c r="B45" s="3" t="s">
        <v>204</v>
      </c>
      <c r="C45" s="3" t="s">
        <v>205</v>
      </c>
      <c r="D45" s="3" t="s">
        <v>142</v>
      </c>
      <c r="E45" s="3" t="s">
        <v>17</v>
      </c>
      <c r="F45" s="3" t="s">
        <v>206</v>
      </c>
      <c r="G45" s="3" t="s">
        <v>19</v>
      </c>
      <c r="H45" s="3" t="s">
        <v>207</v>
      </c>
      <c r="I45" s="3" t="s">
        <v>208</v>
      </c>
      <c r="J45" s="4">
        <v>41221</v>
      </c>
      <c r="K45" s="4">
        <v>41221</v>
      </c>
      <c r="L45" s="5">
        <v>77979.33</v>
      </c>
      <c r="M45" s="6" t="s">
        <v>932</v>
      </c>
      <c r="N45" t="str">
        <f>INDEX('Account_Tax Year'!$B$2:$B$16,MATCH(Pmt_Query!D45,'Account_Tax Year'!$A$2:$A$16,0))</f>
        <v>2012</v>
      </c>
    </row>
    <row r="46" spans="1:14" x14ac:dyDescent="0.2">
      <c r="A46" s="3" t="s">
        <v>13</v>
      </c>
      <c r="B46" s="3" t="s">
        <v>209</v>
      </c>
      <c r="C46" s="3" t="s">
        <v>210</v>
      </c>
      <c r="D46" s="3" t="s">
        <v>142</v>
      </c>
      <c r="E46" s="3" t="s">
        <v>17</v>
      </c>
      <c r="F46" s="3" t="s">
        <v>211</v>
      </c>
      <c r="G46" s="3" t="s">
        <v>19</v>
      </c>
      <c r="H46" s="3" t="s">
        <v>212</v>
      </c>
      <c r="I46" s="3" t="s">
        <v>213</v>
      </c>
      <c r="J46" s="4">
        <v>41221</v>
      </c>
      <c r="K46" s="4">
        <v>41221</v>
      </c>
      <c r="L46" s="5">
        <v>56731.17</v>
      </c>
      <c r="M46" s="6" t="s">
        <v>932</v>
      </c>
      <c r="N46" t="str">
        <f>INDEX('Account_Tax Year'!$B$2:$B$16,MATCH(Pmt_Query!D46,'Account_Tax Year'!$A$2:$A$16,0))</f>
        <v>2012</v>
      </c>
    </row>
    <row r="47" spans="1:14" x14ac:dyDescent="0.2">
      <c r="A47" s="3" t="s">
        <v>13</v>
      </c>
      <c r="B47" s="3" t="s">
        <v>214</v>
      </c>
      <c r="C47" s="3" t="s">
        <v>215</v>
      </c>
      <c r="D47" s="3" t="s">
        <v>142</v>
      </c>
      <c r="E47" s="3" t="s">
        <v>17</v>
      </c>
      <c r="F47" s="3" t="s">
        <v>216</v>
      </c>
      <c r="G47" s="3" t="s">
        <v>19</v>
      </c>
      <c r="H47" s="3" t="s">
        <v>217</v>
      </c>
      <c r="I47" s="3" t="s">
        <v>218</v>
      </c>
      <c r="J47" s="4">
        <v>41221</v>
      </c>
      <c r="K47" s="4">
        <v>41221</v>
      </c>
      <c r="L47" s="5">
        <v>1310.24</v>
      </c>
      <c r="M47" s="6" t="s">
        <v>932</v>
      </c>
      <c r="N47" t="str">
        <f>INDEX('Account_Tax Year'!$B$2:$B$16,MATCH(Pmt_Query!D47,'Account_Tax Year'!$A$2:$A$16,0))</f>
        <v>2012</v>
      </c>
    </row>
    <row r="48" spans="1:14" x14ac:dyDescent="0.2">
      <c r="A48" s="3" t="s">
        <v>13</v>
      </c>
      <c r="B48" s="3" t="s">
        <v>219</v>
      </c>
      <c r="C48" s="3" t="s">
        <v>220</v>
      </c>
      <c r="D48" s="3" t="s">
        <v>142</v>
      </c>
      <c r="E48" s="3" t="s">
        <v>17</v>
      </c>
      <c r="F48" s="3" t="s">
        <v>221</v>
      </c>
      <c r="G48" s="3" t="s">
        <v>19</v>
      </c>
      <c r="H48" s="3" t="s">
        <v>222</v>
      </c>
      <c r="I48" s="3" t="s">
        <v>223</v>
      </c>
      <c r="J48" s="4">
        <v>41221</v>
      </c>
      <c r="K48" s="4">
        <v>41221</v>
      </c>
      <c r="L48" s="5">
        <v>2159.96</v>
      </c>
      <c r="M48" s="6" t="s">
        <v>932</v>
      </c>
      <c r="N48" t="str">
        <f>INDEX('Account_Tax Year'!$B$2:$B$16,MATCH(Pmt_Query!D48,'Account_Tax Year'!$A$2:$A$16,0))</f>
        <v>2012</v>
      </c>
    </row>
    <row r="49" spans="1:14" x14ac:dyDescent="0.2">
      <c r="A49" s="3" t="s">
        <v>13</v>
      </c>
      <c r="B49" s="3" t="s">
        <v>224</v>
      </c>
      <c r="C49" s="3" t="s">
        <v>225</v>
      </c>
      <c r="D49" s="3" t="s">
        <v>142</v>
      </c>
      <c r="E49" s="3" t="s">
        <v>17</v>
      </c>
      <c r="F49" s="3" t="s">
        <v>226</v>
      </c>
      <c r="G49" s="3" t="s">
        <v>19</v>
      </c>
      <c r="H49" s="3" t="s">
        <v>227</v>
      </c>
      <c r="I49" s="3" t="s">
        <v>228</v>
      </c>
      <c r="J49" s="4">
        <v>41221</v>
      </c>
      <c r="K49" s="4">
        <v>41221</v>
      </c>
      <c r="L49" s="5">
        <v>1850.24</v>
      </c>
      <c r="M49" s="6" t="s">
        <v>932</v>
      </c>
      <c r="N49" t="str">
        <f>INDEX('Account_Tax Year'!$B$2:$B$16,MATCH(Pmt_Query!D49,'Account_Tax Year'!$A$2:$A$16,0))</f>
        <v>2012</v>
      </c>
    </row>
    <row r="50" spans="1:14" x14ac:dyDescent="0.2">
      <c r="A50" s="3" t="s">
        <v>13</v>
      </c>
      <c r="B50" s="3" t="s">
        <v>229</v>
      </c>
      <c r="C50" s="3" t="s">
        <v>230</v>
      </c>
      <c r="D50" s="3" t="s">
        <v>142</v>
      </c>
      <c r="E50" s="3" t="s">
        <v>17</v>
      </c>
      <c r="F50" s="3" t="s">
        <v>231</v>
      </c>
      <c r="G50" s="3" t="s">
        <v>19</v>
      </c>
      <c r="H50" s="3" t="s">
        <v>232</v>
      </c>
      <c r="I50" s="3" t="s">
        <v>233</v>
      </c>
      <c r="J50" s="4">
        <v>41221</v>
      </c>
      <c r="K50" s="4">
        <v>41221</v>
      </c>
      <c r="L50" s="5">
        <v>13378.57</v>
      </c>
      <c r="M50" s="6" t="s">
        <v>932</v>
      </c>
      <c r="N50" t="str">
        <f>INDEX('Account_Tax Year'!$B$2:$B$16,MATCH(Pmt_Query!D50,'Account_Tax Year'!$A$2:$A$16,0))</f>
        <v>2012</v>
      </c>
    </row>
    <row r="51" spans="1:14" x14ac:dyDescent="0.2">
      <c r="A51" s="3" t="s">
        <v>13</v>
      </c>
      <c r="B51" s="3" t="s">
        <v>234</v>
      </c>
      <c r="C51" s="3" t="s">
        <v>235</v>
      </c>
      <c r="D51" s="3" t="s">
        <v>142</v>
      </c>
      <c r="E51" s="3" t="s">
        <v>17</v>
      </c>
      <c r="F51" s="3" t="s">
        <v>236</v>
      </c>
      <c r="G51" s="3" t="s">
        <v>19</v>
      </c>
      <c r="H51" s="3" t="s">
        <v>237</v>
      </c>
      <c r="I51" s="3" t="s">
        <v>238</v>
      </c>
      <c r="J51" s="4">
        <v>41221</v>
      </c>
      <c r="K51" s="4">
        <v>41221</v>
      </c>
      <c r="L51" s="5">
        <v>33217.129999999997</v>
      </c>
      <c r="M51" s="6" t="s">
        <v>932</v>
      </c>
      <c r="N51" t="str">
        <f>INDEX('Account_Tax Year'!$B$2:$B$16,MATCH(Pmt_Query!D51,'Account_Tax Year'!$A$2:$A$16,0))</f>
        <v>2012</v>
      </c>
    </row>
    <row r="52" spans="1:14" x14ac:dyDescent="0.2">
      <c r="A52" s="3" t="s">
        <v>13</v>
      </c>
      <c r="B52" s="3" t="s">
        <v>239</v>
      </c>
      <c r="C52" s="3" t="s">
        <v>240</v>
      </c>
      <c r="D52" s="3" t="s">
        <v>142</v>
      </c>
      <c r="E52" s="3" t="s">
        <v>17</v>
      </c>
      <c r="F52" s="3" t="s">
        <v>241</v>
      </c>
      <c r="G52" s="3" t="s">
        <v>19</v>
      </c>
      <c r="H52" s="3" t="s">
        <v>242</v>
      </c>
      <c r="I52" s="3" t="s">
        <v>243</v>
      </c>
      <c r="J52" s="4">
        <v>41221</v>
      </c>
      <c r="K52" s="4">
        <v>41221</v>
      </c>
      <c r="L52" s="5">
        <v>23973.91</v>
      </c>
      <c r="M52" s="6" t="s">
        <v>932</v>
      </c>
      <c r="N52" t="str">
        <f>INDEX('Account_Tax Year'!$B$2:$B$16,MATCH(Pmt_Query!D52,'Account_Tax Year'!$A$2:$A$16,0))</f>
        <v>2012</v>
      </c>
    </row>
    <row r="53" spans="1:14" x14ac:dyDescent="0.2">
      <c r="A53" s="3" t="s">
        <v>13</v>
      </c>
      <c r="B53" s="3" t="s">
        <v>244</v>
      </c>
      <c r="C53" s="3" t="s">
        <v>245</v>
      </c>
      <c r="D53" s="3" t="s">
        <v>142</v>
      </c>
      <c r="E53" s="3" t="s">
        <v>17</v>
      </c>
      <c r="F53" s="3" t="s">
        <v>135</v>
      </c>
      <c r="G53" s="3" t="s">
        <v>19</v>
      </c>
      <c r="H53" s="3" t="s">
        <v>136</v>
      </c>
      <c r="I53" s="3" t="s">
        <v>246</v>
      </c>
      <c r="J53" s="4">
        <v>41221</v>
      </c>
      <c r="K53" s="4">
        <v>41221</v>
      </c>
      <c r="L53" s="5">
        <v>62541.97</v>
      </c>
      <c r="M53" s="6" t="s">
        <v>932</v>
      </c>
      <c r="N53" t="str">
        <f>INDEX('Account_Tax Year'!$B$2:$B$16,MATCH(Pmt_Query!D53,'Account_Tax Year'!$A$2:$A$16,0))</f>
        <v>2012</v>
      </c>
    </row>
    <row r="54" spans="1:14" x14ac:dyDescent="0.2">
      <c r="A54" s="3" t="s">
        <v>13</v>
      </c>
      <c r="B54" s="3" t="s">
        <v>247</v>
      </c>
      <c r="C54" s="3" t="s">
        <v>248</v>
      </c>
      <c r="D54" s="3" t="s">
        <v>142</v>
      </c>
      <c r="E54" s="3" t="s">
        <v>17</v>
      </c>
      <c r="F54" s="3" t="s">
        <v>164</v>
      </c>
      <c r="G54" s="3" t="s">
        <v>19</v>
      </c>
      <c r="H54" s="3" t="s">
        <v>165</v>
      </c>
      <c r="I54" s="3" t="s">
        <v>249</v>
      </c>
      <c r="J54" s="4">
        <v>41221</v>
      </c>
      <c r="K54" s="4">
        <v>41221</v>
      </c>
      <c r="L54" s="5">
        <v>423459.79</v>
      </c>
      <c r="M54" s="6" t="s">
        <v>932</v>
      </c>
      <c r="N54" t="str">
        <f>INDEX('Account_Tax Year'!$B$2:$B$16,MATCH(Pmt_Query!D54,'Account_Tax Year'!$A$2:$A$16,0))</f>
        <v>2012</v>
      </c>
    </row>
    <row r="55" spans="1:14" x14ac:dyDescent="0.2">
      <c r="A55" s="3" t="s">
        <v>13</v>
      </c>
      <c r="B55" s="3" t="s">
        <v>250</v>
      </c>
      <c r="C55" s="3" t="s">
        <v>251</v>
      </c>
      <c r="D55" s="3" t="s">
        <v>142</v>
      </c>
      <c r="E55" s="3" t="s">
        <v>17</v>
      </c>
      <c r="F55" s="3" t="s">
        <v>252</v>
      </c>
      <c r="G55" s="3" t="s">
        <v>19</v>
      </c>
      <c r="H55" s="3" t="s">
        <v>253</v>
      </c>
      <c r="I55" s="3" t="s">
        <v>254</v>
      </c>
      <c r="J55" s="4">
        <v>41221</v>
      </c>
      <c r="K55" s="4">
        <v>41221</v>
      </c>
      <c r="L55" s="5">
        <v>51.24</v>
      </c>
      <c r="M55" s="6" t="s">
        <v>932</v>
      </c>
      <c r="N55" t="str">
        <f>INDEX('Account_Tax Year'!$B$2:$B$16,MATCH(Pmt_Query!D55,'Account_Tax Year'!$A$2:$A$16,0))</f>
        <v>2012</v>
      </c>
    </row>
    <row r="56" spans="1:14" x14ac:dyDescent="0.2">
      <c r="A56" s="3" t="s">
        <v>13</v>
      </c>
      <c r="B56" s="3" t="s">
        <v>255</v>
      </c>
      <c r="C56" s="3" t="s">
        <v>256</v>
      </c>
      <c r="D56" s="3" t="s">
        <v>142</v>
      </c>
      <c r="E56" s="3" t="s">
        <v>17</v>
      </c>
      <c r="F56" s="3" t="s">
        <v>257</v>
      </c>
      <c r="G56" s="3" t="s">
        <v>19</v>
      </c>
      <c r="H56" s="3" t="s">
        <v>258</v>
      </c>
      <c r="I56" s="3" t="s">
        <v>259</v>
      </c>
      <c r="J56" s="4">
        <v>41221</v>
      </c>
      <c r="K56" s="4">
        <v>41221</v>
      </c>
      <c r="L56" s="5">
        <v>15257.42</v>
      </c>
      <c r="M56" s="6" t="s">
        <v>932</v>
      </c>
      <c r="N56" t="str">
        <f>INDEX('Account_Tax Year'!$B$2:$B$16,MATCH(Pmt_Query!D56,'Account_Tax Year'!$A$2:$A$16,0))</f>
        <v>2012</v>
      </c>
    </row>
    <row r="57" spans="1:14" x14ac:dyDescent="0.2">
      <c r="A57" s="3" t="s">
        <v>13</v>
      </c>
      <c r="B57" s="3" t="s">
        <v>260</v>
      </c>
      <c r="C57" s="3" t="s">
        <v>261</v>
      </c>
      <c r="D57" s="3" t="s">
        <v>142</v>
      </c>
      <c r="E57" s="3" t="s">
        <v>17</v>
      </c>
      <c r="F57" s="3" t="s">
        <v>262</v>
      </c>
      <c r="G57" s="3" t="s">
        <v>19</v>
      </c>
      <c r="H57" s="3" t="s">
        <v>263</v>
      </c>
      <c r="I57" s="3" t="s">
        <v>264</v>
      </c>
      <c r="J57" s="4">
        <v>41221</v>
      </c>
      <c r="K57" s="4">
        <v>41221</v>
      </c>
      <c r="L57" s="5">
        <v>22201.98</v>
      </c>
      <c r="M57" s="6" t="s">
        <v>932</v>
      </c>
      <c r="N57" t="str">
        <f>INDEX('Account_Tax Year'!$B$2:$B$16,MATCH(Pmt_Query!D57,'Account_Tax Year'!$A$2:$A$16,0))</f>
        <v>2012</v>
      </c>
    </row>
    <row r="58" spans="1:14" x14ac:dyDescent="0.2">
      <c r="A58" s="3" t="s">
        <v>13</v>
      </c>
      <c r="B58" s="3" t="s">
        <v>265</v>
      </c>
      <c r="C58" s="3" t="s">
        <v>266</v>
      </c>
      <c r="D58" s="3" t="s">
        <v>142</v>
      </c>
      <c r="E58" s="3" t="s">
        <v>17</v>
      </c>
      <c r="F58" s="3" t="s">
        <v>66</v>
      </c>
      <c r="G58" s="3" t="s">
        <v>19</v>
      </c>
      <c r="H58" s="3" t="s">
        <v>67</v>
      </c>
      <c r="I58" s="3" t="s">
        <v>267</v>
      </c>
      <c r="J58" s="4">
        <v>41221</v>
      </c>
      <c r="K58" s="4">
        <v>41221</v>
      </c>
      <c r="L58" s="5">
        <v>759.33</v>
      </c>
      <c r="M58" s="6" t="s">
        <v>932</v>
      </c>
      <c r="N58" t="str">
        <f>INDEX('Account_Tax Year'!$B$2:$B$16,MATCH(Pmt_Query!D58,'Account_Tax Year'!$A$2:$A$16,0))</f>
        <v>2012</v>
      </c>
    </row>
    <row r="59" spans="1:14" x14ac:dyDescent="0.2">
      <c r="A59" s="3" t="s">
        <v>13</v>
      </c>
      <c r="B59" s="3" t="s">
        <v>268</v>
      </c>
      <c r="C59" s="3" t="s">
        <v>269</v>
      </c>
      <c r="D59" s="3" t="s">
        <v>142</v>
      </c>
      <c r="E59" s="3" t="s">
        <v>17</v>
      </c>
      <c r="F59" s="3" t="s">
        <v>56</v>
      </c>
      <c r="G59" s="3" t="s">
        <v>19</v>
      </c>
      <c r="H59" s="3" t="s">
        <v>57</v>
      </c>
      <c r="I59" s="3" t="s">
        <v>270</v>
      </c>
      <c r="J59" s="4">
        <v>41221</v>
      </c>
      <c r="K59" s="4">
        <v>41221</v>
      </c>
      <c r="L59" s="5">
        <v>21107.27</v>
      </c>
      <c r="M59" s="6" t="s">
        <v>932</v>
      </c>
      <c r="N59" t="str">
        <f>INDEX('Account_Tax Year'!$B$2:$B$16,MATCH(Pmt_Query!D59,'Account_Tax Year'!$A$2:$A$16,0))</f>
        <v>2012</v>
      </c>
    </row>
    <row r="60" spans="1:14" x14ac:dyDescent="0.2">
      <c r="A60" s="3" t="s">
        <v>13</v>
      </c>
      <c r="B60" s="3" t="s">
        <v>271</v>
      </c>
      <c r="C60" s="3" t="s">
        <v>272</v>
      </c>
      <c r="D60" s="3" t="s">
        <v>142</v>
      </c>
      <c r="E60" s="3" t="s">
        <v>17</v>
      </c>
      <c r="F60" s="3" t="s">
        <v>25</v>
      </c>
      <c r="G60" s="3" t="s">
        <v>19</v>
      </c>
      <c r="H60" s="3" t="s">
        <v>26</v>
      </c>
      <c r="I60" s="3" t="s">
        <v>273</v>
      </c>
      <c r="J60" s="4">
        <v>41221</v>
      </c>
      <c r="K60" s="4">
        <v>41221</v>
      </c>
      <c r="L60" s="5">
        <v>908404.96</v>
      </c>
      <c r="M60" s="6" t="s">
        <v>932</v>
      </c>
      <c r="N60" t="str">
        <f>INDEX('Account_Tax Year'!$B$2:$B$16,MATCH(Pmt_Query!D60,'Account_Tax Year'!$A$2:$A$16,0))</f>
        <v>2012</v>
      </c>
    </row>
    <row r="61" spans="1:14" x14ac:dyDescent="0.2">
      <c r="A61" s="3" t="s">
        <v>13</v>
      </c>
      <c r="B61" s="3" t="s">
        <v>274</v>
      </c>
      <c r="C61" s="3" t="s">
        <v>275</v>
      </c>
      <c r="D61" s="3" t="s">
        <v>142</v>
      </c>
      <c r="E61" s="3" t="s">
        <v>17</v>
      </c>
      <c r="F61" s="3" t="s">
        <v>46</v>
      </c>
      <c r="G61" s="3" t="s">
        <v>19</v>
      </c>
      <c r="H61" s="3" t="s">
        <v>47</v>
      </c>
      <c r="I61" s="3" t="s">
        <v>276</v>
      </c>
      <c r="J61" s="4">
        <v>41221</v>
      </c>
      <c r="K61" s="4">
        <v>41221</v>
      </c>
      <c r="L61" s="5">
        <v>240440.34</v>
      </c>
      <c r="M61" s="6" t="s">
        <v>932</v>
      </c>
      <c r="N61" t="str">
        <f>INDEX('Account_Tax Year'!$B$2:$B$16,MATCH(Pmt_Query!D61,'Account_Tax Year'!$A$2:$A$16,0))</f>
        <v>2012</v>
      </c>
    </row>
    <row r="62" spans="1:14" x14ac:dyDescent="0.2">
      <c r="A62" s="3" t="s">
        <v>13</v>
      </c>
      <c r="B62" s="3" t="s">
        <v>277</v>
      </c>
      <c r="C62" s="3" t="s">
        <v>278</v>
      </c>
      <c r="D62" s="3" t="s">
        <v>142</v>
      </c>
      <c r="E62" s="3" t="s">
        <v>17</v>
      </c>
      <c r="F62" s="3" t="s">
        <v>18</v>
      </c>
      <c r="G62" s="3" t="s">
        <v>19</v>
      </c>
      <c r="H62" s="3" t="s">
        <v>20</v>
      </c>
      <c r="I62" s="3" t="s">
        <v>279</v>
      </c>
      <c r="J62" s="4">
        <v>41221</v>
      </c>
      <c r="K62" s="4">
        <v>41221</v>
      </c>
      <c r="L62" s="5">
        <v>664843.54</v>
      </c>
      <c r="M62" s="6" t="s">
        <v>932</v>
      </c>
      <c r="N62" t="str">
        <f>INDEX('Account_Tax Year'!$B$2:$B$16,MATCH(Pmt_Query!D62,'Account_Tax Year'!$A$2:$A$16,0))</f>
        <v>2012</v>
      </c>
    </row>
    <row r="63" spans="1:14" x14ac:dyDescent="0.2">
      <c r="A63" s="3" t="s">
        <v>13</v>
      </c>
      <c r="B63" s="3" t="s">
        <v>277</v>
      </c>
      <c r="C63" s="3" t="s">
        <v>278</v>
      </c>
      <c r="D63" s="3" t="s">
        <v>280</v>
      </c>
      <c r="E63" s="3" t="s">
        <v>17</v>
      </c>
      <c r="F63" s="3" t="s">
        <v>18</v>
      </c>
      <c r="G63" s="3" t="s">
        <v>19</v>
      </c>
      <c r="H63" s="3" t="s">
        <v>20</v>
      </c>
      <c r="I63" s="3" t="s">
        <v>279</v>
      </c>
      <c r="J63" s="4">
        <v>41221</v>
      </c>
      <c r="K63" s="4">
        <v>41221</v>
      </c>
      <c r="L63" s="5">
        <v>10.79</v>
      </c>
      <c r="M63" s="6" t="s">
        <v>932</v>
      </c>
      <c r="N63" t="str">
        <f>INDEX('Account_Tax Year'!$B$2:$B$16,MATCH(Pmt_Query!D63,'Account_Tax Year'!$A$2:$A$16,0))</f>
        <v>2012</v>
      </c>
    </row>
    <row r="64" spans="1:14" x14ac:dyDescent="0.2">
      <c r="A64" s="3" t="s">
        <v>13</v>
      </c>
      <c r="B64" s="3" t="s">
        <v>281</v>
      </c>
      <c r="C64" s="3" t="s">
        <v>282</v>
      </c>
      <c r="D64" s="3" t="s">
        <v>142</v>
      </c>
      <c r="E64" s="3" t="s">
        <v>17</v>
      </c>
      <c r="F64" s="3" t="s">
        <v>283</v>
      </c>
      <c r="G64" s="3" t="s">
        <v>19</v>
      </c>
      <c r="H64" s="3" t="s">
        <v>284</v>
      </c>
      <c r="I64" s="3" t="s">
        <v>285</v>
      </c>
      <c r="J64" s="4">
        <v>41225</v>
      </c>
      <c r="K64" s="4">
        <v>41225</v>
      </c>
      <c r="L64" s="5">
        <v>14676.8</v>
      </c>
      <c r="M64" s="6" t="s">
        <v>932</v>
      </c>
      <c r="N64" t="str">
        <f>INDEX('Account_Tax Year'!$B$2:$B$16,MATCH(Pmt_Query!D64,'Account_Tax Year'!$A$2:$A$16,0))</f>
        <v>2012</v>
      </c>
    </row>
    <row r="65" spans="1:14" x14ac:dyDescent="0.2">
      <c r="A65" s="3" t="s">
        <v>13</v>
      </c>
      <c r="B65" s="3" t="s">
        <v>286</v>
      </c>
      <c r="C65" s="3" t="s">
        <v>287</v>
      </c>
      <c r="D65" s="3" t="s">
        <v>142</v>
      </c>
      <c r="E65" s="3" t="s">
        <v>17</v>
      </c>
      <c r="F65" s="3" t="s">
        <v>288</v>
      </c>
      <c r="G65" s="3" t="s">
        <v>19</v>
      </c>
      <c r="H65" s="3" t="s">
        <v>289</v>
      </c>
      <c r="I65" s="3" t="s">
        <v>290</v>
      </c>
      <c r="J65" s="4">
        <v>41227</v>
      </c>
      <c r="K65" s="4">
        <v>41227</v>
      </c>
      <c r="L65" s="5">
        <v>465.24</v>
      </c>
      <c r="M65" s="6" t="s">
        <v>932</v>
      </c>
      <c r="N65" t="str">
        <f>INDEX('Account_Tax Year'!$B$2:$B$16,MATCH(Pmt_Query!D65,'Account_Tax Year'!$A$2:$A$16,0))</f>
        <v>2012</v>
      </c>
    </row>
    <row r="66" spans="1:14" x14ac:dyDescent="0.2">
      <c r="A66" s="3" t="s">
        <v>13</v>
      </c>
      <c r="B66" s="3" t="s">
        <v>291</v>
      </c>
      <c r="C66" s="3" t="s">
        <v>292</v>
      </c>
      <c r="D66" s="3" t="s">
        <v>142</v>
      </c>
      <c r="E66" s="3" t="s">
        <v>17</v>
      </c>
      <c r="F66" s="3" t="s">
        <v>293</v>
      </c>
      <c r="G66" s="3" t="s">
        <v>19</v>
      </c>
      <c r="H66" s="3" t="s">
        <v>294</v>
      </c>
      <c r="I66" s="3" t="s">
        <v>295</v>
      </c>
      <c r="J66" s="4">
        <v>41229</v>
      </c>
      <c r="K66" s="4">
        <v>41229</v>
      </c>
      <c r="L66" s="5">
        <v>2392.3200000000002</v>
      </c>
      <c r="M66" s="6" t="s">
        <v>932</v>
      </c>
      <c r="N66" t="str">
        <f>INDEX('Account_Tax Year'!$B$2:$B$16,MATCH(Pmt_Query!D66,'Account_Tax Year'!$A$2:$A$16,0))</f>
        <v>2012</v>
      </c>
    </row>
    <row r="67" spans="1:14" x14ac:dyDescent="0.2">
      <c r="A67" s="3" t="s">
        <v>13</v>
      </c>
      <c r="B67" s="3" t="s">
        <v>296</v>
      </c>
      <c r="C67" s="3" t="s">
        <v>297</v>
      </c>
      <c r="D67" s="3" t="s">
        <v>142</v>
      </c>
      <c r="E67" s="3" t="s">
        <v>17</v>
      </c>
      <c r="F67" s="3" t="s">
        <v>172</v>
      </c>
      <c r="G67" s="3" t="s">
        <v>19</v>
      </c>
      <c r="H67" s="3" t="s">
        <v>173</v>
      </c>
      <c r="I67" s="3" t="s">
        <v>298</v>
      </c>
      <c r="J67" s="4">
        <v>41229</v>
      </c>
      <c r="K67" s="4">
        <v>41229</v>
      </c>
      <c r="L67" s="5">
        <v>209282.27</v>
      </c>
      <c r="M67" s="6" t="s">
        <v>932</v>
      </c>
      <c r="N67" t="str">
        <f>INDEX('Account_Tax Year'!$B$2:$B$16,MATCH(Pmt_Query!D67,'Account_Tax Year'!$A$2:$A$16,0))</f>
        <v>2012</v>
      </c>
    </row>
    <row r="68" spans="1:14" x14ac:dyDescent="0.2">
      <c r="A68" s="3" t="s">
        <v>13</v>
      </c>
      <c r="B68" s="3" t="s">
        <v>299</v>
      </c>
      <c r="C68" s="3" t="s">
        <v>300</v>
      </c>
      <c r="D68" s="3" t="s">
        <v>142</v>
      </c>
      <c r="E68" s="3" t="s">
        <v>17</v>
      </c>
      <c r="F68" s="3" t="s">
        <v>30</v>
      </c>
      <c r="G68" s="3" t="s">
        <v>19</v>
      </c>
      <c r="H68" s="3" t="s">
        <v>31</v>
      </c>
      <c r="I68" s="3" t="s">
        <v>301</v>
      </c>
      <c r="J68" s="4">
        <v>41229</v>
      </c>
      <c r="K68" s="4">
        <v>41229</v>
      </c>
      <c r="L68" s="5">
        <v>8539.07</v>
      </c>
      <c r="M68" s="6" t="s">
        <v>932</v>
      </c>
      <c r="N68" t="str">
        <f>INDEX('Account_Tax Year'!$B$2:$B$16,MATCH(Pmt_Query!D68,'Account_Tax Year'!$A$2:$A$16,0))</f>
        <v>2012</v>
      </c>
    </row>
    <row r="69" spans="1:14" x14ac:dyDescent="0.2">
      <c r="A69" s="3" t="s">
        <v>13</v>
      </c>
      <c r="B69" s="3" t="s">
        <v>299</v>
      </c>
      <c r="C69" s="3" t="s">
        <v>300</v>
      </c>
      <c r="D69" s="3" t="s">
        <v>280</v>
      </c>
      <c r="E69" s="3" t="s">
        <v>17</v>
      </c>
      <c r="F69" s="3" t="s">
        <v>30</v>
      </c>
      <c r="G69" s="3" t="s">
        <v>19</v>
      </c>
      <c r="H69" s="3" t="s">
        <v>31</v>
      </c>
      <c r="I69" s="3" t="s">
        <v>301</v>
      </c>
      <c r="J69" s="4">
        <v>41229</v>
      </c>
      <c r="K69" s="4">
        <v>41229</v>
      </c>
      <c r="L69" s="5">
        <v>47.95</v>
      </c>
      <c r="M69" s="6" t="s">
        <v>932</v>
      </c>
      <c r="N69" t="str">
        <f>INDEX('Account_Tax Year'!$B$2:$B$16,MATCH(Pmt_Query!D69,'Account_Tax Year'!$A$2:$A$16,0))</f>
        <v>2012</v>
      </c>
    </row>
    <row r="70" spans="1:14" x14ac:dyDescent="0.2">
      <c r="A70" s="3" t="s">
        <v>13</v>
      </c>
      <c r="B70" s="3" t="s">
        <v>302</v>
      </c>
      <c r="C70" s="3" t="s">
        <v>303</v>
      </c>
      <c r="D70" s="3" t="s">
        <v>142</v>
      </c>
      <c r="E70" s="3" t="s">
        <v>17</v>
      </c>
      <c r="F70" s="3" t="s">
        <v>96</v>
      </c>
      <c r="G70" s="3" t="s">
        <v>19</v>
      </c>
      <c r="H70" s="3" t="s">
        <v>97</v>
      </c>
      <c r="I70" s="3" t="s">
        <v>304</v>
      </c>
      <c r="J70" s="4">
        <v>41229</v>
      </c>
      <c r="K70" s="4">
        <v>41229</v>
      </c>
      <c r="L70" s="5">
        <v>86.63</v>
      </c>
      <c r="M70" s="6" t="s">
        <v>932</v>
      </c>
      <c r="N70" t="str">
        <f>INDEX('Account_Tax Year'!$B$2:$B$16,MATCH(Pmt_Query!D70,'Account_Tax Year'!$A$2:$A$16,0))</f>
        <v>2012</v>
      </c>
    </row>
    <row r="71" spans="1:14" x14ac:dyDescent="0.2">
      <c r="A71" s="3" t="s">
        <v>13</v>
      </c>
      <c r="B71" s="3" t="s">
        <v>305</v>
      </c>
      <c r="C71" s="3" t="s">
        <v>306</v>
      </c>
      <c r="D71" s="3" t="s">
        <v>142</v>
      </c>
      <c r="E71" s="3" t="s">
        <v>17</v>
      </c>
      <c r="F71" s="3" t="s">
        <v>149</v>
      </c>
      <c r="G71" s="3" t="s">
        <v>19</v>
      </c>
      <c r="H71" s="3" t="s">
        <v>150</v>
      </c>
      <c r="I71" s="3" t="s">
        <v>307</v>
      </c>
      <c r="J71" s="4">
        <v>41229</v>
      </c>
      <c r="K71" s="4">
        <v>41229</v>
      </c>
      <c r="L71" s="5">
        <v>23456.1</v>
      </c>
      <c r="M71" s="6" t="s">
        <v>932</v>
      </c>
      <c r="N71" t="str">
        <f>INDEX('Account_Tax Year'!$B$2:$B$16,MATCH(Pmt_Query!D71,'Account_Tax Year'!$A$2:$A$16,0))</f>
        <v>2012</v>
      </c>
    </row>
    <row r="72" spans="1:14" x14ac:dyDescent="0.2">
      <c r="A72" s="3" t="s">
        <v>13</v>
      </c>
      <c r="B72" s="3" t="s">
        <v>305</v>
      </c>
      <c r="C72" s="3" t="s">
        <v>306</v>
      </c>
      <c r="D72" s="3" t="s">
        <v>280</v>
      </c>
      <c r="E72" s="3" t="s">
        <v>17</v>
      </c>
      <c r="F72" s="3" t="s">
        <v>149</v>
      </c>
      <c r="G72" s="3" t="s">
        <v>19</v>
      </c>
      <c r="H72" s="3" t="s">
        <v>150</v>
      </c>
      <c r="I72" s="3" t="s">
        <v>307</v>
      </c>
      <c r="J72" s="4">
        <v>41229</v>
      </c>
      <c r="K72" s="4">
        <v>41229</v>
      </c>
      <c r="L72" s="5">
        <v>99.27</v>
      </c>
      <c r="M72" s="6" t="s">
        <v>932</v>
      </c>
      <c r="N72" t="str">
        <f>INDEX('Account_Tax Year'!$B$2:$B$16,MATCH(Pmt_Query!D72,'Account_Tax Year'!$A$2:$A$16,0))</f>
        <v>2012</v>
      </c>
    </row>
    <row r="73" spans="1:14" x14ac:dyDescent="0.2">
      <c r="A73" s="3" t="s">
        <v>13</v>
      </c>
      <c r="B73" s="3" t="s">
        <v>305</v>
      </c>
      <c r="C73" s="3" t="s">
        <v>306</v>
      </c>
      <c r="D73" s="3" t="s">
        <v>146</v>
      </c>
      <c r="E73" s="3" t="s">
        <v>17</v>
      </c>
      <c r="F73" s="3" t="s">
        <v>149</v>
      </c>
      <c r="G73" s="3" t="s">
        <v>19</v>
      </c>
      <c r="H73" s="3" t="s">
        <v>150</v>
      </c>
      <c r="I73" s="3" t="s">
        <v>307</v>
      </c>
      <c r="J73" s="4">
        <v>41229</v>
      </c>
      <c r="K73" s="4">
        <v>41229</v>
      </c>
      <c r="L73" s="5">
        <v>3535.71</v>
      </c>
      <c r="M73" s="6" t="s">
        <v>932</v>
      </c>
      <c r="N73" t="str">
        <f>INDEX('Account_Tax Year'!$B$2:$B$16,MATCH(Pmt_Query!D73,'Account_Tax Year'!$A$2:$A$16,0))</f>
        <v>2012</v>
      </c>
    </row>
    <row r="74" spans="1:14" x14ac:dyDescent="0.2">
      <c r="A74" s="3" t="s">
        <v>13</v>
      </c>
      <c r="B74" s="3" t="s">
        <v>308</v>
      </c>
      <c r="C74" s="3" t="s">
        <v>309</v>
      </c>
      <c r="D74" s="3" t="s">
        <v>142</v>
      </c>
      <c r="E74" s="3" t="s">
        <v>17</v>
      </c>
      <c r="F74" s="3" t="s">
        <v>310</v>
      </c>
      <c r="G74" s="3" t="s">
        <v>19</v>
      </c>
      <c r="H74" s="3" t="s">
        <v>311</v>
      </c>
      <c r="I74" s="3" t="s">
        <v>312</v>
      </c>
      <c r="J74" s="4">
        <v>41229</v>
      </c>
      <c r="K74" s="4">
        <v>41229</v>
      </c>
      <c r="L74" s="5">
        <v>954.12</v>
      </c>
      <c r="M74" s="6" t="s">
        <v>932</v>
      </c>
      <c r="N74" t="str">
        <f>INDEX('Account_Tax Year'!$B$2:$B$16,MATCH(Pmt_Query!D74,'Account_Tax Year'!$A$2:$A$16,0))</f>
        <v>2012</v>
      </c>
    </row>
    <row r="75" spans="1:14" x14ac:dyDescent="0.2">
      <c r="A75" s="3" t="s">
        <v>13</v>
      </c>
      <c r="B75" s="3" t="s">
        <v>313</v>
      </c>
      <c r="C75" s="3" t="s">
        <v>314</v>
      </c>
      <c r="D75" s="3" t="s">
        <v>142</v>
      </c>
      <c r="E75" s="3" t="s">
        <v>17</v>
      </c>
      <c r="F75" s="3" t="s">
        <v>315</v>
      </c>
      <c r="G75" s="3" t="s">
        <v>19</v>
      </c>
      <c r="H75" s="3" t="s">
        <v>316</v>
      </c>
      <c r="I75" s="3" t="s">
        <v>317</v>
      </c>
      <c r="J75" s="4">
        <v>41229</v>
      </c>
      <c r="K75" s="4">
        <v>41229</v>
      </c>
      <c r="L75" s="5">
        <v>1493.32</v>
      </c>
      <c r="M75" s="6" t="s">
        <v>932</v>
      </c>
      <c r="N75" t="str">
        <f>INDEX('Account_Tax Year'!$B$2:$B$16,MATCH(Pmt_Query!D75,'Account_Tax Year'!$A$2:$A$16,0))</f>
        <v>2012</v>
      </c>
    </row>
    <row r="76" spans="1:14" x14ac:dyDescent="0.2">
      <c r="A76" s="3" t="s">
        <v>13</v>
      </c>
      <c r="B76" s="3" t="s">
        <v>313</v>
      </c>
      <c r="C76" s="3" t="s">
        <v>314</v>
      </c>
      <c r="D76" s="3" t="s">
        <v>280</v>
      </c>
      <c r="E76" s="3" t="s">
        <v>17</v>
      </c>
      <c r="F76" s="3" t="s">
        <v>315</v>
      </c>
      <c r="G76" s="3" t="s">
        <v>19</v>
      </c>
      <c r="H76" s="3" t="s">
        <v>316</v>
      </c>
      <c r="I76" s="3" t="s">
        <v>317</v>
      </c>
      <c r="J76" s="4">
        <v>41229</v>
      </c>
      <c r="K76" s="4">
        <v>41229</v>
      </c>
      <c r="L76" s="5">
        <v>107.36</v>
      </c>
      <c r="M76" s="6" t="s">
        <v>932</v>
      </c>
      <c r="N76" t="str">
        <f>INDEX('Account_Tax Year'!$B$2:$B$16,MATCH(Pmt_Query!D76,'Account_Tax Year'!$A$2:$A$16,0))</f>
        <v>2012</v>
      </c>
    </row>
    <row r="77" spans="1:14" x14ac:dyDescent="0.2">
      <c r="A77" s="3" t="s">
        <v>13</v>
      </c>
      <c r="B77" s="3" t="s">
        <v>313</v>
      </c>
      <c r="C77" s="3" t="s">
        <v>314</v>
      </c>
      <c r="D77" s="3" t="s">
        <v>146</v>
      </c>
      <c r="E77" s="3" t="s">
        <v>17</v>
      </c>
      <c r="F77" s="3" t="s">
        <v>315</v>
      </c>
      <c r="G77" s="3" t="s">
        <v>19</v>
      </c>
      <c r="H77" s="3" t="s">
        <v>316</v>
      </c>
      <c r="I77" s="3" t="s">
        <v>317</v>
      </c>
      <c r="J77" s="4">
        <v>41229</v>
      </c>
      <c r="K77" s="4">
        <v>41229</v>
      </c>
      <c r="L77" s="5">
        <v>2481.25</v>
      </c>
      <c r="M77" s="6" t="s">
        <v>932</v>
      </c>
      <c r="N77" t="str">
        <f>INDEX('Account_Tax Year'!$B$2:$B$16,MATCH(Pmt_Query!D77,'Account_Tax Year'!$A$2:$A$16,0))</f>
        <v>2012</v>
      </c>
    </row>
    <row r="78" spans="1:14" x14ac:dyDescent="0.2">
      <c r="A78" s="3" t="s">
        <v>13</v>
      </c>
      <c r="B78" s="3" t="s">
        <v>318</v>
      </c>
      <c r="C78" s="3" t="s">
        <v>319</v>
      </c>
      <c r="D78" s="3" t="s">
        <v>142</v>
      </c>
      <c r="E78" s="3" t="s">
        <v>17</v>
      </c>
      <c r="F78" s="3" t="s">
        <v>320</v>
      </c>
      <c r="G78" s="3" t="s">
        <v>19</v>
      </c>
      <c r="H78" s="3" t="s">
        <v>321</v>
      </c>
      <c r="I78" s="3" t="s">
        <v>322</v>
      </c>
      <c r="J78" s="4">
        <v>41229</v>
      </c>
      <c r="K78" s="4">
        <v>41229</v>
      </c>
      <c r="L78" s="5">
        <v>243388.09</v>
      </c>
      <c r="M78" s="6" t="s">
        <v>932</v>
      </c>
      <c r="N78" t="str">
        <f>INDEX('Account_Tax Year'!$B$2:$B$16,MATCH(Pmt_Query!D78,'Account_Tax Year'!$A$2:$A$16,0))</f>
        <v>2012</v>
      </c>
    </row>
    <row r="79" spans="1:14" x14ac:dyDescent="0.2">
      <c r="A79" s="3" t="s">
        <v>13</v>
      </c>
      <c r="B79" s="3" t="s">
        <v>323</v>
      </c>
      <c r="C79" s="3" t="s">
        <v>324</v>
      </c>
      <c r="D79" s="3" t="s">
        <v>142</v>
      </c>
      <c r="E79" s="3" t="s">
        <v>17</v>
      </c>
      <c r="F79" s="3" t="s">
        <v>325</v>
      </c>
      <c r="G79" s="3" t="s">
        <v>19</v>
      </c>
      <c r="H79" s="3" t="s">
        <v>326</v>
      </c>
      <c r="I79" s="3" t="s">
        <v>327</v>
      </c>
      <c r="J79" s="4">
        <v>41232</v>
      </c>
      <c r="K79" s="4">
        <v>41232</v>
      </c>
      <c r="L79" s="5">
        <v>840395.78</v>
      </c>
      <c r="M79" s="6" t="s">
        <v>932</v>
      </c>
      <c r="N79" t="str">
        <f>INDEX('Account_Tax Year'!$B$2:$B$16,MATCH(Pmt_Query!D79,'Account_Tax Year'!$A$2:$A$16,0))</f>
        <v>2012</v>
      </c>
    </row>
    <row r="80" spans="1:14" x14ac:dyDescent="0.2">
      <c r="A80" s="3" t="s">
        <v>13</v>
      </c>
      <c r="B80" s="3" t="s">
        <v>323</v>
      </c>
      <c r="C80" s="3" t="s">
        <v>324</v>
      </c>
      <c r="D80" s="3" t="s">
        <v>280</v>
      </c>
      <c r="E80" s="3" t="s">
        <v>17</v>
      </c>
      <c r="F80" s="3" t="s">
        <v>325</v>
      </c>
      <c r="G80" s="3" t="s">
        <v>19</v>
      </c>
      <c r="H80" s="3" t="s">
        <v>326</v>
      </c>
      <c r="I80" s="3" t="s">
        <v>327</v>
      </c>
      <c r="J80" s="4">
        <v>41232</v>
      </c>
      <c r="K80" s="4">
        <v>41232</v>
      </c>
      <c r="L80" s="5">
        <v>472.85</v>
      </c>
      <c r="M80" s="6" t="s">
        <v>932</v>
      </c>
      <c r="N80" t="str">
        <f>INDEX('Account_Tax Year'!$B$2:$B$16,MATCH(Pmt_Query!D80,'Account_Tax Year'!$A$2:$A$16,0))</f>
        <v>2012</v>
      </c>
    </row>
    <row r="81" spans="1:14" x14ac:dyDescent="0.2">
      <c r="A81" s="3" t="s">
        <v>13</v>
      </c>
      <c r="B81" s="3" t="s">
        <v>328</v>
      </c>
      <c r="C81" s="3" t="s">
        <v>329</v>
      </c>
      <c r="D81" s="3" t="s">
        <v>142</v>
      </c>
      <c r="E81" s="3" t="s">
        <v>17</v>
      </c>
      <c r="F81" s="3" t="s">
        <v>330</v>
      </c>
      <c r="G81" s="3" t="s">
        <v>19</v>
      </c>
      <c r="H81" s="3" t="s">
        <v>331</v>
      </c>
      <c r="I81" s="3" t="s">
        <v>332</v>
      </c>
      <c r="J81" s="4">
        <v>41233</v>
      </c>
      <c r="K81" s="4">
        <v>41233</v>
      </c>
      <c r="L81" s="5">
        <v>175789.43</v>
      </c>
      <c r="M81" s="6" t="s">
        <v>932</v>
      </c>
      <c r="N81" t="str">
        <f>INDEX('Account_Tax Year'!$B$2:$B$16,MATCH(Pmt_Query!D81,'Account_Tax Year'!$A$2:$A$16,0))</f>
        <v>2012</v>
      </c>
    </row>
    <row r="82" spans="1:14" x14ac:dyDescent="0.2">
      <c r="A82" s="3" t="s">
        <v>13</v>
      </c>
      <c r="B82" s="3" t="s">
        <v>333</v>
      </c>
      <c r="C82" s="3" t="s">
        <v>334</v>
      </c>
      <c r="D82" s="3" t="s">
        <v>142</v>
      </c>
      <c r="E82" s="3" t="s">
        <v>17</v>
      </c>
      <c r="F82" s="3" t="s">
        <v>188</v>
      </c>
      <c r="G82" s="3" t="s">
        <v>19</v>
      </c>
      <c r="H82" s="3" t="s">
        <v>189</v>
      </c>
      <c r="I82" s="3" t="s">
        <v>335</v>
      </c>
      <c r="J82" s="4">
        <v>41234</v>
      </c>
      <c r="K82" s="4">
        <v>41234</v>
      </c>
      <c r="L82" s="5">
        <v>207163.73</v>
      </c>
      <c r="M82" s="6" t="s">
        <v>932</v>
      </c>
      <c r="N82" t="str">
        <f>INDEX('Account_Tax Year'!$B$2:$B$16,MATCH(Pmt_Query!D82,'Account_Tax Year'!$A$2:$A$16,0))</f>
        <v>2012</v>
      </c>
    </row>
    <row r="83" spans="1:14" x14ac:dyDescent="0.2">
      <c r="A83" s="3" t="s">
        <v>13</v>
      </c>
      <c r="B83" s="3" t="s">
        <v>336</v>
      </c>
      <c r="C83" s="3" t="s">
        <v>337</v>
      </c>
      <c r="D83" s="3" t="s">
        <v>142</v>
      </c>
      <c r="E83" s="3" t="s">
        <v>17</v>
      </c>
      <c r="F83" s="3" t="s">
        <v>154</v>
      </c>
      <c r="G83" s="3" t="s">
        <v>19</v>
      </c>
      <c r="H83" s="3" t="s">
        <v>155</v>
      </c>
      <c r="I83" s="3" t="s">
        <v>338</v>
      </c>
      <c r="J83" s="4">
        <v>41239</v>
      </c>
      <c r="K83" s="4">
        <v>41239</v>
      </c>
      <c r="L83" s="5">
        <v>328050.63</v>
      </c>
      <c r="M83" s="6" t="s">
        <v>932</v>
      </c>
      <c r="N83" t="str">
        <f>INDEX('Account_Tax Year'!$B$2:$B$16,MATCH(Pmt_Query!D83,'Account_Tax Year'!$A$2:$A$16,0))</f>
        <v>2012</v>
      </c>
    </row>
    <row r="84" spans="1:14" x14ac:dyDescent="0.2">
      <c r="A84" s="3" t="s">
        <v>13</v>
      </c>
      <c r="B84" s="3" t="s">
        <v>336</v>
      </c>
      <c r="C84" s="3" t="s">
        <v>337</v>
      </c>
      <c r="D84" s="3" t="s">
        <v>280</v>
      </c>
      <c r="E84" s="3" t="s">
        <v>17</v>
      </c>
      <c r="F84" s="3" t="s">
        <v>154</v>
      </c>
      <c r="G84" s="3" t="s">
        <v>19</v>
      </c>
      <c r="H84" s="3" t="s">
        <v>155</v>
      </c>
      <c r="I84" s="3" t="s">
        <v>338</v>
      </c>
      <c r="J84" s="4">
        <v>41239</v>
      </c>
      <c r="K84" s="4">
        <v>41239</v>
      </c>
      <c r="L84" s="5">
        <v>29.88</v>
      </c>
      <c r="M84" s="6" t="s">
        <v>932</v>
      </c>
      <c r="N84" t="str">
        <f>INDEX('Account_Tax Year'!$B$2:$B$16,MATCH(Pmt_Query!D84,'Account_Tax Year'!$A$2:$A$16,0))</f>
        <v>2012</v>
      </c>
    </row>
    <row r="85" spans="1:14" x14ac:dyDescent="0.2">
      <c r="A85" s="3" t="s">
        <v>13</v>
      </c>
      <c r="B85" s="3" t="s">
        <v>336</v>
      </c>
      <c r="C85" s="3" t="s">
        <v>337</v>
      </c>
      <c r="D85" s="3" t="s">
        <v>146</v>
      </c>
      <c r="E85" s="3" t="s">
        <v>17</v>
      </c>
      <c r="F85" s="3" t="s">
        <v>154</v>
      </c>
      <c r="G85" s="3" t="s">
        <v>19</v>
      </c>
      <c r="H85" s="3" t="s">
        <v>155</v>
      </c>
      <c r="I85" s="3" t="s">
        <v>338</v>
      </c>
      <c r="J85" s="4">
        <v>41239</v>
      </c>
      <c r="K85" s="4">
        <v>41239</v>
      </c>
      <c r="L85" s="5">
        <v>7331.36</v>
      </c>
      <c r="M85" s="6" t="s">
        <v>932</v>
      </c>
      <c r="N85" t="str">
        <f>INDEX('Account_Tax Year'!$B$2:$B$16,MATCH(Pmt_Query!D85,'Account_Tax Year'!$A$2:$A$16,0))</f>
        <v>2012</v>
      </c>
    </row>
    <row r="86" spans="1:14" x14ac:dyDescent="0.2">
      <c r="A86" s="3" t="s">
        <v>13</v>
      </c>
      <c r="B86" s="3" t="s">
        <v>339</v>
      </c>
      <c r="C86" s="3" t="s">
        <v>340</v>
      </c>
      <c r="D86" s="3" t="s">
        <v>142</v>
      </c>
      <c r="E86" s="3" t="s">
        <v>17</v>
      </c>
      <c r="F86" s="3" t="s">
        <v>41</v>
      </c>
      <c r="G86" s="3" t="s">
        <v>19</v>
      </c>
      <c r="H86" s="3" t="s">
        <v>42</v>
      </c>
      <c r="I86" s="3" t="s">
        <v>341</v>
      </c>
      <c r="J86" s="4">
        <v>41239</v>
      </c>
      <c r="K86" s="4">
        <v>41239</v>
      </c>
      <c r="L86" s="5">
        <v>68241.039999999994</v>
      </c>
      <c r="M86" s="6" t="s">
        <v>932</v>
      </c>
      <c r="N86" t="str">
        <f>INDEX('Account_Tax Year'!$B$2:$B$16,MATCH(Pmt_Query!D86,'Account_Tax Year'!$A$2:$A$16,0))</f>
        <v>2012</v>
      </c>
    </row>
    <row r="87" spans="1:14" x14ac:dyDescent="0.2">
      <c r="A87" s="3" t="s">
        <v>13</v>
      </c>
      <c r="B87" s="3" t="s">
        <v>342</v>
      </c>
      <c r="C87" s="3" t="s">
        <v>343</v>
      </c>
      <c r="D87" s="3" t="s">
        <v>142</v>
      </c>
      <c r="E87" s="3" t="s">
        <v>17</v>
      </c>
      <c r="F87" s="3" t="s">
        <v>61</v>
      </c>
      <c r="G87" s="3" t="s">
        <v>19</v>
      </c>
      <c r="H87" s="3" t="s">
        <v>62</v>
      </c>
      <c r="I87" s="3" t="s">
        <v>344</v>
      </c>
      <c r="J87" s="4">
        <v>41243</v>
      </c>
      <c r="K87" s="4">
        <v>41243</v>
      </c>
      <c r="L87" s="5">
        <v>18815.900000000001</v>
      </c>
      <c r="M87" s="6" t="s">
        <v>932</v>
      </c>
      <c r="N87" t="str">
        <f>INDEX('Account_Tax Year'!$B$2:$B$16,MATCH(Pmt_Query!D87,'Account_Tax Year'!$A$2:$A$16,0))</f>
        <v>2012</v>
      </c>
    </row>
    <row r="88" spans="1:14" x14ac:dyDescent="0.2">
      <c r="A88" s="3" t="s">
        <v>13</v>
      </c>
      <c r="B88" s="3" t="s">
        <v>345</v>
      </c>
      <c r="C88" s="3" t="s">
        <v>346</v>
      </c>
      <c r="D88" s="3" t="s">
        <v>142</v>
      </c>
      <c r="E88" s="3" t="s">
        <v>17</v>
      </c>
      <c r="F88" s="3" t="s">
        <v>159</v>
      </c>
      <c r="G88" s="3" t="s">
        <v>19</v>
      </c>
      <c r="H88" s="3" t="s">
        <v>160</v>
      </c>
      <c r="I88" s="3" t="s">
        <v>347</v>
      </c>
      <c r="J88" s="4">
        <v>41248</v>
      </c>
      <c r="K88" s="4">
        <v>41248</v>
      </c>
      <c r="L88" s="5">
        <v>652523.44999999995</v>
      </c>
      <c r="M88" s="6" t="s">
        <v>932</v>
      </c>
      <c r="N88" t="str">
        <f>INDEX('Account_Tax Year'!$B$2:$B$16,MATCH(Pmt_Query!D88,'Account_Tax Year'!$A$2:$A$16,0))</f>
        <v>2012</v>
      </c>
    </row>
    <row r="89" spans="1:14" x14ac:dyDescent="0.2">
      <c r="A89" s="3" t="s">
        <v>13</v>
      </c>
      <c r="B89" s="3" t="s">
        <v>345</v>
      </c>
      <c r="C89" s="3" t="s">
        <v>346</v>
      </c>
      <c r="D89" s="3" t="s">
        <v>280</v>
      </c>
      <c r="E89" s="3" t="s">
        <v>17</v>
      </c>
      <c r="F89" s="3" t="s">
        <v>159</v>
      </c>
      <c r="G89" s="3" t="s">
        <v>19</v>
      </c>
      <c r="H89" s="3" t="s">
        <v>160</v>
      </c>
      <c r="I89" s="3" t="s">
        <v>347</v>
      </c>
      <c r="J89" s="4">
        <v>41248</v>
      </c>
      <c r="K89" s="4">
        <v>41248</v>
      </c>
      <c r="L89" s="5">
        <v>189.87</v>
      </c>
      <c r="M89" s="6" t="s">
        <v>932</v>
      </c>
      <c r="N89" t="str">
        <f>INDEX('Account_Tax Year'!$B$2:$B$16,MATCH(Pmt_Query!D89,'Account_Tax Year'!$A$2:$A$16,0))</f>
        <v>2012</v>
      </c>
    </row>
    <row r="90" spans="1:14" x14ac:dyDescent="0.2">
      <c r="A90" s="3" t="s">
        <v>13</v>
      </c>
      <c r="B90" s="3" t="s">
        <v>348</v>
      </c>
      <c r="C90" s="3" t="s">
        <v>349</v>
      </c>
      <c r="D90" s="3" t="s">
        <v>142</v>
      </c>
      <c r="E90" s="3" t="s">
        <v>17</v>
      </c>
      <c r="F90" s="3" t="s">
        <v>106</v>
      </c>
      <c r="G90" s="3" t="s">
        <v>19</v>
      </c>
      <c r="H90" s="3" t="s">
        <v>107</v>
      </c>
      <c r="I90" s="3" t="s">
        <v>350</v>
      </c>
      <c r="J90" s="4">
        <v>41248</v>
      </c>
      <c r="K90" s="4">
        <v>41248</v>
      </c>
      <c r="L90" s="5">
        <v>46089.39</v>
      </c>
      <c r="M90" s="6" t="s">
        <v>932</v>
      </c>
      <c r="N90" t="str">
        <f>INDEX('Account_Tax Year'!$B$2:$B$16,MATCH(Pmt_Query!D90,'Account_Tax Year'!$A$2:$A$16,0))</f>
        <v>2012</v>
      </c>
    </row>
    <row r="91" spans="1:14" x14ac:dyDescent="0.2">
      <c r="A91" s="3" t="s">
        <v>13</v>
      </c>
      <c r="B91" s="3" t="s">
        <v>351</v>
      </c>
      <c r="C91" s="3" t="s">
        <v>352</v>
      </c>
      <c r="D91" s="3" t="s">
        <v>142</v>
      </c>
      <c r="E91" s="3" t="s">
        <v>17</v>
      </c>
      <c r="F91" s="3" t="s">
        <v>353</v>
      </c>
      <c r="G91" s="3" t="s">
        <v>19</v>
      </c>
      <c r="H91" s="3" t="s">
        <v>354</v>
      </c>
      <c r="I91" s="3" t="s">
        <v>355</v>
      </c>
      <c r="J91" s="4">
        <v>41248</v>
      </c>
      <c r="K91" s="4">
        <v>41248</v>
      </c>
      <c r="L91" s="5">
        <v>138258.35</v>
      </c>
      <c r="M91" s="6" t="s">
        <v>932</v>
      </c>
      <c r="N91" t="str">
        <f>INDEX('Account_Tax Year'!$B$2:$B$16,MATCH(Pmt_Query!D91,'Account_Tax Year'!$A$2:$A$16,0))</f>
        <v>2012</v>
      </c>
    </row>
    <row r="92" spans="1:14" x14ac:dyDescent="0.2">
      <c r="A92" s="3" t="s">
        <v>13</v>
      </c>
      <c r="B92" s="3" t="s">
        <v>351</v>
      </c>
      <c r="C92" s="3" t="s">
        <v>352</v>
      </c>
      <c r="D92" s="3" t="s">
        <v>280</v>
      </c>
      <c r="E92" s="3" t="s">
        <v>17</v>
      </c>
      <c r="F92" s="3" t="s">
        <v>353</v>
      </c>
      <c r="G92" s="3" t="s">
        <v>19</v>
      </c>
      <c r="H92" s="3" t="s">
        <v>354</v>
      </c>
      <c r="I92" s="3" t="s">
        <v>355</v>
      </c>
      <c r="J92" s="4">
        <v>41248</v>
      </c>
      <c r="K92" s="4">
        <v>41248</v>
      </c>
      <c r="L92" s="5">
        <v>325.77</v>
      </c>
      <c r="M92" s="6" t="s">
        <v>932</v>
      </c>
      <c r="N92" t="str">
        <f>INDEX('Account_Tax Year'!$B$2:$B$16,MATCH(Pmt_Query!D92,'Account_Tax Year'!$A$2:$A$16,0))</f>
        <v>2012</v>
      </c>
    </row>
    <row r="93" spans="1:14" x14ac:dyDescent="0.2">
      <c r="A93" s="3" t="s">
        <v>13</v>
      </c>
      <c r="B93" s="3" t="s">
        <v>356</v>
      </c>
      <c r="C93" s="3" t="s">
        <v>357</v>
      </c>
      <c r="D93" s="3" t="s">
        <v>142</v>
      </c>
      <c r="E93" s="3" t="s">
        <v>17</v>
      </c>
      <c r="F93" s="3" t="s">
        <v>130</v>
      </c>
      <c r="G93" s="3" t="s">
        <v>19</v>
      </c>
      <c r="H93" s="3" t="s">
        <v>131</v>
      </c>
      <c r="I93" s="3" t="s">
        <v>358</v>
      </c>
      <c r="J93" s="4">
        <v>41250</v>
      </c>
      <c r="K93" s="4">
        <v>41250</v>
      </c>
      <c r="L93" s="5">
        <v>637.14</v>
      </c>
      <c r="M93" s="6" t="s">
        <v>932</v>
      </c>
      <c r="N93" t="str">
        <f>INDEX('Account_Tax Year'!$B$2:$B$16,MATCH(Pmt_Query!D93,'Account_Tax Year'!$A$2:$A$16,0))</f>
        <v>2012</v>
      </c>
    </row>
    <row r="94" spans="1:14" x14ac:dyDescent="0.2">
      <c r="A94" s="3" t="s">
        <v>13</v>
      </c>
      <c r="B94" s="3" t="s">
        <v>359</v>
      </c>
      <c r="C94" s="3" t="s">
        <v>360</v>
      </c>
      <c r="D94" s="3" t="s">
        <v>142</v>
      </c>
      <c r="E94" s="3" t="s">
        <v>17</v>
      </c>
      <c r="F94" s="3" t="s">
        <v>96</v>
      </c>
      <c r="G94" s="3" t="s">
        <v>19</v>
      </c>
      <c r="H94" s="3" t="s">
        <v>97</v>
      </c>
      <c r="I94" s="3" t="s">
        <v>361</v>
      </c>
      <c r="J94" s="4">
        <v>41250</v>
      </c>
      <c r="K94" s="4">
        <v>41250</v>
      </c>
      <c r="L94" s="5">
        <v>125869.67</v>
      </c>
      <c r="M94" s="6" t="s">
        <v>932</v>
      </c>
      <c r="N94" t="str">
        <f>INDEX('Account_Tax Year'!$B$2:$B$16,MATCH(Pmt_Query!D94,'Account_Tax Year'!$A$2:$A$16,0))</f>
        <v>2012</v>
      </c>
    </row>
    <row r="95" spans="1:14" x14ac:dyDescent="0.2">
      <c r="A95" s="3" t="s">
        <v>13</v>
      </c>
      <c r="B95" s="3" t="s">
        <v>359</v>
      </c>
      <c r="C95" s="3" t="s">
        <v>360</v>
      </c>
      <c r="D95" s="3" t="s">
        <v>280</v>
      </c>
      <c r="E95" s="3" t="s">
        <v>17</v>
      </c>
      <c r="F95" s="3" t="s">
        <v>96</v>
      </c>
      <c r="G95" s="3" t="s">
        <v>19</v>
      </c>
      <c r="H95" s="3" t="s">
        <v>97</v>
      </c>
      <c r="I95" s="3" t="s">
        <v>361</v>
      </c>
      <c r="J95" s="4">
        <v>41250</v>
      </c>
      <c r="K95" s="4">
        <v>41250</v>
      </c>
      <c r="L95" s="5">
        <v>37.409999999999997</v>
      </c>
      <c r="M95" s="6" t="s">
        <v>932</v>
      </c>
      <c r="N95" t="str">
        <f>INDEX('Account_Tax Year'!$B$2:$B$16,MATCH(Pmt_Query!D95,'Account_Tax Year'!$A$2:$A$16,0))</f>
        <v>2012</v>
      </c>
    </row>
    <row r="96" spans="1:14" x14ac:dyDescent="0.2">
      <c r="A96" s="3" t="s">
        <v>13</v>
      </c>
      <c r="B96" s="3" t="s">
        <v>363</v>
      </c>
      <c r="C96" s="3" t="s">
        <v>364</v>
      </c>
      <c r="D96" s="3" t="s">
        <v>142</v>
      </c>
      <c r="E96" s="3" t="s">
        <v>17</v>
      </c>
      <c r="F96" s="3" t="s">
        <v>365</v>
      </c>
      <c r="G96" s="3" t="s">
        <v>19</v>
      </c>
      <c r="H96" s="3" t="s">
        <v>366</v>
      </c>
      <c r="I96" s="3" t="s">
        <v>367</v>
      </c>
      <c r="J96" s="4">
        <v>41256</v>
      </c>
      <c r="K96" s="4">
        <v>41256</v>
      </c>
      <c r="L96" s="5">
        <v>97.88</v>
      </c>
      <c r="M96" s="6" t="s">
        <v>932</v>
      </c>
      <c r="N96" t="str">
        <f>INDEX('Account_Tax Year'!$B$2:$B$16,MATCH(Pmt_Query!D96,'Account_Tax Year'!$A$2:$A$16,0))</f>
        <v>2012</v>
      </c>
    </row>
    <row r="97" spans="1:14" x14ac:dyDescent="0.2">
      <c r="A97" s="3" t="s">
        <v>13</v>
      </c>
      <c r="B97" s="3" t="s">
        <v>368</v>
      </c>
      <c r="C97" s="3" t="s">
        <v>369</v>
      </c>
      <c r="D97" s="3" t="s">
        <v>142</v>
      </c>
      <c r="E97" s="3" t="s">
        <v>17</v>
      </c>
      <c r="F97" s="3" t="s">
        <v>36</v>
      </c>
      <c r="G97" s="3" t="s">
        <v>19</v>
      </c>
      <c r="H97" s="3" t="s">
        <v>37</v>
      </c>
      <c r="I97" s="3" t="s">
        <v>370</v>
      </c>
      <c r="J97" s="4">
        <v>41256</v>
      </c>
      <c r="K97" s="4">
        <v>41256</v>
      </c>
      <c r="L97" s="5">
        <v>4731.13</v>
      </c>
      <c r="M97" s="6" t="s">
        <v>932</v>
      </c>
      <c r="N97" t="str">
        <f>INDEX('Account_Tax Year'!$B$2:$B$16,MATCH(Pmt_Query!D97,'Account_Tax Year'!$A$2:$A$16,0))</f>
        <v>2012</v>
      </c>
    </row>
    <row r="98" spans="1:14" x14ac:dyDescent="0.2">
      <c r="A98" s="3" t="s">
        <v>138</v>
      </c>
      <c r="B98" s="3" t="s">
        <v>371</v>
      </c>
      <c r="C98" s="3" t="s">
        <v>372</v>
      </c>
      <c r="D98" s="3" t="s">
        <v>142</v>
      </c>
      <c r="E98" s="3" t="s">
        <v>17</v>
      </c>
      <c r="F98" s="3" t="s">
        <v>373</v>
      </c>
      <c r="G98" s="3" t="s">
        <v>19</v>
      </c>
      <c r="H98" s="3" t="s">
        <v>374</v>
      </c>
      <c r="I98" s="3" t="s">
        <v>375</v>
      </c>
      <c r="J98" s="4">
        <v>41256</v>
      </c>
      <c r="K98" s="4">
        <v>41256</v>
      </c>
      <c r="L98" s="5">
        <v>26.14</v>
      </c>
      <c r="M98" s="6" t="s">
        <v>932</v>
      </c>
      <c r="N98" t="str">
        <f>INDEX('Account_Tax Year'!$B$2:$B$16,MATCH(Pmt_Query!D98,'Account_Tax Year'!$A$2:$A$16,0))</f>
        <v>2012</v>
      </c>
    </row>
    <row r="99" spans="1:14" x14ac:dyDescent="0.2">
      <c r="A99" s="3" t="s">
        <v>13</v>
      </c>
      <c r="B99" s="3" t="s">
        <v>376</v>
      </c>
      <c r="C99" s="3" t="s">
        <v>377</v>
      </c>
      <c r="D99" s="3" t="s">
        <v>142</v>
      </c>
      <c r="E99" s="3" t="s">
        <v>17</v>
      </c>
      <c r="F99" s="3" t="s">
        <v>378</v>
      </c>
      <c r="G99" s="3" t="s">
        <v>19</v>
      </c>
      <c r="H99" s="3" t="s">
        <v>379</v>
      </c>
      <c r="I99" s="3" t="s">
        <v>380</v>
      </c>
      <c r="J99" s="4">
        <v>41260</v>
      </c>
      <c r="K99" s="4">
        <v>41260</v>
      </c>
      <c r="L99" s="5">
        <v>4282.55</v>
      </c>
      <c r="M99" s="6" t="s">
        <v>932</v>
      </c>
      <c r="N99" t="str">
        <f>INDEX('Account_Tax Year'!$B$2:$B$16,MATCH(Pmt_Query!D99,'Account_Tax Year'!$A$2:$A$16,0))</f>
        <v>2012</v>
      </c>
    </row>
    <row r="100" spans="1:14" x14ac:dyDescent="0.2">
      <c r="A100" s="3" t="s">
        <v>13</v>
      </c>
      <c r="B100" s="3" t="s">
        <v>381</v>
      </c>
      <c r="C100" s="3" t="s">
        <v>382</v>
      </c>
      <c r="D100" s="3" t="s">
        <v>142</v>
      </c>
      <c r="E100" s="3" t="s">
        <v>17</v>
      </c>
      <c r="F100" s="3" t="s">
        <v>101</v>
      </c>
      <c r="G100" s="3" t="s">
        <v>19</v>
      </c>
      <c r="H100" s="3" t="s">
        <v>102</v>
      </c>
      <c r="I100" s="3" t="s">
        <v>383</v>
      </c>
      <c r="J100" s="4">
        <v>41264</v>
      </c>
      <c r="K100" s="4">
        <v>41264</v>
      </c>
      <c r="L100" s="5">
        <v>19090.060000000001</v>
      </c>
      <c r="M100" s="6" t="s">
        <v>932</v>
      </c>
      <c r="N100" t="str">
        <f>INDEX('Account_Tax Year'!$B$2:$B$16,MATCH(Pmt_Query!D100,'Account_Tax Year'!$A$2:$A$16,0))</f>
        <v>2012</v>
      </c>
    </row>
    <row r="101" spans="1:14" x14ac:dyDescent="0.2">
      <c r="A101" s="3" t="s">
        <v>13</v>
      </c>
      <c r="B101" s="3" t="s">
        <v>384</v>
      </c>
      <c r="C101" s="3" t="s">
        <v>385</v>
      </c>
      <c r="D101" s="3" t="s">
        <v>142</v>
      </c>
      <c r="E101" s="3" t="s">
        <v>17</v>
      </c>
      <c r="F101" s="3" t="s">
        <v>386</v>
      </c>
      <c r="G101" s="3" t="s">
        <v>19</v>
      </c>
      <c r="H101" s="3" t="s">
        <v>387</v>
      </c>
      <c r="I101" s="3" t="s">
        <v>388</v>
      </c>
      <c r="J101" s="4">
        <v>41278</v>
      </c>
      <c r="K101" s="4">
        <v>41278</v>
      </c>
      <c r="L101" s="5">
        <v>89529.54</v>
      </c>
      <c r="M101" s="6" t="s">
        <v>932</v>
      </c>
      <c r="N101" t="str">
        <f>INDEX('Account_Tax Year'!$B$2:$B$16,MATCH(Pmt_Query!D101,'Account_Tax Year'!$A$2:$A$16,0))</f>
        <v>2012</v>
      </c>
    </row>
    <row r="102" spans="1:14" x14ac:dyDescent="0.2">
      <c r="A102" s="3" t="s">
        <v>13</v>
      </c>
      <c r="B102" s="3" t="s">
        <v>389</v>
      </c>
      <c r="C102" s="3" t="s">
        <v>390</v>
      </c>
      <c r="D102" s="3" t="s">
        <v>142</v>
      </c>
      <c r="E102" s="3" t="s">
        <v>17</v>
      </c>
      <c r="F102" s="3" t="s">
        <v>391</v>
      </c>
      <c r="G102" s="3" t="s">
        <v>19</v>
      </c>
      <c r="H102" s="3" t="s">
        <v>392</v>
      </c>
      <c r="I102" s="3" t="s">
        <v>393</v>
      </c>
      <c r="J102" s="4">
        <v>41278</v>
      </c>
      <c r="K102" s="4">
        <v>41278</v>
      </c>
      <c r="L102" s="5">
        <v>134214.37</v>
      </c>
      <c r="M102" s="6" t="s">
        <v>932</v>
      </c>
      <c r="N102" t="str">
        <f>INDEX('Account_Tax Year'!$B$2:$B$16,MATCH(Pmt_Query!D102,'Account_Tax Year'!$A$2:$A$16,0))</f>
        <v>2012</v>
      </c>
    </row>
    <row r="103" spans="1:14" x14ac:dyDescent="0.2">
      <c r="A103" s="3" t="s">
        <v>13</v>
      </c>
      <c r="B103" s="3" t="s">
        <v>394</v>
      </c>
      <c r="C103" s="3" t="s">
        <v>395</v>
      </c>
      <c r="D103" s="3" t="s">
        <v>142</v>
      </c>
      <c r="E103" s="3" t="s">
        <v>17</v>
      </c>
      <c r="F103" s="3" t="s">
        <v>71</v>
      </c>
      <c r="G103" s="3" t="s">
        <v>19</v>
      </c>
      <c r="H103" s="3" t="s">
        <v>72</v>
      </c>
      <c r="I103" s="3" t="s">
        <v>396</v>
      </c>
      <c r="J103" s="4">
        <v>41278</v>
      </c>
      <c r="K103" s="4">
        <v>41278</v>
      </c>
      <c r="L103" s="5">
        <v>241.91</v>
      </c>
      <c r="M103" s="6" t="s">
        <v>932</v>
      </c>
      <c r="N103" t="str">
        <f>INDEX('Account_Tax Year'!$B$2:$B$16,MATCH(Pmt_Query!D103,'Account_Tax Year'!$A$2:$A$16,0))</f>
        <v>2012</v>
      </c>
    </row>
    <row r="104" spans="1:14" x14ac:dyDescent="0.2">
      <c r="A104" s="3" t="s">
        <v>13</v>
      </c>
      <c r="B104" s="3" t="s">
        <v>397</v>
      </c>
      <c r="C104" s="3" t="s">
        <v>398</v>
      </c>
      <c r="D104" s="3" t="s">
        <v>142</v>
      </c>
      <c r="E104" s="3" t="s">
        <v>17</v>
      </c>
      <c r="F104" s="3" t="s">
        <v>399</v>
      </c>
      <c r="G104" s="3" t="s">
        <v>19</v>
      </c>
      <c r="H104" s="3" t="s">
        <v>400</v>
      </c>
      <c r="I104" s="3" t="s">
        <v>401</v>
      </c>
      <c r="J104" s="4">
        <v>41290</v>
      </c>
      <c r="K104" s="4">
        <v>41290</v>
      </c>
      <c r="L104" s="5">
        <v>4820.1899999999996</v>
      </c>
      <c r="M104" s="6" t="s">
        <v>932</v>
      </c>
      <c r="N104" t="str">
        <f>INDEX('Account_Tax Year'!$B$2:$B$16,MATCH(Pmt_Query!D104,'Account_Tax Year'!$A$2:$A$16,0))</f>
        <v>2012</v>
      </c>
    </row>
    <row r="105" spans="1:14" x14ac:dyDescent="0.2">
      <c r="A105" s="3" t="s">
        <v>13</v>
      </c>
      <c r="B105" s="3" t="s">
        <v>397</v>
      </c>
      <c r="C105" s="3" t="s">
        <v>398</v>
      </c>
      <c r="D105" s="3" t="s">
        <v>280</v>
      </c>
      <c r="E105" s="3" t="s">
        <v>17</v>
      </c>
      <c r="F105" s="3" t="s">
        <v>399</v>
      </c>
      <c r="G105" s="3" t="s">
        <v>19</v>
      </c>
      <c r="H105" s="3" t="s">
        <v>400</v>
      </c>
      <c r="I105" s="3" t="s">
        <v>401</v>
      </c>
      <c r="J105" s="4">
        <v>41290</v>
      </c>
      <c r="K105" s="4">
        <v>41290</v>
      </c>
      <c r="L105" s="5">
        <v>13.44</v>
      </c>
      <c r="M105" s="6" t="s">
        <v>932</v>
      </c>
      <c r="N105" t="str">
        <f>INDEX('Account_Tax Year'!$B$2:$B$16,MATCH(Pmt_Query!D105,'Account_Tax Year'!$A$2:$A$16,0))</f>
        <v>2012</v>
      </c>
    </row>
    <row r="106" spans="1:14" x14ac:dyDescent="0.2">
      <c r="A106" s="3" t="s">
        <v>13</v>
      </c>
      <c r="B106" s="3" t="s">
        <v>402</v>
      </c>
      <c r="C106" s="3" t="s">
        <v>403</v>
      </c>
      <c r="D106" s="3" t="s">
        <v>142</v>
      </c>
      <c r="E106" s="3" t="s">
        <v>17</v>
      </c>
      <c r="F106" s="3" t="s">
        <v>404</v>
      </c>
      <c r="G106" s="3" t="s">
        <v>19</v>
      </c>
      <c r="H106" s="3" t="s">
        <v>405</v>
      </c>
      <c r="I106" s="3" t="s">
        <v>406</v>
      </c>
      <c r="J106" s="4">
        <v>41292</v>
      </c>
      <c r="K106" s="4">
        <v>41292</v>
      </c>
      <c r="L106" s="5">
        <v>1053.8499999999999</v>
      </c>
      <c r="M106" s="6" t="s">
        <v>932</v>
      </c>
      <c r="N106" t="str">
        <f>INDEX('Account_Tax Year'!$B$2:$B$16,MATCH(Pmt_Query!D106,'Account_Tax Year'!$A$2:$A$16,0))</f>
        <v>2012</v>
      </c>
    </row>
    <row r="107" spans="1:14" x14ac:dyDescent="0.2">
      <c r="A107" s="3" t="s">
        <v>13</v>
      </c>
      <c r="B107" s="3" t="s">
        <v>407</v>
      </c>
      <c r="C107" s="3" t="s">
        <v>408</v>
      </c>
      <c r="D107" s="3" t="s">
        <v>142</v>
      </c>
      <c r="E107" s="3" t="s">
        <v>17</v>
      </c>
      <c r="F107" s="3" t="s">
        <v>86</v>
      </c>
      <c r="G107" s="3" t="s">
        <v>19</v>
      </c>
      <c r="H107" s="3" t="s">
        <v>87</v>
      </c>
      <c r="I107" s="3" t="s">
        <v>409</v>
      </c>
      <c r="J107" s="4">
        <v>41292</v>
      </c>
      <c r="K107" s="4">
        <v>41292</v>
      </c>
      <c r="L107" s="5">
        <v>5349.52</v>
      </c>
      <c r="M107" s="6" t="s">
        <v>932</v>
      </c>
      <c r="N107" t="str">
        <f>INDEX('Account_Tax Year'!$B$2:$B$16,MATCH(Pmt_Query!D107,'Account_Tax Year'!$A$2:$A$16,0))</f>
        <v>2012</v>
      </c>
    </row>
    <row r="108" spans="1:14" x14ac:dyDescent="0.2">
      <c r="A108" s="3" t="s">
        <v>13</v>
      </c>
      <c r="B108" s="3" t="s">
        <v>410</v>
      </c>
      <c r="C108" s="3" t="s">
        <v>411</v>
      </c>
      <c r="D108" s="3" t="s">
        <v>412</v>
      </c>
      <c r="E108" s="3" t="s">
        <v>17</v>
      </c>
      <c r="F108" s="3" t="s">
        <v>116</v>
      </c>
      <c r="G108" s="3" t="s">
        <v>19</v>
      </c>
      <c r="H108" s="3" t="s">
        <v>117</v>
      </c>
      <c r="I108" s="3" t="s">
        <v>413</v>
      </c>
      <c r="J108" s="4">
        <v>41302</v>
      </c>
      <c r="K108" s="4">
        <v>41302</v>
      </c>
      <c r="L108" s="5">
        <v>810.5</v>
      </c>
      <c r="M108" s="6" t="s">
        <v>932</v>
      </c>
      <c r="N108" t="str">
        <f>INDEX('Account_Tax Year'!$B$2:$B$16,MATCH(Pmt_Query!D108,'Account_Tax Year'!$A$2:$A$16,0))</f>
        <v>2009</v>
      </c>
    </row>
    <row r="109" spans="1:14" x14ac:dyDescent="0.2">
      <c r="A109" s="3" t="s">
        <v>13</v>
      </c>
      <c r="B109" s="3" t="s">
        <v>414</v>
      </c>
      <c r="C109" s="3" t="s">
        <v>415</v>
      </c>
      <c r="D109" s="3" t="s">
        <v>142</v>
      </c>
      <c r="E109" s="3" t="s">
        <v>17</v>
      </c>
      <c r="F109" s="3" t="s">
        <v>81</v>
      </c>
      <c r="G109" s="3" t="s">
        <v>19</v>
      </c>
      <c r="H109" s="3" t="s">
        <v>82</v>
      </c>
      <c r="I109" s="3" t="s">
        <v>416</v>
      </c>
      <c r="J109" s="4">
        <v>41309</v>
      </c>
      <c r="K109" s="4">
        <v>41309</v>
      </c>
      <c r="L109" s="5">
        <v>1249.8</v>
      </c>
      <c r="M109" s="6" t="s">
        <v>932</v>
      </c>
      <c r="N109" t="str">
        <f>INDEX('Account_Tax Year'!$B$2:$B$16,MATCH(Pmt_Query!D109,'Account_Tax Year'!$A$2:$A$16,0))</f>
        <v>2012</v>
      </c>
    </row>
    <row r="110" spans="1:14" x14ac:dyDescent="0.2">
      <c r="A110" s="3" t="s">
        <v>13</v>
      </c>
      <c r="B110" s="3" t="s">
        <v>417</v>
      </c>
      <c r="C110" s="3" t="s">
        <v>418</v>
      </c>
      <c r="D110" s="3" t="s">
        <v>142</v>
      </c>
      <c r="E110" s="3" t="s">
        <v>17</v>
      </c>
      <c r="F110" s="3" t="s">
        <v>116</v>
      </c>
      <c r="G110" s="3" t="s">
        <v>19</v>
      </c>
      <c r="H110" s="3" t="s">
        <v>117</v>
      </c>
      <c r="I110" s="3" t="s">
        <v>419</v>
      </c>
      <c r="J110" s="4">
        <v>41309</v>
      </c>
      <c r="K110" s="4">
        <v>41309</v>
      </c>
      <c r="L110" s="5">
        <v>1012.71</v>
      </c>
      <c r="M110" s="6" t="s">
        <v>932</v>
      </c>
      <c r="N110" t="str">
        <f>INDEX('Account_Tax Year'!$B$2:$B$16,MATCH(Pmt_Query!D110,'Account_Tax Year'!$A$2:$A$16,0))</f>
        <v>2012</v>
      </c>
    </row>
    <row r="111" spans="1:14" x14ac:dyDescent="0.2">
      <c r="A111" s="3" t="s">
        <v>138</v>
      </c>
      <c r="B111" s="3" t="s">
        <v>420</v>
      </c>
      <c r="C111" s="3" t="s">
        <v>421</v>
      </c>
      <c r="D111" s="3" t="s">
        <v>16</v>
      </c>
      <c r="E111" s="3" t="s">
        <v>17</v>
      </c>
      <c r="F111" s="3" t="s">
        <v>373</v>
      </c>
      <c r="G111" s="3" t="s">
        <v>19</v>
      </c>
      <c r="H111" s="3" t="s">
        <v>374</v>
      </c>
      <c r="I111" s="3" t="s">
        <v>422</v>
      </c>
      <c r="J111" s="4">
        <v>41309</v>
      </c>
      <c r="K111" s="4">
        <v>41309</v>
      </c>
      <c r="L111" s="5">
        <v>571.77</v>
      </c>
      <c r="M111" s="6" t="s">
        <v>932</v>
      </c>
      <c r="N111" t="str">
        <f>INDEX('Account_Tax Year'!$B$2:$B$16,MATCH(Pmt_Query!D111,'Account_Tax Year'!$A$2:$A$16,0))</f>
        <v>2011</v>
      </c>
    </row>
    <row r="112" spans="1:14" x14ac:dyDescent="0.2">
      <c r="A112" s="3" t="s">
        <v>138</v>
      </c>
      <c r="B112" s="3" t="s">
        <v>423</v>
      </c>
      <c r="C112" s="3" t="s">
        <v>424</v>
      </c>
      <c r="D112" s="3" t="s">
        <v>142</v>
      </c>
      <c r="E112" s="3" t="s">
        <v>17</v>
      </c>
      <c r="F112" s="3" t="s">
        <v>373</v>
      </c>
      <c r="G112" s="3" t="s">
        <v>19</v>
      </c>
      <c r="H112" s="3" t="s">
        <v>374</v>
      </c>
      <c r="I112" s="3" t="s">
        <v>422</v>
      </c>
      <c r="J112" s="4">
        <v>41309</v>
      </c>
      <c r="K112" s="4">
        <v>41309</v>
      </c>
      <c r="L112" s="5">
        <v>582.77</v>
      </c>
      <c r="M112" s="6" t="s">
        <v>932</v>
      </c>
      <c r="N112" t="str">
        <f>INDEX('Account_Tax Year'!$B$2:$B$16,MATCH(Pmt_Query!D112,'Account_Tax Year'!$A$2:$A$16,0))</f>
        <v>2012</v>
      </c>
    </row>
    <row r="113" spans="1:14" x14ac:dyDescent="0.2">
      <c r="A113" s="3" t="s">
        <v>13</v>
      </c>
      <c r="B113" s="3" t="s">
        <v>425</v>
      </c>
      <c r="C113" s="3" t="s">
        <v>426</v>
      </c>
      <c r="D113" s="3" t="s">
        <v>142</v>
      </c>
      <c r="E113" s="3" t="s">
        <v>17</v>
      </c>
      <c r="F113" s="3" t="s">
        <v>91</v>
      </c>
      <c r="G113" s="3" t="s">
        <v>19</v>
      </c>
      <c r="H113" s="3" t="s">
        <v>92</v>
      </c>
      <c r="I113" s="3" t="s">
        <v>427</v>
      </c>
      <c r="J113" s="4">
        <v>41318</v>
      </c>
      <c r="K113" s="4">
        <v>41318</v>
      </c>
      <c r="L113" s="5">
        <v>3572.56</v>
      </c>
      <c r="M113" s="6" t="s">
        <v>932</v>
      </c>
      <c r="N113" t="str">
        <f>INDEX('Account_Tax Year'!$B$2:$B$16,MATCH(Pmt_Query!D113,'Account_Tax Year'!$A$2:$A$16,0))</f>
        <v>2012</v>
      </c>
    </row>
    <row r="114" spans="1:14" x14ac:dyDescent="0.2">
      <c r="A114" s="3" t="s">
        <v>13</v>
      </c>
      <c r="B114" s="3" t="s">
        <v>428</v>
      </c>
      <c r="C114" s="3" t="s">
        <v>429</v>
      </c>
      <c r="D114" s="3" t="s">
        <v>142</v>
      </c>
      <c r="E114" s="3" t="s">
        <v>17</v>
      </c>
      <c r="F114" s="3" t="s">
        <v>430</v>
      </c>
      <c r="G114" s="3" t="s">
        <v>19</v>
      </c>
      <c r="H114" s="3" t="s">
        <v>431</v>
      </c>
      <c r="I114" s="3" t="s">
        <v>432</v>
      </c>
      <c r="J114" s="4">
        <v>41325</v>
      </c>
      <c r="K114" s="4">
        <v>41325</v>
      </c>
      <c r="L114" s="5">
        <v>7716.82</v>
      </c>
      <c r="M114" s="6" t="s">
        <v>932</v>
      </c>
      <c r="N114" t="str">
        <f>INDEX('Account_Tax Year'!$B$2:$B$16,MATCH(Pmt_Query!D114,'Account_Tax Year'!$A$2:$A$16,0))</f>
        <v>2012</v>
      </c>
    </row>
    <row r="115" spans="1:14" x14ac:dyDescent="0.2">
      <c r="A115" s="3" t="s">
        <v>13</v>
      </c>
      <c r="B115" s="3" t="s">
        <v>433</v>
      </c>
      <c r="C115" s="3" t="s">
        <v>434</v>
      </c>
      <c r="D115" s="3" t="s">
        <v>16</v>
      </c>
      <c r="E115" s="3" t="s">
        <v>17</v>
      </c>
      <c r="F115" s="3" t="s">
        <v>353</v>
      </c>
      <c r="G115" s="3" t="s">
        <v>19</v>
      </c>
      <c r="H115" s="3" t="s">
        <v>354</v>
      </c>
      <c r="I115" s="3" t="s">
        <v>435</v>
      </c>
      <c r="J115" s="4">
        <v>41339</v>
      </c>
      <c r="K115" s="4">
        <v>41339</v>
      </c>
      <c r="L115" s="5">
        <v>129093.58</v>
      </c>
      <c r="M115" s="6" t="s">
        <v>932</v>
      </c>
      <c r="N115" t="str">
        <f>INDEX('Account_Tax Year'!$B$2:$B$16,MATCH(Pmt_Query!D115,'Account_Tax Year'!$A$2:$A$16,0))</f>
        <v>2011</v>
      </c>
    </row>
    <row r="116" spans="1:14" x14ac:dyDescent="0.2">
      <c r="A116" s="3" t="s">
        <v>13</v>
      </c>
      <c r="B116" s="3" t="s">
        <v>433</v>
      </c>
      <c r="C116" s="3" t="s">
        <v>434</v>
      </c>
      <c r="D116" s="3" t="s">
        <v>22</v>
      </c>
      <c r="E116" s="3" t="s">
        <v>17</v>
      </c>
      <c r="F116" s="3" t="s">
        <v>353</v>
      </c>
      <c r="G116" s="3" t="s">
        <v>19</v>
      </c>
      <c r="H116" s="3" t="s">
        <v>354</v>
      </c>
      <c r="I116" s="3" t="s">
        <v>435</v>
      </c>
      <c r="J116" s="4">
        <v>41339</v>
      </c>
      <c r="K116" s="4">
        <v>41339</v>
      </c>
      <c r="L116" s="5">
        <v>216.58</v>
      </c>
      <c r="M116" s="6" t="s">
        <v>932</v>
      </c>
      <c r="N116" t="str">
        <f>INDEX('Account_Tax Year'!$B$2:$B$16,MATCH(Pmt_Query!D116,'Account_Tax Year'!$A$2:$A$16,0))</f>
        <v>2011</v>
      </c>
    </row>
    <row r="117" spans="1:14" x14ac:dyDescent="0.2">
      <c r="A117" s="3" t="s">
        <v>13</v>
      </c>
      <c r="B117" s="3" t="s">
        <v>436</v>
      </c>
      <c r="C117" s="3" t="s">
        <v>437</v>
      </c>
      <c r="D117" s="3" t="s">
        <v>142</v>
      </c>
      <c r="E117" s="3" t="s">
        <v>17</v>
      </c>
      <c r="F117" s="3" t="s">
        <v>438</v>
      </c>
      <c r="G117" s="3" t="s">
        <v>19</v>
      </c>
      <c r="H117" s="3" t="s">
        <v>439</v>
      </c>
      <c r="I117" s="3" t="s">
        <v>440</v>
      </c>
      <c r="J117" s="4">
        <v>41381</v>
      </c>
      <c r="K117" s="4">
        <v>41381</v>
      </c>
      <c r="L117" s="5">
        <v>1682.93</v>
      </c>
      <c r="M117" s="6" t="s">
        <v>932</v>
      </c>
      <c r="N117" t="str">
        <f>INDEX('Account_Tax Year'!$B$2:$B$16,MATCH(Pmt_Query!D117,'Account_Tax Year'!$A$2:$A$16,0))</f>
        <v>2012</v>
      </c>
    </row>
    <row r="118" spans="1:14" x14ac:dyDescent="0.2">
      <c r="A118" s="3" t="s">
        <v>13</v>
      </c>
      <c r="B118" s="3" t="s">
        <v>436</v>
      </c>
      <c r="C118" s="3" t="s">
        <v>437</v>
      </c>
      <c r="D118" s="3" t="s">
        <v>280</v>
      </c>
      <c r="E118" s="3" t="s">
        <v>17</v>
      </c>
      <c r="F118" s="3" t="s">
        <v>438</v>
      </c>
      <c r="G118" s="3" t="s">
        <v>19</v>
      </c>
      <c r="H118" s="3" t="s">
        <v>439</v>
      </c>
      <c r="I118" s="3" t="s">
        <v>440</v>
      </c>
      <c r="J118" s="4">
        <v>41381</v>
      </c>
      <c r="K118" s="4">
        <v>41381</v>
      </c>
      <c r="L118" s="5">
        <v>9.26</v>
      </c>
      <c r="M118" s="6" t="s">
        <v>932</v>
      </c>
      <c r="N118" t="str">
        <f>INDEX('Account_Tax Year'!$B$2:$B$16,MATCH(Pmt_Query!D118,'Account_Tax Year'!$A$2:$A$16,0))</f>
        <v>2012</v>
      </c>
    </row>
    <row r="119" spans="1:14" x14ac:dyDescent="0.2">
      <c r="A119" s="3" t="s">
        <v>13</v>
      </c>
      <c r="B119" s="3" t="s">
        <v>441</v>
      </c>
      <c r="C119" s="3" t="s">
        <v>442</v>
      </c>
      <c r="D119" s="3" t="s">
        <v>16</v>
      </c>
      <c r="E119" s="3" t="s">
        <v>17</v>
      </c>
      <c r="F119" s="3" t="s">
        <v>438</v>
      </c>
      <c r="G119" s="3" t="s">
        <v>19</v>
      </c>
      <c r="H119" s="3" t="s">
        <v>439</v>
      </c>
      <c r="I119" s="3" t="s">
        <v>443</v>
      </c>
      <c r="J119" s="4">
        <v>41389</v>
      </c>
      <c r="K119" s="4">
        <v>41389</v>
      </c>
      <c r="L119" s="5">
        <v>1624.53</v>
      </c>
      <c r="M119" s="6" t="s">
        <v>932</v>
      </c>
      <c r="N119" t="str">
        <f>INDEX('Account_Tax Year'!$B$2:$B$16,MATCH(Pmt_Query!D119,'Account_Tax Year'!$A$2:$A$16,0))</f>
        <v>2011</v>
      </c>
    </row>
    <row r="120" spans="1:14" x14ac:dyDescent="0.2">
      <c r="A120" s="3" t="s">
        <v>13</v>
      </c>
      <c r="B120" s="3" t="s">
        <v>441</v>
      </c>
      <c r="C120" s="3" t="s">
        <v>442</v>
      </c>
      <c r="D120" s="3" t="s">
        <v>22</v>
      </c>
      <c r="E120" s="3" t="s">
        <v>17</v>
      </c>
      <c r="F120" s="3" t="s">
        <v>438</v>
      </c>
      <c r="G120" s="3" t="s">
        <v>19</v>
      </c>
      <c r="H120" s="3" t="s">
        <v>439</v>
      </c>
      <c r="I120" s="3" t="s">
        <v>443</v>
      </c>
      <c r="J120" s="4">
        <v>41389</v>
      </c>
      <c r="K120" s="4">
        <v>41389</v>
      </c>
      <c r="L120" s="5">
        <v>7.69</v>
      </c>
      <c r="M120" s="6" t="s">
        <v>932</v>
      </c>
      <c r="N120" t="str">
        <f>INDEX('Account_Tax Year'!$B$2:$B$16,MATCH(Pmt_Query!D120,'Account_Tax Year'!$A$2:$A$16,0))</f>
        <v>2011</v>
      </c>
    </row>
    <row r="121" spans="1:14" x14ac:dyDescent="0.2">
      <c r="A121" s="3" t="s">
        <v>13</v>
      </c>
      <c r="B121" s="3" t="s">
        <v>444</v>
      </c>
      <c r="C121" s="3" t="s">
        <v>445</v>
      </c>
      <c r="D121" s="3" t="s">
        <v>142</v>
      </c>
      <c r="E121" s="3" t="s">
        <v>17</v>
      </c>
      <c r="F121" s="3" t="s">
        <v>125</v>
      </c>
      <c r="G121" s="3" t="s">
        <v>19</v>
      </c>
      <c r="H121" s="3" t="s">
        <v>126</v>
      </c>
      <c r="I121" s="3" t="s">
        <v>446</v>
      </c>
      <c r="J121" s="4">
        <v>41457</v>
      </c>
      <c r="K121" s="4">
        <v>41457</v>
      </c>
      <c r="L121" s="5">
        <v>1252.3</v>
      </c>
      <c r="M121" s="6" t="s">
        <v>932</v>
      </c>
      <c r="N121" t="str">
        <f>INDEX('Account_Tax Year'!$B$2:$B$16,MATCH(Pmt_Query!D121,'Account_Tax Year'!$A$2:$A$16,0))</f>
        <v>2012</v>
      </c>
    </row>
    <row r="122" spans="1:14" x14ac:dyDescent="0.2">
      <c r="A122" s="3" t="s">
        <v>13</v>
      </c>
      <c r="B122" s="3" t="s">
        <v>447</v>
      </c>
      <c r="C122" s="3" t="s">
        <v>448</v>
      </c>
      <c r="D122" s="3" t="s">
        <v>142</v>
      </c>
      <c r="E122" s="3" t="s">
        <v>17</v>
      </c>
      <c r="F122" s="3" t="s">
        <v>51</v>
      </c>
      <c r="G122" s="3" t="s">
        <v>19</v>
      </c>
      <c r="H122" s="3" t="s">
        <v>52</v>
      </c>
      <c r="I122" s="3" t="s">
        <v>449</v>
      </c>
      <c r="J122" s="4">
        <v>41457</v>
      </c>
      <c r="K122" s="4">
        <v>41457</v>
      </c>
      <c r="L122" s="5">
        <v>7796.58</v>
      </c>
      <c r="M122" s="6" t="s">
        <v>932</v>
      </c>
      <c r="N122" t="str">
        <f>INDEX('Account_Tax Year'!$B$2:$B$16,MATCH(Pmt_Query!D122,'Account_Tax Year'!$A$2:$A$16,0))</f>
        <v>2012</v>
      </c>
    </row>
    <row r="123" spans="1:14" x14ac:dyDescent="0.2">
      <c r="A123" s="3" t="s">
        <v>13</v>
      </c>
      <c r="B123" s="3" t="s">
        <v>450</v>
      </c>
      <c r="C123" s="3" t="s">
        <v>451</v>
      </c>
      <c r="D123" s="3" t="s">
        <v>142</v>
      </c>
      <c r="E123" s="3" t="s">
        <v>17</v>
      </c>
      <c r="F123" s="3" t="s">
        <v>111</v>
      </c>
      <c r="G123" s="3" t="s">
        <v>19</v>
      </c>
      <c r="H123" s="3" t="s">
        <v>112</v>
      </c>
      <c r="I123" s="3" t="s">
        <v>452</v>
      </c>
      <c r="J123" s="4">
        <v>41457</v>
      </c>
      <c r="K123" s="4">
        <v>41457</v>
      </c>
      <c r="L123" s="5">
        <v>249735.12</v>
      </c>
      <c r="M123" s="6" t="s">
        <v>932</v>
      </c>
      <c r="N123" t="str">
        <f>INDEX('Account_Tax Year'!$B$2:$B$16,MATCH(Pmt_Query!D123,'Account_Tax Year'!$A$2:$A$16,0))</f>
        <v>2012</v>
      </c>
    </row>
    <row r="124" spans="1:14" x14ac:dyDescent="0.2">
      <c r="A124" s="3" t="s">
        <v>13</v>
      </c>
      <c r="B124" s="3" t="s">
        <v>453</v>
      </c>
      <c r="C124" s="3" t="s">
        <v>454</v>
      </c>
      <c r="D124" s="3" t="s">
        <v>16</v>
      </c>
      <c r="E124" s="3" t="s">
        <v>17</v>
      </c>
      <c r="F124" s="3" t="s">
        <v>455</v>
      </c>
      <c r="G124" s="3" t="s">
        <v>19</v>
      </c>
      <c r="H124" s="3" t="s">
        <v>456</v>
      </c>
      <c r="I124" s="3" t="s">
        <v>457</v>
      </c>
      <c r="J124" s="4">
        <v>41457</v>
      </c>
      <c r="K124" s="4">
        <v>41457</v>
      </c>
      <c r="L124" s="5">
        <v>13760.37</v>
      </c>
      <c r="M124" s="6" t="s">
        <v>932</v>
      </c>
      <c r="N124" t="str">
        <f>INDEX('Account_Tax Year'!$B$2:$B$16,MATCH(Pmt_Query!D124,'Account_Tax Year'!$A$2:$A$16,0))</f>
        <v>2011</v>
      </c>
    </row>
    <row r="125" spans="1:14" x14ac:dyDescent="0.2">
      <c r="A125" s="3" t="s">
        <v>13</v>
      </c>
      <c r="B125" s="3" t="s">
        <v>453</v>
      </c>
      <c r="C125" s="3" t="s">
        <v>454</v>
      </c>
      <c r="D125" s="3" t="s">
        <v>22</v>
      </c>
      <c r="E125" s="3" t="s">
        <v>17</v>
      </c>
      <c r="F125" s="3" t="s">
        <v>455</v>
      </c>
      <c r="G125" s="3" t="s">
        <v>19</v>
      </c>
      <c r="H125" s="3" t="s">
        <v>456</v>
      </c>
      <c r="I125" s="3" t="s">
        <v>457</v>
      </c>
      <c r="J125" s="4">
        <v>41457</v>
      </c>
      <c r="K125" s="4">
        <v>41457</v>
      </c>
      <c r="L125" s="5">
        <v>6.02</v>
      </c>
      <c r="M125" s="6" t="s">
        <v>932</v>
      </c>
      <c r="N125" t="str">
        <f>INDEX('Account_Tax Year'!$B$2:$B$16,MATCH(Pmt_Query!D125,'Account_Tax Year'!$A$2:$A$16,0))</f>
        <v>2011</v>
      </c>
    </row>
    <row r="126" spans="1:14" x14ac:dyDescent="0.2">
      <c r="A126" s="3" t="s">
        <v>13</v>
      </c>
      <c r="B126" s="3" t="s">
        <v>458</v>
      </c>
      <c r="C126" s="3" t="s">
        <v>459</v>
      </c>
      <c r="D126" s="3" t="s">
        <v>16</v>
      </c>
      <c r="E126" s="3" t="s">
        <v>17</v>
      </c>
      <c r="F126" s="3" t="s">
        <v>460</v>
      </c>
      <c r="G126" s="3" t="s">
        <v>19</v>
      </c>
      <c r="H126" s="3" t="s">
        <v>461</v>
      </c>
      <c r="I126" s="3" t="s">
        <v>462</v>
      </c>
      <c r="J126" s="4">
        <v>41465</v>
      </c>
      <c r="K126" s="4">
        <v>41465</v>
      </c>
      <c r="L126" s="5">
        <v>1597.35</v>
      </c>
      <c r="M126" s="6" t="s">
        <v>932</v>
      </c>
      <c r="N126" t="str">
        <f>INDEX('Account_Tax Year'!$B$2:$B$16,MATCH(Pmt_Query!D126,'Account_Tax Year'!$A$2:$A$16,0))</f>
        <v>2011</v>
      </c>
    </row>
    <row r="127" spans="1:14" x14ac:dyDescent="0.2">
      <c r="A127" s="3" t="s">
        <v>13</v>
      </c>
      <c r="B127" s="3" t="s">
        <v>463</v>
      </c>
      <c r="C127" s="3" t="s">
        <v>464</v>
      </c>
      <c r="D127" s="3" t="s">
        <v>142</v>
      </c>
      <c r="E127" s="3" t="s">
        <v>17</v>
      </c>
      <c r="F127" s="3" t="s">
        <v>460</v>
      </c>
      <c r="G127" s="3" t="s">
        <v>19</v>
      </c>
      <c r="H127" s="3" t="s">
        <v>461</v>
      </c>
      <c r="I127" s="3" t="s">
        <v>462</v>
      </c>
      <c r="J127" s="4">
        <v>41465</v>
      </c>
      <c r="K127" s="4">
        <v>41465</v>
      </c>
      <c r="L127" s="5">
        <v>1660.24</v>
      </c>
      <c r="M127" s="6" t="s">
        <v>932</v>
      </c>
      <c r="N127" t="str">
        <f>INDEX('Account_Tax Year'!$B$2:$B$16,MATCH(Pmt_Query!D127,'Account_Tax Year'!$A$2:$A$16,0))</f>
        <v>2012</v>
      </c>
    </row>
    <row r="128" spans="1:14" x14ac:dyDescent="0.2">
      <c r="A128" s="3" t="s">
        <v>13</v>
      </c>
      <c r="B128" s="3" t="s">
        <v>465</v>
      </c>
      <c r="C128" s="3" t="s">
        <v>466</v>
      </c>
      <c r="D128" s="3" t="s">
        <v>142</v>
      </c>
      <c r="E128" s="3" t="s">
        <v>17</v>
      </c>
      <c r="F128" s="3" t="s">
        <v>455</v>
      </c>
      <c r="G128" s="3" t="s">
        <v>19</v>
      </c>
      <c r="H128" s="3" t="s">
        <v>456</v>
      </c>
      <c r="I128" s="3" t="s">
        <v>467</v>
      </c>
      <c r="J128" s="4">
        <v>41473</v>
      </c>
      <c r="K128" s="4">
        <v>41473</v>
      </c>
      <c r="L128" s="5">
        <v>14926.06</v>
      </c>
      <c r="M128" s="6" t="s">
        <v>932</v>
      </c>
      <c r="N128" t="str">
        <f>INDEX('Account_Tax Year'!$B$2:$B$16,MATCH(Pmt_Query!D128,'Account_Tax Year'!$A$2:$A$16,0))</f>
        <v>2012</v>
      </c>
    </row>
    <row r="129" spans="1:14" x14ac:dyDescent="0.2">
      <c r="A129" s="3" t="s">
        <v>138</v>
      </c>
      <c r="B129" s="3" t="s">
        <v>468</v>
      </c>
      <c r="C129" s="3" t="s">
        <v>469</v>
      </c>
      <c r="D129" s="3" t="s">
        <v>362</v>
      </c>
      <c r="E129" s="3" t="s">
        <v>17</v>
      </c>
      <c r="F129" s="3" t="s">
        <v>159</v>
      </c>
      <c r="G129" s="3" t="s">
        <v>19</v>
      </c>
      <c r="H129" s="3" t="s">
        <v>160</v>
      </c>
      <c r="I129" s="3" t="s">
        <v>470</v>
      </c>
      <c r="J129" s="4">
        <v>41565</v>
      </c>
      <c r="K129" s="4">
        <v>41565</v>
      </c>
      <c r="L129" s="5">
        <v>526.92999999999995</v>
      </c>
      <c r="M129" s="7" t="s">
        <v>471</v>
      </c>
      <c r="N129" t="str">
        <f>INDEX('Account_Tax Year'!$B$2:$B$16,MATCH(Pmt_Query!D129,'Account_Tax Year'!$A$2:$A$16,0))</f>
        <v>2013</v>
      </c>
    </row>
    <row r="130" spans="1:14" x14ac:dyDescent="0.2">
      <c r="A130" s="3" t="s">
        <v>138</v>
      </c>
      <c r="B130" s="3" t="s">
        <v>472</v>
      </c>
      <c r="C130" s="3" t="s">
        <v>473</v>
      </c>
      <c r="D130" s="3" t="s">
        <v>362</v>
      </c>
      <c r="E130" s="3" t="s">
        <v>17</v>
      </c>
      <c r="F130" s="3" t="s">
        <v>164</v>
      </c>
      <c r="G130" s="3" t="s">
        <v>19</v>
      </c>
      <c r="H130" s="3" t="s">
        <v>165</v>
      </c>
      <c r="I130" s="3" t="s">
        <v>474</v>
      </c>
      <c r="J130" s="4">
        <v>41565</v>
      </c>
      <c r="K130" s="4">
        <v>41565</v>
      </c>
      <c r="L130" s="5">
        <v>2357.63</v>
      </c>
      <c r="M130" s="7" t="s">
        <v>471</v>
      </c>
      <c r="N130" t="str">
        <f>INDEX('Account_Tax Year'!$B$2:$B$16,MATCH(Pmt_Query!D130,'Account_Tax Year'!$A$2:$A$16,0))</f>
        <v>2013</v>
      </c>
    </row>
    <row r="131" spans="1:14" x14ac:dyDescent="0.2">
      <c r="A131" s="3" t="s">
        <v>138</v>
      </c>
      <c r="B131" s="3" t="s">
        <v>475</v>
      </c>
      <c r="C131" s="3" t="s">
        <v>476</v>
      </c>
      <c r="D131" s="3" t="s">
        <v>362</v>
      </c>
      <c r="E131" s="3" t="s">
        <v>17</v>
      </c>
      <c r="F131" s="3" t="s">
        <v>373</v>
      </c>
      <c r="G131" s="3" t="s">
        <v>19</v>
      </c>
      <c r="H131" s="3" t="s">
        <v>374</v>
      </c>
      <c r="I131" s="3" t="s">
        <v>477</v>
      </c>
      <c r="J131" s="4">
        <v>41565</v>
      </c>
      <c r="K131" s="4">
        <v>41565</v>
      </c>
      <c r="L131" s="5">
        <v>582.12</v>
      </c>
      <c r="M131" s="7" t="s">
        <v>471</v>
      </c>
      <c r="N131" t="str">
        <f>INDEX('Account_Tax Year'!$B$2:$B$16,MATCH(Pmt_Query!D131,'Account_Tax Year'!$A$2:$A$16,0))</f>
        <v>2013</v>
      </c>
    </row>
    <row r="132" spans="1:14" x14ac:dyDescent="0.2">
      <c r="A132" s="3" t="s">
        <v>138</v>
      </c>
      <c r="B132" s="3" t="s">
        <v>478</v>
      </c>
      <c r="C132" s="3" t="s">
        <v>479</v>
      </c>
      <c r="D132" s="3" t="s">
        <v>362</v>
      </c>
      <c r="E132" s="3" t="s">
        <v>17</v>
      </c>
      <c r="F132" s="3" t="s">
        <v>154</v>
      </c>
      <c r="G132" s="3" t="s">
        <v>19</v>
      </c>
      <c r="H132" s="3" t="s">
        <v>155</v>
      </c>
      <c r="I132" s="3" t="s">
        <v>480</v>
      </c>
      <c r="J132" s="4">
        <v>41565</v>
      </c>
      <c r="K132" s="4">
        <v>41565</v>
      </c>
      <c r="L132" s="5">
        <v>908.46</v>
      </c>
      <c r="M132" s="7" t="s">
        <v>471</v>
      </c>
      <c r="N132" t="str">
        <f>INDEX('Account_Tax Year'!$B$2:$B$16,MATCH(Pmt_Query!D132,'Account_Tax Year'!$A$2:$A$16,0))</f>
        <v>2013</v>
      </c>
    </row>
    <row r="133" spans="1:14" x14ac:dyDescent="0.2">
      <c r="A133" s="3" t="s">
        <v>138</v>
      </c>
      <c r="B133" s="3" t="s">
        <v>481</v>
      </c>
      <c r="C133" s="3" t="s">
        <v>482</v>
      </c>
      <c r="D133" s="3" t="s">
        <v>362</v>
      </c>
      <c r="E133" s="3" t="s">
        <v>17</v>
      </c>
      <c r="F133" s="3" t="s">
        <v>180</v>
      </c>
      <c r="G133" s="3" t="s">
        <v>19</v>
      </c>
      <c r="H133" s="3" t="s">
        <v>181</v>
      </c>
      <c r="I133" s="3" t="s">
        <v>483</v>
      </c>
      <c r="J133" s="4">
        <v>41565</v>
      </c>
      <c r="K133" s="4">
        <v>41565</v>
      </c>
      <c r="L133" s="5">
        <v>1777.76</v>
      </c>
      <c r="M133" s="7" t="s">
        <v>471</v>
      </c>
      <c r="N133" t="str">
        <f>INDEX('Account_Tax Year'!$B$2:$B$16,MATCH(Pmt_Query!D133,'Account_Tax Year'!$A$2:$A$16,0))</f>
        <v>2013</v>
      </c>
    </row>
    <row r="134" spans="1:14" x14ac:dyDescent="0.2">
      <c r="A134" s="3" t="s">
        <v>13</v>
      </c>
      <c r="B134" s="3" t="s">
        <v>484</v>
      </c>
      <c r="C134" s="3" t="s">
        <v>485</v>
      </c>
      <c r="D134" s="3" t="s">
        <v>362</v>
      </c>
      <c r="E134" s="3" t="s">
        <v>17</v>
      </c>
      <c r="F134" s="3" t="s">
        <v>486</v>
      </c>
      <c r="G134" s="3" t="s">
        <v>19</v>
      </c>
      <c r="H134" s="3" t="s">
        <v>487</v>
      </c>
      <c r="I134" s="3" t="s">
        <v>488</v>
      </c>
      <c r="J134" s="4">
        <v>41570</v>
      </c>
      <c r="K134" s="4">
        <v>41570</v>
      </c>
      <c r="L134" s="5">
        <v>3705030.07</v>
      </c>
      <c r="M134" s="7" t="s">
        <v>471</v>
      </c>
      <c r="N134" t="str">
        <f>INDEX('Account_Tax Year'!$B$2:$B$16,MATCH(Pmt_Query!D134,'Account_Tax Year'!$A$2:$A$16,0))</f>
        <v>2013</v>
      </c>
    </row>
    <row r="135" spans="1:14" x14ac:dyDescent="0.2">
      <c r="A135" s="3" t="s">
        <v>13</v>
      </c>
      <c r="B135" s="3" t="s">
        <v>489</v>
      </c>
      <c r="C135" s="3" t="s">
        <v>490</v>
      </c>
      <c r="D135" s="3" t="s">
        <v>491</v>
      </c>
      <c r="E135" s="3" t="s">
        <v>17</v>
      </c>
      <c r="F135" s="3" t="s">
        <v>149</v>
      </c>
      <c r="G135" s="3" t="s">
        <v>19</v>
      </c>
      <c r="H135" s="3" t="s">
        <v>150</v>
      </c>
      <c r="I135" s="3" t="s">
        <v>492</v>
      </c>
      <c r="J135" s="4">
        <v>41603</v>
      </c>
      <c r="K135" s="4">
        <v>41603</v>
      </c>
      <c r="L135" s="5">
        <v>2845.81</v>
      </c>
      <c r="M135" s="7" t="s">
        <v>471</v>
      </c>
      <c r="N135" t="str">
        <f>INDEX('Account_Tax Year'!$B$2:$B$16,MATCH(Pmt_Query!D135,'Account_Tax Year'!$A$2:$A$16,0))</f>
        <v>2013</v>
      </c>
    </row>
    <row r="136" spans="1:14" x14ac:dyDescent="0.2">
      <c r="A136" s="3" t="s">
        <v>13</v>
      </c>
      <c r="B136" s="3" t="s">
        <v>493</v>
      </c>
      <c r="C136" s="3" t="s">
        <v>494</v>
      </c>
      <c r="D136" s="3" t="s">
        <v>362</v>
      </c>
      <c r="E136" s="3" t="s">
        <v>17</v>
      </c>
      <c r="F136" s="3" t="s">
        <v>96</v>
      </c>
      <c r="G136" s="3" t="s">
        <v>19</v>
      </c>
      <c r="H136" s="3" t="s">
        <v>97</v>
      </c>
      <c r="I136" s="3" t="s">
        <v>495</v>
      </c>
      <c r="J136" s="4">
        <v>41603</v>
      </c>
      <c r="K136" s="4">
        <v>41603</v>
      </c>
      <c r="L136" s="5">
        <v>92.12</v>
      </c>
      <c r="M136" s="7" t="s">
        <v>471</v>
      </c>
      <c r="N136" t="str">
        <f>INDEX('Account_Tax Year'!$B$2:$B$16,MATCH(Pmt_Query!D136,'Account_Tax Year'!$A$2:$A$16,0))</f>
        <v>2013</v>
      </c>
    </row>
    <row r="137" spans="1:14" x14ac:dyDescent="0.2">
      <c r="A137" s="3" t="s">
        <v>13</v>
      </c>
      <c r="B137" s="3" t="s">
        <v>496</v>
      </c>
      <c r="C137" s="3" t="s">
        <v>497</v>
      </c>
      <c r="D137" s="3" t="s">
        <v>362</v>
      </c>
      <c r="E137" s="3" t="s">
        <v>17</v>
      </c>
      <c r="F137" s="3" t="s">
        <v>30</v>
      </c>
      <c r="G137" s="3" t="s">
        <v>19</v>
      </c>
      <c r="H137" s="3" t="s">
        <v>31</v>
      </c>
      <c r="I137" s="3" t="s">
        <v>498</v>
      </c>
      <c r="J137" s="4">
        <v>41603</v>
      </c>
      <c r="K137" s="4">
        <v>41603</v>
      </c>
      <c r="L137" s="5">
        <v>3625.12</v>
      </c>
      <c r="M137" s="7" t="s">
        <v>471</v>
      </c>
      <c r="N137" t="str">
        <f>INDEX('Account_Tax Year'!$B$2:$B$16,MATCH(Pmt_Query!D137,'Account_Tax Year'!$A$2:$A$16,0))</f>
        <v>2013</v>
      </c>
    </row>
    <row r="138" spans="1:14" x14ac:dyDescent="0.2">
      <c r="A138" s="3" t="s">
        <v>13</v>
      </c>
      <c r="B138" s="3" t="s">
        <v>499</v>
      </c>
      <c r="C138" s="3" t="s">
        <v>500</v>
      </c>
      <c r="D138" s="3" t="s">
        <v>362</v>
      </c>
      <c r="E138" s="3" t="s">
        <v>17</v>
      </c>
      <c r="F138" s="3" t="s">
        <v>288</v>
      </c>
      <c r="G138" s="3" t="s">
        <v>19</v>
      </c>
      <c r="H138" s="3" t="s">
        <v>289</v>
      </c>
      <c r="I138" s="3" t="s">
        <v>501</v>
      </c>
      <c r="J138" s="4">
        <v>41603</v>
      </c>
      <c r="K138" s="4">
        <v>41603</v>
      </c>
      <c r="L138" s="5">
        <v>467.93</v>
      </c>
      <c r="M138" s="7" t="s">
        <v>471</v>
      </c>
      <c r="N138" t="str">
        <f>INDEX('Account_Tax Year'!$B$2:$B$16,MATCH(Pmt_Query!D138,'Account_Tax Year'!$A$2:$A$16,0))</f>
        <v>2013</v>
      </c>
    </row>
    <row r="139" spans="1:14" x14ac:dyDescent="0.2">
      <c r="A139" s="3" t="s">
        <v>138</v>
      </c>
      <c r="B139" s="3" t="s">
        <v>502</v>
      </c>
      <c r="C139" s="3" t="s">
        <v>503</v>
      </c>
      <c r="D139" s="3" t="s">
        <v>362</v>
      </c>
      <c r="E139" s="3" t="s">
        <v>17</v>
      </c>
      <c r="F139" s="3" t="s">
        <v>149</v>
      </c>
      <c r="G139" s="3" t="s">
        <v>19</v>
      </c>
      <c r="H139" s="3" t="s">
        <v>150</v>
      </c>
      <c r="I139" s="3" t="s">
        <v>504</v>
      </c>
      <c r="J139" s="4">
        <v>41603</v>
      </c>
      <c r="K139" s="4">
        <v>41603</v>
      </c>
      <c r="L139" s="5">
        <v>291</v>
      </c>
      <c r="M139" s="7" t="s">
        <v>471</v>
      </c>
      <c r="N139" t="str">
        <f>INDEX('Account_Tax Year'!$B$2:$B$16,MATCH(Pmt_Query!D139,'Account_Tax Year'!$A$2:$A$16,0))</f>
        <v>2013</v>
      </c>
    </row>
    <row r="140" spans="1:14" x14ac:dyDescent="0.2">
      <c r="A140" s="3" t="s">
        <v>505</v>
      </c>
      <c r="B140" s="3" t="s">
        <v>506</v>
      </c>
      <c r="C140" s="3" t="s">
        <v>507</v>
      </c>
      <c r="D140" s="3" t="s">
        <v>142</v>
      </c>
      <c r="E140" s="3" t="s">
        <v>17</v>
      </c>
      <c r="F140" s="3" t="s">
        <v>508</v>
      </c>
      <c r="G140" s="3" t="s">
        <v>19</v>
      </c>
      <c r="H140" s="3" t="s">
        <v>509</v>
      </c>
      <c r="I140" s="3" t="s">
        <v>510</v>
      </c>
      <c r="J140" s="4">
        <v>41604</v>
      </c>
      <c r="K140" s="4">
        <v>41604</v>
      </c>
      <c r="L140" s="5">
        <v>711.42</v>
      </c>
      <c r="M140" s="7" t="s">
        <v>471</v>
      </c>
      <c r="N140" t="str">
        <f>INDEX('Account_Tax Year'!$B$2:$B$16,MATCH(Pmt_Query!D140,'Account_Tax Year'!$A$2:$A$16,0))</f>
        <v>2012</v>
      </c>
    </row>
    <row r="141" spans="1:14" x14ac:dyDescent="0.2">
      <c r="A141" s="3" t="s">
        <v>13</v>
      </c>
      <c r="B141" s="3" t="s">
        <v>511</v>
      </c>
      <c r="C141" s="3" t="s">
        <v>512</v>
      </c>
      <c r="D141" s="3" t="s">
        <v>362</v>
      </c>
      <c r="E141" s="3" t="s">
        <v>17</v>
      </c>
      <c r="F141" s="3" t="s">
        <v>365</v>
      </c>
      <c r="G141" s="3" t="s">
        <v>19</v>
      </c>
      <c r="H141" s="3" t="s">
        <v>366</v>
      </c>
      <c r="I141" s="3" t="s">
        <v>513</v>
      </c>
      <c r="J141" s="4">
        <v>41613</v>
      </c>
      <c r="K141" s="4">
        <v>41613</v>
      </c>
      <c r="L141" s="5">
        <v>101.82</v>
      </c>
      <c r="M141" s="7" t="s">
        <v>471</v>
      </c>
      <c r="N141" t="str">
        <f>INDEX('Account_Tax Year'!$B$2:$B$16,MATCH(Pmt_Query!D141,'Account_Tax Year'!$A$2:$A$16,0))</f>
        <v>2013</v>
      </c>
    </row>
    <row r="142" spans="1:14" x14ac:dyDescent="0.2">
      <c r="A142" s="3" t="s">
        <v>13</v>
      </c>
      <c r="B142" s="3" t="s">
        <v>514</v>
      </c>
      <c r="C142" s="3" t="s">
        <v>515</v>
      </c>
      <c r="D142" s="3" t="s">
        <v>362</v>
      </c>
      <c r="E142" s="3" t="s">
        <v>17</v>
      </c>
      <c r="F142" s="3" t="s">
        <v>188</v>
      </c>
      <c r="G142" s="3" t="s">
        <v>19</v>
      </c>
      <c r="H142" s="3" t="s">
        <v>189</v>
      </c>
      <c r="I142" s="3" t="s">
        <v>516</v>
      </c>
      <c r="J142" s="4">
        <v>41613</v>
      </c>
      <c r="K142" s="4">
        <v>41613</v>
      </c>
      <c r="L142" s="5">
        <v>1306.4000000000001</v>
      </c>
      <c r="M142" s="7" t="s">
        <v>471</v>
      </c>
      <c r="N142" t="str">
        <f>INDEX('Account_Tax Year'!$B$2:$B$16,MATCH(Pmt_Query!D142,'Account_Tax Year'!$A$2:$A$16,0))</f>
        <v>2013</v>
      </c>
    </row>
    <row r="143" spans="1:14" x14ac:dyDescent="0.2">
      <c r="A143" s="3" t="s">
        <v>13</v>
      </c>
      <c r="B143" s="3" t="s">
        <v>517</v>
      </c>
      <c r="C143" s="3" t="s">
        <v>518</v>
      </c>
      <c r="D143" s="3" t="s">
        <v>362</v>
      </c>
      <c r="E143" s="3" t="s">
        <v>17</v>
      </c>
      <c r="F143" s="3" t="s">
        <v>154</v>
      </c>
      <c r="G143" s="3" t="s">
        <v>19</v>
      </c>
      <c r="H143" s="3" t="s">
        <v>155</v>
      </c>
      <c r="I143" s="3" t="s">
        <v>519</v>
      </c>
      <c r="J143" s="4">
        <v>41613</v>
      </c>
      <c r="K143" s="4">
        <v>41613</v>
      </c>
      <c r="L143" s="5">
        <v>3684.82</v>
      </c>
      <c r="M143" s="7" t="s">
        <v>471</v>
      </c>
      <c r="N143" t="str">
        <f>INDEX('Account_Tax Year'!$B$2:$B$16,MATCH(Pmt_Query!D143,'Account_Tax Year'!$A$2:$A$16,0))</f>
        <v>2013</v>
      </c>
    </row>
    <row r="144" spans="1:14" x14ac:dyDescent="0.2">
      <c r="A144" s="3" t="s">
        <v>13</v>
      </c>
      <c r="B144" s="3" t="s">
        <v>517</v>
      </c>
      <c r="C144" s="3" t="s">
        <v>518</v>
      </c>
      <c r="D144" s="3" t="s">
        <v>491</v>
      </c>
      <c r="E144" s="3" t="s">
        <v>17</v>
      </c>
      <c r="F144" s="3" t="s">
        <v>154</v>
      </c>
      <c r="G144" s="3" t="s">
        <v>19</v>
      </c>
      <c r="H144" s="3" t="s">
        <v>155</v>
      </c>
      <c r="I144" s="3" t="s">
        <v>519</v>
      </c>
      <c r="J144" s="4">
        <v>41613</v>
      </c>
      <c r="K144" s="4">
        <v>41613</v>
      </c>
      <c r="L144" s="5">
        <v>9456.67</v>
      </c>
      <c r="M144" s="7" t="s">
        <v>471</v>
      </c>
      <c r="N144" t="str">
        <f>INDEX('Account_Tax Year'!$B$2:$B$16,MATCH(Pmt_Query!D144,'Account_Tax Year'!$A$2:$A$16,0))</f>
        <v>2013</v>
      </c>
    </row>
    <row r="145" spans="1:14" x14ac:dyDescent="0.2">
      <c r="A145" s="3" t="s">
        <v>13</v>
      </c>
      <c r="B145" s="3" t="s">
        <v>520</v>
      </c>
      <c r="C145" s="3" t="s">
        <v>521</v>
      </c>
      <c r="D145" s="3" t="s">
        <v>142</v>
      </c>
      <c r="E145" s="3" t="s">
        <v>17</v>
      </c>
      <c r="F145" s="3" t="s">
        <v>76</v>
      </c>
      <c r="G145" s="3" t="s">
        <v>19</v>
      </c>
      <c r="H145" s="3" t="s">
        <v>77</v>
      </c>
      <c r="I145" s="3" t="s">
        <v>522</v>
      </c>
      <c r="J145" s="4">
        <v>41613</v>
      </c>
      <c r="K145" s="4">
        <v>41613</v>
      </c>
      <c r="L145" s="5">
        <v>4385.92</v>
      </c>
      <c r="M145" s="7" t="s">
        <v>471</v>
      </c>
      <c r="N145" t="str">
        <f>INDEX('Account_Tax Year'!$B$2:$B$16,MATCH(Pmt_Query!D145,'Account_Tax Year'!$A$2:$A$16,0))</f>
        <v>2012</v>
      </c>
    </row>
    <row r="146" spans="1:14" x14ac:dyDescent="0.2">
      <c r="A146" s="3" t="s">
        <v>13</v>
      </c>
      <c r="B146" s="3" t="s">
        <v>523</v>
      </c>
      <c r="C146" s="3" t="s">
        <v>524</v>
      </c>
      <c r="D146" s="3" t="s">
        <v>16</v>
      </c>
      <c r="E146" s="3" t="s">
        <v>17</v>
      </c>
      <c r="F146" s="3" t="s">
        <v>525</v>
      </c>
      <c r="G146" s="3" t="s">
        <v>19</v>
      </c>
      <c r="H146" s="3" t="s">
        <v>526</v>
      </c>
      <c r="I146" s="3" t="s">
        <v>527</v>
      </c>
      <c r="J146" s="4">
        <v>41613</v>
      </c>
      <c r="K146" s="4">
        <v>41613</v>
      </c>
      <c r="L146" s="5">
        <v>2365.86</v>
      </c>
      <c r="M146" s="7" t="s">
        <v>471</v>
      </c>
      <c r="N146" t="str">
        <f>INDEX('Account_Tax Year'!$B$2:$B$16,MATCH(Pmt_Query!D146,'Account_Tax Year'!$A$2:$A$16,0))</f>
        <v>2011</v>
      </c>
    </row>
    <row r="147" spans="1:14" x14ac:dyDescent="0.2">
      <c r="A147" s="3" t="s">
        <v>13</v>
      </c>
      <c r="B147" s="3" t="s">
        <v>528</v>
      </c>
      <c r="C147" s="3" t="s">
        <v>529</v>
      </c>
      <c r="D147" s="3" t="s">
        <v>142</v>
      </c>
      <c r="E147" s="3" t="s">
        <v>17</v>
      </c>
      <c r="F147" s="3" t="s">
        <v>525</v>
      </c>
      <c r="G147" s="3" t="s">
        <v>19</v>
      </c>
      <c r="H147" s="3" t="s">
        <v>526</v>
      </c>
      <c r="I147" s="3" t="s">
        <v>527</v>
      </c>
      <c r="J147" s="4">
        <v>41613</v>
      </c>
      <c r="K147" s="4">
        <v>41613</v>
      </c>
      <c r="L147" s="5">
        <v>2491.92</v>
      </c>
      <c r="M147" s="7" t="s">
        <v>471</v>
      </c>
      <c r="N147" t="str">
        <f>INDEX('Account_Tax Year'!$B$2:$B$16,MATCH(Pmt_Query!D147,'Account_Tax Year'!$A$2:$A$16,0))</f>
        <v>2012</v>
      </c>
    </row>
    <row r="148" spans="1:14" x14ac:dyDescent="0.2">
      <c r="A148" s="3" t="s">
        <v>13</v>
      </c>
      <c r="B148" s="3" t="s">
        <v>530</v>
      </c>
      <c r="C148" s="3" t="s">
        <v>531</v>
      </c>
      <c r="D148" s="3" t="s">
        <v>362</v>
      </c>
      <c r="E148" s="3" t="s">
        <v>17</v>
      </c>
      <c r="F148" s="3" t="s">
        <v>216</v>
      </c>
      <c r="G148" s="3" t="s">
        <v>19</v>
      </c>
      <c r="H148" s="3" t="s">
        <v>217</v>
      </c>
      <c r="I148" s="3" t="s">
        <v>532</v>
      </c>
      <c r="J148" s="4">
        <v>41624</v>
      </c>
      <c r="K148" s="4">
        <v>41624</v>
      </c>
      <c r="L148" s="5">
        <v>4520.96</v>
      </c>
      <c r="M148" s="7" t="s">
        <v>471</v>
      </c>
      <c r="N148" t="str">
        <f>INDEX('Account_Tax Year'!$B$2:$B$16,MATCH(Pmt_Query!D148,'Account_Tax Year'!$A$2:$A$16,0))</f>
        <v>2013</v>
      </c>
    </row>
    <row r="149" spans="1:14" x14ac:dyDescent="0.2">
      <c r="A149" s="3" t="s">
        <v>13</v>
      </c>
      <c r="B149" s="3" t="s">
        <v>533</v>
      </c>
      <c r="C149" s="3" t="s">
        <v>534</v>
      </c>
      <c r="D149" s="3" t="s">
        <v>362</v>
      </c>
      <c r="E149" s="3" t="s">
        <v>17</v>
      </c>
      <c r="F149" s="3" t="s">
        <v>241</v>
      </c>
      <c r="G149" s="3" t="s">
        <v>19</v>
      </c>
      <c r="H149" s="3" t="s">
        <v>242</v>
      </c>
      <c r="I149" s="3" t="s">
        <v>535</v>
      </c>
      <c r="J149" s="4">
        <v>41624</v>
      </c>
      <c r="K149" s="4">
        <v>41624</v>
      </c>
      <c r="L149" s="5">
        <v>23782.720000000001</v>
      </c>
      <c r="M149" s="7" t="s">
        <v>471</v>
      </c>
      <c r="N149" t="str">
        <f>INDEX('Account_Tax Year'!$B$2:$B$16,MATCH(Pmt_Query!D149,'Account_Tax Year'!$A$2:$A$16,0))</f>
        <v>2013</v>
      </c>
    </row>
    <row r="150" spans="1:14" x14ac:dyDescent="0.2">
      <c r="A150" s="3" t="s">
        <v>13</v>
      </c>
      <c r="B150" s="3" t="s">
        <v>536</v>
      </c>
      <c r="C150" s="3" t="s">
        <v>537</v>
      </c>
      <c r="D150" s="3" t="s">
        <v>362</v>
      </c>
      <c r="E150" s="3" t="s">
        <v>17</v>
      </c>
      <c r="F150" s="3" t="s">
        <v>61</v>
      </c>
      <c r="G150" s="3" t="s">
        <v>19</v>
      </c>
      <c r="H150" s="3" t="s">
        <v>62</v>
      </c>
      <c r="I150" s="3" t="s">
        <v>538</v>
      </c>
      <c r="J150" s="4">
        <v>41624</v>
      </c>
      <c r="K150" s="4">
        <v>41624</v>
      </c>
      <c r="L150" s="5">
        <v>18828.07</v>
      </c>
      <c r="M150" s="7" t="s">
        <v>471</v>
      </c>
      <c r="N150" t="str">
        <f>INDEX('Account_Tax Year'!$B$2:$B$16,MATCH(Pmt_Query!D150,'Account_Tax Year'!$A$2:$A$16,0))</f>
        <v>2013</v>
      </c>
    </row>
    <row r="151" spans="1:14" x14ac:dyDescent="0.2">
      <c r="A151" s="3" t="s">
        <v>13</v>
      </c>
      <c r="B151" s="3" t="s">
        <v>539</v>
      </c>
      <c r="C151" s="3" t="s">
        <v>540</v>
      </c>
      <c r="D151" s="3" t="s">
        <v>362</v>
      </c>
      <c r="E151" s="3" t="s">
        <v>17</v>
      </c>
      <c r="F151" s="3" t="s">
        <v>330</v>
      </c>
      <c r="G151" s="3" t="s">
        <v>19</v>
      </c>
      <c r="H151" s="3" t="s">
        <v>331</v>
      </c>
      <c r="I151" s="3" t="s">
        <v>541</v>
      </c>
      <c r="J151" s="4">
        <v>41624</v>
      </c>
      <c r="K151" s="4">
        <v>41624</v>
      </c>
      <c r="L151" s="5">
        <v>206726.13</v>
      </c>
      <c r="M151" s="7" t="s">
        <v>471</v>
      </c>
      <c r="N151" t="str">
        <f>INDEX('Account_Tax Year'!$B$2:$B$16,MATCH(Pmt_Query!D151,'Account_Tax Year'!$A$2:$A$16,0))</f>
        <v>2013</v>
      </c>
    </row>
    <row r="152" spans="1:14" x14ac:dyDescent="0.2">
      <c r="A152" s="3" t="s">
        <v>13</v>
      </c>
      <c r="B152" s="3" t="s">
        <v>539</v>
      </c>
      <c r="C152" s="3" t="s">
        <v>540</v>
      </c>
      <c r="D152" s="3" t="s">
        <v>542</v>
      </c>
      <c r="E152" s="3" t="s">
        <v>17</v>
      </c>
      <c r="F152" s="3" t="s">
        <v>330</v>
      </c>
      <c r="G152" s="3" t="s">
        <v>19</v>
      </c>
      <c r="H152" s="3" t="s">
        <v>331</v>
      </c>
      <c r="I152" s="3" t="s">
        <v>541</v>
      </c>
      <c r="J152" s="4">
        <v>41624</v>
      </c>
      <c r="K152" s="4">
        <v>41624</v>
      </c>
      <c r="L152" s="5">
        <v>8.6199999999999992</v>
      </c>
      <c r="M152" s="7" t="s">
        <v>471</v>
      </c>
      <c r="N152" t="str">
        <f>INDEX('Account_Tax Year'!$B$2:$B$16,MATCH(Pmt_Query!D152,'Account_Tax Year'!$A$2:$A$16,0))</f>
        <v>2013</v>
      </c>
    </row>
    <row r="153" spans="1:14" x14ac:dyDescent="0.2">
      <c r="A153" s="3" t="s">
        <v>13</v>
      </c>
      <c r="B153" s="3" t="s">
        <v>543</v>
      </c>
      <c r="C153" s="3" t="s">
        <v>544</v>
      </c>
      <c r="D153" s="3" t="s">
        <v>362</v>
      </c>
      <c r="E153" s="3" t="s">
        <v>17</v>
      </c>
      <c r="F153" s="3" t="s">
        <v>206</v>
      </c>
      <c r="G153" s="3" t="s">
        <v>19</v>
      </c>
      <c r="H153" s="3" t="s">
        <v>207</v>
      </c>
      <c r="I153" s="3" t="s">
        <v>545</v>
      </c>
      <c r="J153" s="4">
        <v>41624</v>
      </c>
      <c r="K153" s="4">
        <v>41624</v>
      </c>
      <c r="L153" s="5">
        <v>76818.039999999994</v>
      </c>
      <c r="M153" s="7" t="s">
        <v>471</v>
      </c>
      <c r="N153" t="str">
        <f>INDEX('Account_Tax Year'!$B$2:$B$16,MATCH(Pmt_Query!D153,'Account_Tax Year'!$A$2:$A$16,0))</f>
        <v>2013</v>
      </c>
    </row>
    <row r="154" spans="1:14" x14ac:dyDescent="0.2">
      <c r="A154" s="3" t="s">
        <v>13</v>
      </c>
      <c r="B154" s="3" t="s">
        <v>546</v>
      </c>
      <c r="C154" s="3" t="s">
        <v>547</v>
      </c>
      <c r="D154" s="3" t="s">
        <v>362</v>
      </c>
      <c r="E154" s="3" t="s">
        <v>17</v>
      </c>
      <c r="F154" s="3" t="s">
        <v>180</v>
      </c>
      <c r="G154" s="3" t="s">
        <v>19</v>
      </c>
      <c r="H154" s="3" t="s">
        <v>181</v>
      </c>
      <c r="I154" s="3" t="s">
        <v>548</v>
      </c>
      <c r="J154" s="4">
        <v>41624</v>
      </c>
      <c r="K154" s="4">
        <v>41624</v>
      </c>
      <c r="L154" s="5">
        <v>67507.009999999995</v>
      </c>
      <c r="M154" s="7" t="s">
        <v>471</v>
      </c>
      <c r="N154" t="str">
        <f>INDEX('Account_Tax Year'!$B$2:$B$16,MATCH(Pmt_Query!D154,'Account_Tax Year'!$A$2:$A$16,0))</f>
        <v>2013</v>
      </c>
    </row>
    <row r="155" spans="1:14" x14ac:dyDescent="0.2">
      <c r="A155" s="3" t="s">
        <v>13</v>
      </c>
      <c r="B155" s="3" t="s">
        <v>549</v>
      </c>
      <c r="C155" s="3" t="s">
        <v>550</v>
      </c>
      <c r="D155" s="3" t="s">
        <v>362</v>
      </c>
      <c r="E155" s="3" t="s">
        <v>17</v>
      </c>
      <c r="F155" s="3" t="s">
        <v>196</v>
      </c>
      <c r="G155" s="3" t="s">
        <v>19</v>
      </c>
      <c r="H155" s="3" t="s">
        <v>197</v>
      </c>
      <c r="I155" s="3" t="s">
        <v>551</v>
      </c>
      <c r="J155" s="4">
        <v>41624</v>
      </c>
      <c r="K155" s="4">
        <v>41624</v>
      </c>
      <c r="L155" s="5">
        <v>87121.17</v>
      </c>
      <c r="M155" s="7" t="s">
        <v>471</v>
      </c>
      <c r="N155" t="str">
        <f>INDEX('Account_Tax Year'!$B$2:$B$16,MATCH(Pmt_Query!D155,'Account_Tax Year'!$A$2:$A$16,0))</f>
        <v>2013</v>
      </c>
    </row>
    <row r="156" spans="1:14" x14ac:dyDescent="0.2">
      <c r="A156" s="3" t="s">
        <v>13</v>
      </c>
      <c r="B156" s="3" t="s">
        <v>552</v>
      </c>
      <c r="C156" s="3" t="s">
        <v>553</v>
      </c>
      <c r="D156" s="3" t="s">
        <v>362</v>
      </c>
      <c r="E156" s="3" t="s">
        <v>17</v>
      </c>
      <c r="F156" s="3" t="s">
        <v>211</v>
      </c>
      <c r="G156" s="3" t="s">
        <v>19</v>
      </c>
      <c r="H156" s="3" t="s">
        <v>212</v>
      </c>
      <c r="I156" s="3" t="s">
        <v>554</v>
      </c>
      <c r="J156" s="4">
        <v>41624</v>
      </c>
      <c r="K156" s="4">
        <v>41624</v>
      </c>
      <c r="L156" s="5">
        <v>55766.61</v>
      </c>
      <c r="M156" s="7" t="s">
        <v>471</v>
      </c>
      <c r="N156" t="str">
        <f>INDEX('Account_Tax Year'!$B$2:$B$16,MATCH(Pmt_Query!D156,'Account_Tax Year'!$A$2:$A$16,0))</f>
        <v>2013</v>
      </c>
    </row>
    <row r="157" spans="1:14" x14ac:dyDescent="0.2">
      <c r="A157" s="3" t="s">
        <v>13</v>
      </c>
      <c r="B157" s="3" t="s">
        <v>555</v>
      </c>
      <c r="C157" s="3" t="s">
        <v>556</v>
      </c>
      <c r="D157" s="3" t="s">
        <v>362</v>
      </c>
      <c r="E157" s="3" t="s">
        <v>17</v>
      </c>
      <c r="F157" s="3" t="s">
        <v>257</v>
      </c>
      <c r="G157" s="3" t="s">
        <v>19</v>
      </c>
      <c r="H157" s="3" t="s">
        <v>258</v>
      </c>
      <c r="I157" s="3" t="s">
        <v>557</v>
      </c>
      <c r="J157" s="4">
        <v>41624</v>
      </c>
      <c r="K157" s="4">
        <v>41624</v>
      </c>
      <c r="L157" s="5">
        <v>14534.83</v>
      </c>
      <c r="M157" s="7" t="s">
        <v>471</v>
      </c>
      <c r="N157" t="str">
        <f>INDEX('Account_Tax Year'!$B$2:$B$16,MATCH(Pmt_Query!D157,'Account_Tax Year'!$A$2:$A$16,0))</f>
        <v>2013</v>
      </c>
    </row>
    <row r="158" spans="1:14" x14ac:dyDescent="0.2">
      <c r="A158" s="3" t="s">
        <v>13</v>
      </c>
      <c r="B158" s="3" t="s">
        <v>558</v>
      </c>
      <c r="C158" s="3" t="s">
        <v>559</v>
      </c>
      <c r="D158" s="3" t="s">
        <v>362</v>
      </c>
      <c r="E158" s="3" t="s">
        <v>17</v>
      </c>
      <c r="F158" s="3" t="s">
        <v>164</v>
      </c>
      <c r="G158" s="3" t="s">
        <v>19</v>
      </c>
      <c r="H158" s="3" t="s">
        <v>165</v>
      </c>
      <c r="I158" s="3" t="s">
        <v>560</v>
      </c>
      <c r="J158" s="4">
        <v>41624</v>
      </c>
      <c r="K158" s="4">
        <v>41624</v>
      </c>
      <c r="L158" s="5">
        <v>460352.45</v>
      </c>
      <c r="M158" s="7" t="s">
        <v>471</v>
      </c>
      <c r="N158" t="str">
        <f>INDEX('Account_Tax Year'!$B$2:$B$16,MATCH(Pmt_Query!D158,'Account_Tax Year'!$A$2:$A$16,0))</f>
        <v>2013</v>
      </c>
    </row>
    <row r="159" spans="1:14" x14ac:dyDescent="0.2">
      <c r="A159" s="3" t="s">
        <v>13</v>
      </c>
      <c r="B159" s="3" t="s">
        <v>561</v>
      </c>
      <c r="C159" s="3" t="s">
        <v>562</v>
      </c>
      <c r="D159" s="3" t="s">
        <v>362</v>
      </c>
      <c r="E159" s="3" t="s">
        <v>17</v>
      </c>
      <c r="F159" s="3" t="s">
        <v>221</v>
      </c>
      <c r="G159" s="3" t="s">
        <v>19</v>
      </c>
      <c r="H159" s="3" t="s">
        <v>222</v>
      </c>
      <c r="I159" s="3" t="s">
        <v>563</v>
      </c>
      <c r="J159" s="4">
        <v>41624</v>
      </c>
      <c r="K159" s="4">
        <v>41624</v>
      </c>
      <c r="L159" s="5">
        <v>2198.5100000000002</v>
      </c>
      <c r="M159" s="7" t="s">
        <v>471</v>
      </c>
      <c r="N159" t="str">
        <f>INDEX('Account_Tax Year'!$B$2:$B$16,MATCH(Pmt_Query!D159,'Account_Tax Year'!$A$2:$A$16,0))</f>
        <v>2013</v>
      </c>
    </row>
    <row r="160" spans="1:14" x14ac:dyDescent="0.2">
      <c r="A160" s="3" t="s">
        <v>13</v>
      </c>
      <c r="B160" s="3" t="s">
        <v>564</v>
      </c>
      <c r="C160" s="3" t="s">
        <v>565</v>
      </c>
      <c r="D160" s="3" t="s">
        <v>362</v>
      </c>
      <c r="E160" s="3" t="s">
        <v>17</v>
      </c>
      <c r="F160" s="3" t="s">
        <v>404</v>
      </c>
      <c r="G160" s="3" t="s">
        <v>19</v>
      </c>
      <c r="H160" s="3" t="s">
        <v>405</v>
      </c>
      <c r="I160" s="3" t="s">
        <v>566</v>
      </c>
      <c r="J160" s="4">
        <v>41624</v>
      </c>
      <c r="K160" s="4">
        <v>41624</v>
      </c>
      <c r="L160" s="5">
        <v>1278.54</v>
      </c>
      <c r="M160" s="7" t="s">
        <v>471</v>
      </c>
      <c r="N160" t="str">
        <f>INDEX('Account_Tax Year'!$B$2:$B$16,MATCH(Pmt_Query!D160,'Account_Tax Year'!$A$2:$A$16,0))</f>
        <v>2013</v>
      </c>
    </row>
    <row r="161" spans="1:14" x14ac:dyDescent="0.2">
      <c r="A161" s="3" t="s">
        <v>13</v>
      </c>
      <c r="B161" s="3" t="s">
        <v>567</v>
      </c>
      <c r="C161" s="3" t="s">
        <v>568</v>
      </c>
      <c r="D161" s="3" t="s">
        <v>362</v>
      </c>
      <c r="E161" s="3" t="s">
        <v>17</v>
      </c>
      <c r="F161" s="3" t="s">
        <v>226</v>
      </c>
      <c r="G161" s="3" t="s">
        <v>19</v>
      </c>
      <c r="H161" s="3" t="s">
        <v>227</v>
      </c>
      <c r="I161" s="3" t="s">
        <v>569</v>
      </c>
      <c r="J161" s="4">
        <v>41624</v>
      </c>
      <c r="K161" s="4">
        <v>41624</v>
      </c>
      <c r="L161" s="5">
        <v>2011.99</v>
      </c>
      <c r="M161" s="7" t="s">
        <v>471</v>
      </c>
      <c r="N161" t="str">
        <f>INDEX('Account_Tax Year'!$B$2:$B$16,MATCH(Pmt_Query!D161,'Account_Tax Year'!$A$2:$A$16,0))</f>
        <v>2013</v>
      </c>
    </row>
    <row r="162" spans="1:14" x14ac:dyDescent="0.2">
      <c r="A162" s="3" t="s">
        <v>13</v>
      </c>
      <c r="B162" s="3" t="s">
        <v>570</v>
      </c>
      <c r="C162" s="3" t="s">
        <v>571</v>
      </c>
      <c r="D162" s="3" t="s">
        <v>362</v>
      </c>
      <c r="E162" s="3" t="s">
        <v>17</v>
      </c>
      <c r="F162" s="3" t="s">
        <v>201</v>
      </c>
      <c r="G162" s="3" t="s">
        <v>19</v>
      </c>
      <c r="H162" s="3" t="s">
        <v>202</v>
      </c>
      <c r="I162" s="3" t="s">
        <v>572</v>
      </c>
      <c r="J162" s="4">
        <v>41624</v>
      </c>
      <c r="K162" s="4">
        <v>41624</v>
      </c>
      <c r="L162" s="5">
        <v>4317.78</v>
      </c>
      <c r="M162" s="7" t="s">
        <v>471</v>
      </c>
      <c r="N162" t="str">
        <f>INDEX('Account_Tax Year'!$B$2:$B$16,MATCH(Pmt_Query!D162,'Account_Tax Year'!$A$2:$A$16,0))</f>
        <v>2013</v>
      </c>
    </row>
    <row r="163" spans="1:14" x14ac:dyDescent="0.2">
      <c r="A163" s="3" t="s">
        <v>13</v>
      </c>
      <c r="B163" s="3" t="s">
        <v>573</v>
      </c>
      <c r="C163" s="3" t="s">
        <v>574</v>
      </c>
      <c r="D163" s="3" t="s">
        <v>362</v>
      </c>
      <c r="E163" s="3" t="s">
        <v>17</v>
      </c>
      <c r="F163" s="3" t="s">
        <v>135</v>
      </c>
      <c r="G163" s="3" t="s">
        <v>19</v>
      </c>
      <c r="H163" s="3" t="s">
        <v>136</v>
      </c>
      <c r="I163" s="3" t="s">
        <v>575</v>
      </c>
      <c r="J163" s="4">
        <v>41624</v>
      </c>
      <c r="K163" s="4">
        <v>41624</v>
      </c>
      <c r="L163" s="5">
        <v>63317.1</v>
      </c>
      <c r="M163" s="7" t="s">
        <v>471</v>
      </c>
      <c r="N163" t="str">
        <f>INDEX('Account_Tax Year'!$B$2:$B$16,MATCH(Pmt_Query!D163,'Account_Tax Year'!$A$2:$A$16,0))</f>
        <v>2013</v>
      </c>
    </row>
    <row r="164" spans="1:14" x14ac:dyDescent="0.2">
      <c r="A164" s="3" t="s">
        <v>13</v>
      </c>
      <c r="B164" s="3" t="s">
        <v>576</v>
      </c>
      <c r="C164" s="3" t="s">
        <v>577</v>
      </c>
      <c r="D164" s="3" t="s">
        <v>362</v>
      </c>
      <c r="E164" s="3" t="s">
        <v>17</v>
      </c>
      <c r="F164" s="3" t="s">
        <v>96</v>
      </c>
      <c r="G164" s="3" t="s">
        <v>19</v>
      </c>
      <c r="H164" s="3" t="s">
        <v>97</v>
      </c>
      <c r="I164" s="3" t="s">
        <v>578</v>
      </c>
      <c r="J164" s="4">
        <v>41624</v>
      </c>
      <c r="K164" s="4">
        <v>41624</v>
      </c>
      <c r="L164" s="5">
        <v>151907.35</v>
      </c>
      <c r="M164" s="7" t="s">
        <v>471</v>
      </c>
      <c r="N164" t="str">
        <f>INDEX('Account_Tax Year'!$B$2:$B$16,MATCH(Pmt_Query!D164,'Account_Tax Year'!$A$2:$A$16,0))</f>
        <v>2013</v>
      </c>
    </row>
    <row r="165" spans="1:14" x14ac:dyDescent="0.2">
      <c r="A165" s="3" t="s">
        <v>13</v>
      </c>
      <c r="B165" s="3" t="s">
        <v>576</v>
      </c>
      <c r="C165" s="3" t="s">
        <v>577</v>
      </c>
      <c r="D165" s="3" t="s">
        <v>542</v>
      </c>
      <c r="E165" s="3" t="s">
        <v>17</v>
      </c>
      <c r="F165" s="3" t="s">
        <v>96</v>
      </c>
      <c r="G165" s="3" t="s">
        <v>19</v>
      </c>
      <c r="H165" s="3" t="s">
        <v>97</v>
      </c>
      <c r="I165" s="3" t="s">
        <v>578</v>
      </c>
      <c r="J165" s="4">
        <v>41624</v>
      </c>
      <c r="K165" s="4">
        <v>41624</v>
      </c>
      <c r="L165" s="5">
        <v>5.75</v>
      </c>
      <c r="M165" s="7" t="s">
        <v>471</v>
      </c>
      <c r="N165" t="str">
        <f>INDEX('Account_Tax Year'!$B$2:$B$16,MATCH(Pmt_Query!D165,'Account_Tax Year'!$A$2:$A$16,0))</f>
        <v>2013</v>
      </c>
    </row>
    <row r="166" spans="1:14" x14ac:dyDescent="0.2">
      <c r="A166" s="3" t="s">
        <v>13</v>
      </c>
      <c r="B166" s="3" t="s">
        <v>579</v>
      </c>
      <c r="C166" s="3" t="s">
        <v>580</v>
      </c>
      <c r="D166" s="3" t="s">
        <v>362</v>
      </c>
      <c r="E166" s="3" t="s">
        <v>17</v>
      </c>
      <c r="F166" s="3" t="s">
        <v>25</v>
      </c>
      <c r="G166" s="3" t="s">
        <v>19</v>
      </c>
      <c r="H166" s="3" t="s">
        <v>26</v>
      </c>
      <c r="I166" s="3" t="s">
        <v>581</v>
      </c>
      <c r="J166" s="4">
        <v>41624</v>
      </c>
      <c r="K166" s="4">
        <v>41624</v>
      </c>
      <c r="L166" s="5">
        <v>719480.39</v>
      </c>
      <c r="M166" s="7" t="s">
        <v>471</v>
      </c>
      <c r="N166" t="str">
        <f>INDEX('Account_Tax Year'!$B$2:$B$16,MATCH(Pmt_Query!D166,'Account_Tax Year'!$A$2:$A$16,0))</f>
        <v>2013</v>
      </c>
    </row>
    <row r="167" spans="1:14" x14ac:dyDescent="0.2">
      <c r="A167" s="3" t="s">
        <v>13</v>
      </c>
      <c r="B167" s="3" t="s">
        <v>579</v>
      </c>
      <c r="C167" s="3" t="s">
        <v>580</v>
      </c>
      <c r="D167" s="3" t="s">
        <v>542</v>
      </c>
      <c r="E167" s="3" t="s">
        <v>17</v>
      </c>
      <c r="F167" s="3" t="s">
        <v>25</v>
      </c>
      <c r="G167" s="3" t="s">
        <v>19</v>
      </c>
      <c r="H167" s="3" t="s">
        <v>26</v>
      </c>
      <c r="I167" s="3" t="s">
        <v>581</v>
      </c>
      <c r="J167" s="4">
        <v>41624</v>
      </c>
      <c r="K167" s="4">
        <v>41624</v>
      </c>
      <c r="L167" s="5">
        <v>8.41</v>
      </c>
      <c r="M167" s="7" t="s">
        <v>471</v>
      </c>
      <c r="N167" t="str">
        <f>INDEX('Account_Tax Year'!$B$2:$B$16,MATCH(Pmt_Query!D167,'Account_Tax Year'!$A$2:$A$16,0))</f>
        <v>2013</v>
      </c>
    </row>
    <row r="168" spans="1:14" x14ac:dyDescent="0.2">
      <c r="A168" s="3" t="s">
        <v>13</v>
      </c>
      <c r="B168" s="3" t="s">
        <v>582</v>
      </c>
      <c r="C168" s="3" t="s">
        <v>583</v>
      </c>
      <c r="D168" s="3" t="s">
        <v>362</v>
      </c>
      <c r="E168" s="3" t="s">
        <v>17</v>
      </c>
      <c r="F168" s="3" t="s">
        <v>236</v>
      </c>
      <c r="G168" s="3" t="s">
        <v>19</v>
      </c>
      <c r="H168" s="3" t="s">
        <v>237</v>
      </c>
      <c r="I168" s="3" t="s">
        <v>584</v>
      </c>
      <c r="J168" s="4">
        <v>41624</v>
      </c>
      <c r="K168" s="4">
        <v>41624</v>
      </c>
      <c r="L168" s="5">
        <v>45315.24</v>
      </c>
      <c r="M168" s="7" t="s">
        <v>471</v>
      </c>
      <c r="N168" t="str">
        <f>INDEX('Account_Tax Year'!$B$2:$B$16,MATCH(Pmt_Query!D168,'Account_Tax Year'!$A$2:$A$16,0))</f>
        <v>2013</v>
      </c>
    </row>
    <row r="169" spans="1:14" x14ac:dyDescent="0.2">
      <c r="A169" s="3" t="s">
        <v>13</v>
      </c>
      <c r="B169" s="3" t="s">
        <v>585</v>
      </c>
      <c r="C169" s="3" t="s">
        <v>586</v>
      </c>
      <c r="D169" s="3" t="s">
        <v>362</v>
      </c>
      <c r="E169" s="3" t="s">
        <v>17</v>
      </c>
      <c r="F169" s="3" t="s">
        <v>455</v>
      </c>
      <c r="G169" s="3" t="s">
        <v>19</v>
      </c>
      <c r="H169" s="3" t="s">
        <v>456</v>
      </c>
      <c r="I169" s="3" t="s">
        <v>587</v>
      </c>
      <c r="J169" s="4">
        <v>41624</v>
      </c>
      <c r="K169" s="4">
        <v>41624</v>
      </c>
      <c r="L169" s="5">
        <v>12450.49</v>
      </c>
      <c r="M169" s="7" t="s">
        <v>471</v>
      </c>
      <c r="N169" t="str">
        <f>INDEX('Account_Tax Year'!$B$2:$B$16,MATCH(Pmt_Query!D169,'Account_Tax Year'!$A$2:$A$16,0))</f>
        <v>2013</v>
      </c>
    </row>
    <row r="170" spans="1:14" x14ac:dyDescent="0.2">
      <c r="A170" s="3" t="s">
        <v>13</v>
      </c>
      <c r="B170" s="3" t="s">
        <v>588</v>
      </c>
      <c r="C170" s="3" t="s">
        <v>589</v>
      </c>
      <c r="D170" s="3" t="s">
        <v>16</v>
      </c>
      <c r="E170" s="3" t="s">
        <v>17</v>
      </c>
      <c r="F170" s="3" t="s">
        <v>590</v>
      </c>
      <c r="G170" s="3" t="s">
        <v>19</v>
      </c>
      <c r="H170" s="3" t="s">
        <v>591</v>
      </c>
      <c r="I170" s="3" t="s">
        <v>592</v>
      </c>
      <c r="J170" s="4">
        <v>41627</v>
      </c>
      <c r="K170" s="4">
        <v>41627</v>
      </c>
      <c r="L170" s="5">
        <v>11382.61</v>
      </c>
      <c r="M170" s="7" t="s">
        <v>471</v>
      </c>
      <c r="N170" t="str">
        <f>INDEX('Account_Tax Year'!$B$2:$B$16,MATCH(Pmt_Query!D170,'Account_Tax Year'!$A$2:$A$16,0))</f>
        <v>2011</v>
      </c>
    </row>
    <row r="171" spans="1:14" x14ac:dyDescent="0.2">
      <c r="A171" s="3" t="s">
        <v>13</v>
      </c>
      <c r="B171" s="3" t="s">
        <v>588</v>
      </c>
      <c r="C171" s="3" t="s">
        <v>589</v>
      </c>
      <c r="D171" s="3" t="s">
        <v>22</v>
      </c>
      <c r="E171" s="3" t="s">
        <v>17</v>
      </c>
      <c r="F171" s="3" t="s">
        <v>590</v>
      </c>
      <c r="G171" s="3" t="s">
        <v>19</v>
      </c>
      <c r="H171" s="3" t="s">
        <v>591</v>
      </c>
      <c r="I171" s="3" t="s">
        <v>592</v>
      </c>
      <c r="J171" s="4">
        <v>41627</v>
      </c>
      <c r="K171" s="4">
        <v>41627</v>
      </c>
      <c r="L171" s="5">
        <v>11.76</v>
      </c>
      <c r="M171" s="7" t="s">
        <v>471</v>
      </c>
      <c r="N171" t="str">
        <f>INDEX('Account_Tax Year'!$B$2:$B$16,MATCH(Pmt_Query!D171,'Account_Tax Year'!$A$2:$A$16,0))</f>
        <v>2011</v>
      </c>
    </row>
    <row r="172" spans="1:14" x14ac:dyDescent="0.2">
      <c r="A172" s="3" t="s">
        <v>13</v>
      </c>
      <c r="B172" s="3" t="s">
        <v>593</v>
      </c>
      <c r="C172" s="3" t="s">
        <v>594</v>
      </c>
      <c r="D172" s="3" t="s">
        <v>142</v>
      </c>
      <c r="E172" s="3" t="s">
        <v>17</v>
      </c>
      <c r="F172" s="3" t="s">
        <v>590</v>
      </c>
      <c r="G172" s="3" t="s">
        <v>19</v>
      </c>
      <c r="H172" s="3" t="s">
        <v>591</v>
      </c>
      <c r="I172" s="3" t="s">
        <v>592</v>
      </c>
      <c r="J172" s="4">
        <v>41627</v>
      </c>
      <c r="K172" s="4">
        <v>41627</v>
      </c>
      <c r="L172" s="5">
        <v>11645.1</v>
      </c>
      <c r="M172" s="7" t="s">
        <v>471</v>
      </c>
      <c r="N172" t="str">
        <f>INDEX('Account_Tax Year'!$B$2:$B$16,MATCH(Pmt_Query!D172,'Account_Tax Year'!$A$2:$A$16,0))</f>
        <v>2012</v>
      </c>
    </row>
    <row r="173" spans="1:14" x14ac:dyDescent="0.2">
      <c r="A173" s="3" t="s">
        <v>13</v>
      </c>
      <c r="B173" s="3" t="s">
        <v>593</v>
      </c>
      <c r="C173" s="3" t="s">
        <v>594</v>
      </c>
      <c r="D173" s="3" t="s">
        <v>280</v>
      </c>
      <c r="E173" s="3" t="s">
        <v>17</v>
      </c>
      <c r="F173" s="3" t="s">
        <v>590</v>
      </c>
      <c r="G173" s="3" t="s">
        <v>19</v>
      </c>
      <c r="H173" s="3" t="s">
        <v>591</v>
      </c>
      <c r="I173" s="3" t="s">
        <v>592</v>
      </c>
      <c r="J173" s="4">
        <v>41627</v>
      </c>
      <c r="K173" s="4">
        <v>41627</v>
      </c>
      <c r="L173" s="5">
        <v>184.67</v>
      </c>
      <c r="M173" s="7" t="s">
        <v>471</v>
      </c>
      <c r="N173" t="str">
        <f>INDEX('Account_Tax Year'!$B$2:$B$16,MATCH(Pmt_Query!D173,'Account_Tax Year'!$A$2:$A$16,0))</f>
        <v>2012</v>
      </c>
    </row>
    <row r="174" spans="1:14" x14ac:dyDescent="0.2">
      <c r="A174" s="3" t="s">
        <v>13</v>
      </c>
      <c r="B174" s="3" t="s">
        <v>595</v>
      </c>
      <c r="C174" s="3" t="s">
        <v>596</v>
      </c>
      <c r="D174" s="3" t="s">
        <v>362</v>
      </c>
      <c r="E174" s="3" t="s">
        <v>17</v>
      </c>
      <c r="F174" s="3" t="s">
        <v>391</v>
      </c>
      <c r="G174" s="3" t="s">
        <v>19</v>
      </c>
      <c r="H174" s="3" t="s">
        <v>392</v>
      </c>
      <c r="I174" s="3" t="s">
        <v>597</v>
      </c>
      <c r="J174" s="4">
        <v>41645</v>
      </c>
      <c r="K174" s="4">
        <v>41645</v>
      </c>
      <c r="L174" s="5">
        <v>161242.99</v>
      </c>
      <c r="M174" s="7" t="s">
        <v>471</v>
      </c>
      <c r="N174" t="str">
        <f>INDEX('Account_Tax Year'!$B$2:$B$16,MATCH(Pmt_Query!D174,'Account_Tax Year'!$A$2:$A$16,0))</f>
        <v>2013</v>
      </c>
    </row>
    <row r="175" spans="1:14" x14ac:dyDescent="0.2">
      <c r="A175" s="3" t="s">
        <v>13</v>
      </c>
      <c r="B175" s="3" t="s">
        <v>598</v>
      </c>
      <c r="C175" s="3" t="s">
        <v>599</v>
      </c>
      <c r="D175" s="3" t="s">
        <v>362</v>
      </c>
      <c r="E175" s="3" t="s">
        <v>17</v>
      </c>
      <c r="F175" s="3" t="s">
        <v>320</v>
      </c>
      <c r="G175" s="3" t="s">
        <v>19</v>
      </c>
      <c r="H175" s="3" t="s">
        <v>321</v>
      </c>
      <c r="I175" s="3" t="s">
        <v>600</v>
      </c>
      <c r="J175" s="4">
        <v>41645</v>
      </c>
      <c r="K175" s="4">
        <v>41645</v>
      </c>
      <c r="L175" s="5">
        <v>359693.59</v>
      </c>
      <c r="M175" s="7" t="s">
        <v>471</v>
      </c>
      <c r="N175" t="str">
        <f>INDEX('Account_Tax Year'!$B$2:$B$16,MATCH(Pmt_Query!D175,'Account_Tax Year'!$A$2:$A$16,0))</f>
        <v>2013</v>
      </c>
    </row>
    <row r="176" spans="1:14" x14ac:dyDescent="0.2">
      <c r="A176" s="3" t="s">
        <v>13</v>
      </c>
      <c r="B176" s="3" t="s">
        <v>598</v>
      </c>
      <c r="C176" s="3" t="s">
        <v>599</v>
      </c>
      <c r="D176" s="3" t="s">
        <v>542</v>
      </c>
      <c r="E176" s="3" t="s">
        <v>17</v>
      </c>
      <c r="F176" s="3" t="s">
        <v>320</v>
      </c>
      <c r="G176" s="3" t="s">
        <v>19</v>
      </c>
      <c r="H176" s="3" t="s">
        <v>321</v>
      </c>
      <c r="I176" s="3" t="s">
        <v>600</v>
      </c>
      <c r="J176" s="4">
        <v>41645</v>
      </c>
      <c r="K176" s="4">
        <v>41645</v>
      </c>
      <c r="L176" s="5">
        <v>7.98</v>
      </c>
      <c r="M176" s="7" t="s">
        <v>471</v>
      </c>
      <c r="N176" t="str">
        <f>INDEX('Account_Tax Year'!$B$2:$B$16,MATCH(Pmt_Query!D176,'Account_Tax Year'!$A$2:$A$16,0))</f>
        <v>2013</v>
      </c>
    </row>
    <row r="177" spans="1:14" x14ac:dyDescent="0.2">
      <c r="A177" s="3" t="s">
        <v>13</v>
      </c>
      <c r="B177" s="3" t="s">
        <v>601</v>
      </c>
      <c r="C177" s="3" t="s">
        <v>602</v>
      </c>
      <c r="D177" s="3" t="s">
        <v>362</v>
      </c>
      <c r="E177" s="3" t="s">
        <v>17</v>
      </c>
      <c r="F177" s="3" t="s">
        <v>18</v>
      </c>
      <c r="G177" s="3" t="s">
        <v>19</v>
      </c>
      <c r="H177" s="3" t="s">
        <v>20</v>
      </c>
      <c r="I177" s="3" t="s">
        <v>603</v>
      </c>
      <c r="J177" s="4">
        <v>41645</v>
      </c>
      <c r="K177" s="4">
        <v>41645</v>
      </c>
      <c r="L177" s="5">
        <v>641725.97</v>
      </c>
      <c r="M177" s="7" t="s">
        <v>471</v>
      </c>
      <c r="N177" t="str">
        <f>INDEX('Account_Tax Year'!$B$2:$B$16,MATCH(Pmt_Query!D177,'Account_Tax Year'!$A$2:$A$16,0))</f>
        <v>2013</v>
      </c>
    </row>
    <row r="178" spans="1:14" x14ac:dyDescent="0.2">
      <c r="A178" s="3" t="s">
        <v>13</v>
      </c>
      <c r="B178" s="3" t="s">
        <v>601</v>
      </c>
      <c r="C178" s="3" t="s">
        <v>602</v>
      </c>
      <c r="D178" s="3" t="s">
        <v>542</v>
      </c>
      <c r="E178" s="3" t="s">
        <v>17</v>
      </c>
      <c r="F178" s="3" t="s">
        <v>18</v>
      </c>
      <c r="G178" s="3" t="s">
        <v>19</v>
      </c>
      <c r="H178" s="3" t="s">
        <v>20</v>
      </c>
      <c r="I178" s="3" t="s">
        <v>603</v>
      </c>
      <c r="J178" s="4">
        <v>41645</v>
      </c>
      <c r="K178" s="4">
        <v>41645</v>
      </c>
      <c r="L178" s="5">
        <v>3.57</v>
      </c>
      <c r="M178" s="7" t="s">
        <v>471</v>
      </c>
      <c r="N178" t="str">
        <f>INDEX('Account_Tax Year'!$B$2:$B$16,MATCH(Pmt_Query!D178,'Account_Tax Year'!$A$2:$A$16,0))</f>
        <v>2013</v>
      </c>
    </row>
    <row r="179" spans="1:14" x14ac:dyDescent="0.2">
      <c r="A179" s="3" t="s">
        <v>13</v>
      </c>
      <c r="B179" s="3" t="s">
        <v>604</v>
      </c>
      <c r="C179" s="3" t="s">
        <v>605</v>
      </c>
      <c r="D179" s="3" t="s">
        <v>362</v>
      </c>
      <c r="E179" s="3" t="s">
        <v>17</v>
      </c>
      <c r="F179" s="3" t="s">
        <v>310</v>
      </c>
      <c r="G179" s="3" t="s">
        <v>19</v>
      </c>
      <c r="H179" s="3" t="s">
        <v>311</v>
      </c>
      <c r="I179" s="3" t="s">
        <v>606</v>
      </c>
      <c r="J179" s="4">
        <v>41645</v>
      </c>
      <c r="K179" s="4">
        <v>41645</v>
      </c>
      <c r="L179" s="5">
        <v>1070.46</v>
      </c>
      <c r="M179" s="7" t="s">
        <v>471</v>
      </c>
      <c r="N179" t="str">
        <f>INDEX('Account_Tax Year'!$B$2:$B$16,MATCH(Pmt_Query!D179,'Account_Tax Year'!$A$2:$A$16,0))</f>
        <v>2013</v>
      </c>
    </row>
    <row r="180" spans="1:14" x14ac:dyDescent="0.2">
      <c r="A180" s="3" t="s">
        <v>13</v>
      </c>
      <c r="B180" s="3" t="s">
        <v>607</v>
      </c>
      <c r="C180" s="3" t="s">
        <v>608</v>
      </c>
      <c r="D180" s="3" t="s">
        <v>362</v>
      </c>
      <c r="E180" s="3" t="s">
        <v>17</v>
      </c>
      <c r="F180" s="3" t="s">
        <v>159</v>
      </c>
      <c r="G180" s="3" t="s">
        <v>19</v>
      </c>
      <c r="H180" s="3" t="s">
        <v>160</v>
      </c>
      <c r="I180" s="3" t="s">
        <v>609</v>
      </c>
      <c r="J180" s="4">
        <v>41645</v>
      </c>
      <c r="K180" s="4">
        <v>41645</v>
      </c>
      <c r="L180" s="5">
        <v>704053.25</v>
      </c>
      <c r="M180" s="7" t="s">
        <v>471</v>
      </c>
      <c r="N180" t="str">
        <f>INDEX('Account_Tax Year'!$B$2:$B$16,MATCH(Pmt_Query!D180,'Account_Tax Year'!$A$2:$A$16,0))</f>
        <v>2013</v>
      </c>
    </row>
    <row r="181" spans="1:14" x14ac:dyDescent="0.2">
      <c r="A181" s="3" t="s">
        <v>13</v>
      </c>
      <c r="B181" s="3" t="s">
        <v>607</v>
      </c>
      <c r="C181" s="3" t="s">
        <v>608</v>
      </c>
      <c r="D181" s="3" t="s">
        <v>542</v>
      </c>
      <c r="E181" s="3" t="s">
        <v>17</v>
      </c>
      <c r="F181" s="3" t="s">
        <v>159</v>
      </c>
      <c r="G181" s="3" t="s">
        <v>19</v>
      </c>
      <c r="H181" s="3" t="s">
        <v>160</v>
      </c>
      <c r="I181" s="3" t="s">
        <v>609</v>
      </c>
      <c r="J181" s="4">
        <v>41645</v>
      </c>
      <c r="K181" s="4">
        <v>41645</v>
      </c>
      <c r="L181" s="5">
        <v>1387.81</v>
      </c>
      <c r="M181" s="7" t="s">
        <v>471</v>
      </c>
      <c r="N181" t="str">
        <f>INDEX('Account_Tax Year'!$B$2:$B$16,MATCH(Pmt_Query!D181,'Account_Tax Year'!$A$2:$A$16,0))</f>
        <v>2013</v>
      </c>
    </row>
    <row r="182" spans="1:14" x14ac:dyDescent="0.2">
      <c r="A182" s="3" t="s">
        <v>13</v>
      </c>
      <c r="B182" s="3" t="s">
        <v>610</v>
      </c>
      <c r="C182" s="3" t="s">
        <v>611</v>
      </c>
      <c r="D182" s="3" t="s">
        <v>362</v>
      </c>
      <c r="E182" s="3" t="s">
        <v>17</v>
      </c>
      <c r="F182" s="3" t="s">
        <v>283</v>
      </c>
      <c r="G182" s="3" t="s">
        <v>19</v>
      </c>
      <c r="H182" s="3" t="s">
        <v>284</v>
      </c>
      <c r="I182" s="3" t="s">
        <v>612</v>
      </c>
      <c r="J182" s="4">
        <v>41645</v>
      </c>
      <c r="K182" s="4">
        <v>41645</v>
      </c>
      <c r="L182" s="5">
        <v>16986.39</v>
      </c>
      <c r="M182" s="7" t="s">
        <v>471</v>
      </c>
      <c r="N182" t="str">
        <f>INDEX('Account_Tax Year'!$B$2:$B$16,MATCH(Pmt_Query!D182,'Account_Tax Year'!$A$2:$A$16,0))</f>
        <v>2013</v>
      </c>
    </row>
    <row r="183" spans="1:14" x14ac:dyDescent="0.2">
      <c r="A183" s="3" t="s">
        <v>13</v>
      </c>
      <c r="B183" s="3" t="s">
        <v>610</v>
      </c>
      <c r="C183" s="3" t="s">
        <v>611</v>
      </c>
      <c r="D183" s="3" t="s">
        <v>542</v>
      </c>
      <c r="E183" s="3" t="s">
        <v>17</v>
      </c>
      <c r="F183" s="3" t="s">
        <v>283</v>
      </c>
      <c r="G183" s="3" t="s">
        <v>19</v>
      </c>
      <c r="H183" s="3" t="s">
        <v>284</v>
      </c>
      <c r="I183" s="3" t="s">
        <v>612</v>
      </c>
      <c r="J183" s="4">
        <v>41645</v>
      </c>
      <c r="K183" s="4">
        <v>41645</v>
      </c>
      <c r="L183" s="5">
        <v>274.62</v>
      </c>
      <c r="M183" s="7" t="s">
        <v>471</v>
      </c>
      <c r="N183" t="str">
        <f>INDEX('Account_Tax Year'!$B$2:$B$16,MATCH(Pmt_Query!D183,'Account_Tax Year'!$A$2:$A$16,0))</f>
        <v>2013</v>
      </c>
    </row>
    <row r="184" spans="1:14" x14ac:dyDescent="0.2">
      <c r="A184" s="3" t="s">
        <v>13</v>
      </c>
      <c r="B184" s="3" t="s">
        <v>613</v>
      </c>
      <c r="C184" s="3" t="s">
        <v>614</v>
      </c>
      <c r="D184" s="3" t="s">
        <v>362</v>
      </c>
      <c r="E184" s="3" t="s">
        <v>17</v>
      </c>
      <c r="F184" s="3" t="s">
        <v>315</v>
      </c>
      <c r="G184" s="3" t="s">
        <v>19</v>
      </c>
      <c r="H184" s="3" t="s">
        <v>316</v>
      </c>
      <c r="I184" s="3" t="s">
        <v>615</v>
      </c>
      <c r="J184" s="4">
        <v>41645</v>
      </c>
      <c r="K184" s="4">
        <v>41645</v>
      </c>
      <c r="L184" s="5">
        <v>818.18</v>
      </c>
      <c r="M184" s="7" t="s">
        <v>471</v>
      </c>
      <c r="N184" t="str">
        <f>INDEX('Account_Tax Year'!$B$2:$B$16,MATCH(Pmt_Query!D184,'Account_Tax Year'!$A$2:$A$16,0))</f>
        <v>2013</v>
      </c>
    </row>
    <row r="185" spans="1:14" x14ac:dyDescent="0.2">
      <c r="A185" s="3" t="s">
        <v>13</v>
      </c>
      <c r="B185" s="3" t="s">
        <v>613</v>
      </c>
      <c r="C185" s="3" t="s">
        <v>614</v>
      </c>
      <c r="D185" s="3" t="s">
        <v>542</v>
      </c>
      <c r="E185" s="3" t="s">
        <v>17</v>
      </c>
      <c r="F185" s="3" t="s">
        <v>315</v>
      </c>
      <c r="G185" s="3" t="s">
        <v>19</v>
      </c>
      <c r="H185" s="3" t="s">
        <v>316</v>
      </c>
      <c r="I185" s="3" t="s">
        <v>615</v>
      </c>
      <c r="J185" s="4">
        <v>41645</v>
      </c>
      <c r="K185" s="4">
        <v>41645</v>
      </c>
      <c r="L185" s="5">
        <v>164.03</v>
      </c>
      <c r="M185" s="7" t="s">
        <v>471</v>
      </c>
      <c r="N185" t="str">
        <f>INDEX('Account_Tax Year'!$B$2:$B$16,MATCH(Pmt_Query!D185,'Account_Tax Year'!$A$2:$A$16,0))</f>
        <v>2013</v>
      </c>
    </row>
    <row r="186" spans="1:14" x14ac:dyDescent="0.2">
      <c r="A186" s="3" t="s">
        <v>13</v>
      </c>
      <c r="B186" s="3" t="s">
        <v>613</v>
      </c>
      <c r="C186" s="3" t="s">
        <v>614</v>
      </c>
      <c r="D186" s="3" t="s">
        <v>491</v>
      </c>
      <c r="E186" s="3" t="s">
        <v>17</v>
      </c>
      <c r="F186" s="3" t="s">
        <v>315</v>
      </c>
      <c r="G186" s="3" t="s">
        <v>19</v>
      </c>
      <c r="H186" s="3" t="s">
        <v>316</v>
      </c>
      <c r="I186" s="3" t="s">
        <v>615</v>
      </c>
      <c r="J186" s="4">
        <v>41645</v>
      </c>
      <c r="K186" s="4">
        <v>41645</v>
      </c>
      <c r="L186" s="5">
        <v>3689.52</v>
      </c>
      <c r="M186" s="7" t="s">
        <v>471</v>
      </c>
      <c r="N186" t="str">
        <f>INDEX('Account_Tax Year'!$B$2:$B$16,MATCH(Pmt_Query!D186,'Account_Tax Year'!$A$2:$A$16,0))</f>
        <v>2013</v>
      </c>
    </row>
    <row r="187" spans="1:14" x14ac:dyDescent="0.2">
      <c r="A187" s="3" t="s">
        <v>13</v>
      </c>
      <c r="B187" s="3" t="s">
        <v>616</v>
      </c>
      <c r="C187" s="3" t="s">
        <v>617</v>
      </c>
      <c r="D187" s="3" t="s">
        <v>362</v>
      </c>
      <c r="E187" s="3" t="s">
        <v>17</v>
      </c>
      <c r="F187" s="3" t="s">
        <v>76</v>
      </c>
      <c r="G187" s="3" t="s">
        <v>19</v>
      </c>
      <c r="H187" s="3" t="s">
        <v>77</v>
      </c>
      <c r="I187" s="3" t="s">
        <v>618</v>
      </c>
      <c r="J187" s="4">
        <v>41645</v>
      </c>
      <c r="K187" s="4">
        <v>41645</v>
      </c>
      <c r="L187" s="5">
        <v>4208.24</v>
      </c>
      <c r="M187" s="7" t="s">
        <v>471</v>
      </c>
      <c r="N187" t="str">
        <f>INDEX('Account_Tax Year'!$B$2:$B$16,MATCH(Pmt_Query!D187,'Account_Tax Year'!$A$2:$A$16,0))</f>
        <v>2013</v>
      </c>
    </row>
    <row r="188" spans="1:14" x14ac:dyDescent="0.2">
      <c r="A188" s="3" t="s">
        <v>13</v>
      </c>
      <c r="B188" s="3" t="s">
        <v>619</v>
      </c>
      <c r="C188" s="3" t="s">
        <v>620</v>
      </c>
      <c r="D188" s="3" t="s">
        <v>362</v>
      </c>
      <c r="E188" s="3" t="s">
        <v>17</v>
      </c>
      <c r="F188" s="3" t="s">
        <v>525</v>
      </c>
      <c r="G188" s="3" t="s">
        <v>19</v>
      </c>
      <c r="H188" s="3" t="s">
        <v>526</v>
      </c>
      <c r="I188" s="3" t="s">
        <v>621</v>
      </c>
      <c r="J188" s="4">
        <v>41645</v>
      </c>
      <c r="K188" s="4">
        <v>41645</v>
      </c>
      <c r="L188" s="5">
        <v>2441.08</v>
      </c>
      <c r="M188" s="7" t="s">
        <v>471</v>
      </c>
      <c r="N188" t="str">
        <f>INDEX('Account_Tax Year'!$B$2:$B$16,MATCH(Pmt_Query!D188,'Account_Tax Year'!$A$2:$A$16,0))</f>
        <v>2013</v>
      </c>
    </row>
    <row r="189" spans="1:14" x14ac:dyDescent="0.2">
      <c r="A189" s="3" t="s">
        <v>13</v>
      </c>
      <c r="B189" s="3" t="s">
        <v>622</v>
      </c>
      <c r="C189" s="3" t="s">
        <v>623</v>
      </c>
      <c r="D189" s="3" t="s">
        <v>362</v>
      </c>
      <c r="E189" s="3" t="s">
        <v>17</v>
      </c>
      <c r="F189" s="3" t="s">
        <v>41</v>
      </c>
      <c r="G189" s="3" t="s">
        <v>19</v>
      </c>
      <c r="H189" s="3" t="s">
        <v>42</v>
      </c>
      <c r="I189" s="3" t="s">
        <v>624</v>
      </c>
      <c r="J189" s="4">
        <v>41645</v>
      </c>
      <c r="K189" s="4">
        <v>41645</v>
      </c>
      <c r="L189" s="5">
        <v>76140.7</v>
      </c>
      <c r="M189" s="7" t="s">
        <v>471</v>
      </c>
      <c r="N189" t="str">
        <f>INDEX('Account_Tax Year'!$B$2:$B$16,MATCH(Pmt_Query!D189,'Account_Tax Year'!$A$2:$A$16,0))</f>
        <v>2013</v>
      </c>
    </row>
    <row r="190" spans="1:14" x14ac:dyDescent="0.2">
      <c r="A190" s="3" t="s">
        <v>13</v>
      </c>
      <c r="B190" s="3" t="s">
        <v>625</v>
      </c>
      <c r="C190" s="3" t="s">
        <v>626</v>
      </c>
      <c r="D190" s="3" t="s">
        <v>362</v>
      </c>
      <c r="E190" s="3" t="s">
        <v>17</v>
      </c>
      <c r="F190" s="3" t="s">
        <v>590</v>
      </c>
      <c r="G190" s="3" t="s">
        <v>19</v>
      </c>
      <c r="H190" s="3" t="s">
        <v>591</v>
      </c>
      <c r="I190" s="3" t="s">
        <v>627</v>
      </c>
      <c r="J190" s="4">
        <v>41645</v>
      </c>
      <c r="K190" s="4">
        <v>41645</v>
      </c>
      <c r="L190" s="5">
        <v>12132.04</v>
      </c>
      <c r="M190" s="7" t="s">
        <v>471</v>
      </c>
      <c r="N190" t="str">
        <f>INDEX('Account_Tax Year'!$B$2:$B$16,MATCH(Pmt_Query!D190,'Account_Tax Year'!$A$2:$A$16,0))</f>
        <v>2013</v>
      </c>
    </row>
    <row r="191" spans="1:14" x14ac:dyDescent="0.2">
      <c r="A191" s="3" t="s">
        <v>13</v>
      </c>
      <c r="B191" s="3" t="s">
        <v>625</v>
      </c>
      <c r="C191" s="3" t="s">
        <v>626</v>
      </c>
      <c r="D191" s="3" t="s">
        <v>542</v>
      </c>
      <c r="E191" s="3" t="s">
        <v>17</v>
      </c>
      <c r="F191" s="3" t="s">
        <v>590</v>
      </c>
      <c r="G191" s="3" t="s">
        <v>19</v>
      </c>
      <c r="H191" s="3" t="s">
        <v>591</v>
      </c>
      <c r="I191" s="3" t="s">
        <v>627</v>
      </c>
      <c r="J191" s="4">
        <v>41645</v>
      </c>
      <c r="K191" s="4">
        <v>41645</v>
      </c>
      <c r="L191" s="5">
        <v>360.19</v>
      </c>
      <c r="M191" s="7" t="s">
        <v>471</v>
      </c>
      <c r="N191" t="str">
        <f>INDEX('Account_Tax Year'!$B$2:$B$16,MATCH(Pmt_Query!D191,'Account_Tax Year'!$A$2:$A$16,0))</f>
        <v>2013</v>
      </c>
    </row>
    <row r="192" spans="1:14" x14ac:dyDescent="0.2">
      <c r="A192" s="3" t="s">
        <v>13</v>
      </c>
      <c r="B192" s="3" t="s">
        <v>628</v>
      </c>
      <c r="C192" s="3" t="s">
        <v>629</v>
      </c>
      <c r="D192" s="3" t="s">
        <v>362</v>
      </c>
      <c r="E192" s="3" t="s">
        <v>17</v>
      </c>
      <c r="F192" s="3" t="s">
        <v>188</v>
      </c>
      <c r="G192" s="3" t="s">
        <v>19</v>
      </c>
      <c r="H192" s="3" t="s">
        <v>189</v>
      </c>
      <c r="I192" s="3" t="s">
        <v>630</v>
      </c>
      <c r="J192" s="4">
        <v>41646</v>
      </c>
      <c r="K192" s="4">
        <v>41646</v>
      </c>
      <c r="L192" s="5">
        <v>121887.87</v>
      </c>
      <c r="M192" s="7" t="s">
        <v>471</v>
      </c>
      <c r="N192" t="str">
        <f>INDEX('Account_Tax Year'!$B$2:$B$16,MATCH(Pmt_Query!D192,'Account_Tax Year'!$A$2:$A$16,0))</f>
        <v>2013</v>
      </c>
    </row>
    <row r="193" spans="1:14" x14ac:dyDescent="0.2">
      <c r="A193" s="3" t="s">
        <v>13</v>
      </c>
      <c r="B193" s="3" t="s">
        <v>631</v>
      </c>
      <c r="C193" s="3" t="s">
        <v>632</v>
      </c>
      <c r="D193" s="3" t="s">
        <v>362</v>
      </c>
      <c r="E193" s="3" t="s">
        <v>17</v>
      </c>
      <c r="F193" s="3" t="s">
        <v>46</v>
      </c>
      <c r="G193" s="3" t="s">
        <v>19</v>
      </c>
      <c r="H193" s="3" t="s">
        <v>47</v>
      </c>
      <c r="I193" s="3" t="s">
        <v>633</v>
      </c>
      <c r="J193" s="4">
        <v>41646</v>
      </c>
      <c r="K193" s="4">
        <v>41646</v>
      </c>
      <c r="L193" s="5">
        <v>302003.34000000003</v>
      </c>
      <c r="M193" s="7" t="s">
        <v>471</v>
      </c>
      <c r="N193" t="str">
        <f>INDEX('Account_Tax Year'!$B$2:$B$16,MATCH(Pmt_Query!D193,'Account_Tax Year'!$A$2:$A$16,0))</f>
        <v>2013</v>
      </c>
    </row>
    <row r="194" spans="1:14" x14ac:dyDescent="0.2">
      <c r="A194" s="3" t="s">
        <v>13</v>
      </c>
      <c r="B194" s="3" t="s">
        <v>631</v>
      </c>
      <c r="C194" s="3" t="s">
        <v>632</v>
      </c>
      <c r="D194" s="3" t="s">
        <v>542</v>
      </c>
      <c r="E194" s="3" t="s">
        <v>17</v>
      </c>
      <c r="F194" s="3" t="s">
        <v>46</v>
      </c>
      <c r="G194" s="3" t="s">
        <v>19</v>
      </c>
      <c r="H194" s="3" t="s">
        <v>47</v>
      </c>
      <c r="I194" s="3" t="s">
        <v>633</v>
      </c>
      <c r="J194" s="4">
        <v>41646</v>
      </c>
      <c r="K194" s="4">
        <v>41646</v>
      </c>
      <c r="L194" s="5">
        <v>19.2</v>
      </c>
      <c r="M194" s="7" t="s">
        <v>471</v>
      </c>
      <c r="N194" t="str">
        <f>INDEX('Account_Tax Year'!$B$2:$B$16,MATCH(Pmt_Query!D194,'Account_Tax Year'!$A$2:$A$16,0))</f>
        <v>2013</v>
      </c>
    </row>
    <row r="195" spans="1:14" x14ac:dyDescent="0.2">
      <c r="A195" s="3" t="s">
        <v>13</v>
      </c>
      <c r="B195" s="3" t="s">
        <v>634</v>
      </c>
      <c r="C195" s="3" t="s">
        <v>635</v>
      </c>
      <c r="D195" s="3" t="s">
        <v>362</v>
      </c>
      <c r="E195" s="3" t="s">
        <v>17</v>
      </c>
      <c r="F195" s="3" t="s">
        <v>293</v>
      </c>
      <c r="G195" s="3" t="s">
        <v>19</v>
      </c>
      <c r="H195" s="3" t="s">
        <v>294</v>
      </c>
      <c r="I195" s="3" t="s">
        <v>636</v>
      </c>
      <c r="J195" s="4">
        <v>41646</v>
      </c>
      <c r="K195" s="4">
        <v>41646</v>
      </c>
      <c r="L195" s="5">
        <v>2217.02</v>
      </c>
      <c r="M195" s="7" t="s">
        <v>471</v>
      </c>
      <c r="N195" t="str">
        <f>INDEX('Account_Tax Year'!$B$2:$B$16,MATCH(Pmt_Query!D195,'Account_Tax Year'!$A$2:$A$16,0))</f>
        <v>2013</v>
      </c>
    </row>
    <row r="196" spans="1:14" x14ac:dyDescent="0.2">
      <c r="A196" s="3" t="s">
        <v>13</v>
      </c>
      <c r="B196" s="3" t="s">
        <v>637</v>
      </c>
      <c r="C196" s="3" t="s">
        <v>638</v>
      </c>
      <c r="D196" s="3" t="s">
        <v>362</v>
      </c>
      <c r="E196" s="3" t="s">
        <v>17</v>
      </c>
      <c r="F196" s="3" t="s">
        <v>30</v>
      </c>
      <c r="G196" s="3" t="s">
        <v>19</v>
      </c>
      <c r="H196" s="3" t="s">
        <v>31</v>
      </c>
      <c r="I196" s="3" t="s">
        <v>639</v>
      </c>
      <c r="J196" s="4">
        <v>41646</v>
      </c>
      <c r="K196" s="4">
        <v>41646</v>
      </c>
      <c r="L196" s="5">
        <v>53738.06</v>
      </c>
      <c r="M196" s="7" t="s">
        <v>471</v>
      </c>
      <c r="N196" t="str">
        <f>INDEX('Account_Tax Year'!$B$2:$B$16,MATCH(Pmt_Query!D196,'Account_Tax Year'!$A$2:$A$16,0))</f>
        <v>2013</v>
      </c>
    </row>
    <row r="197" spans="1:14" x14ac:dyDescent="0.2">
      <c r="A197" s="3" t="s">
        <v>13</v>
      </c>
      <c r="B197" s="3" t="s">
        <v>637</v>
      </c>
      <c r="C197" s="3" t="s">
        <v>638</v>
      </c>
      <c r="D197" s="3" t="s">
        <v>542</v>
      </c>
      <c r="E197" s="3" t="s">
        <v>17</v>
      </c>
      <c r="F197" s="3" t="s">
        <v>30</v>
      </c>
      <c r="G197" s="3" t="s">
        <v>19</v>
      </c>
      <c r="H197" s="3" t="s">
        <v>31</v>
      </c>
      <c r="I197" s="3" t="s">
        <v>639</v>
      </c>
      <c r="J197" s="4">
        <v>41646</v>
      </c>
      <c r="K197" s="4">
        <v>41646</v>
      </c>
      <c r="L197" s="5">
        <v>2187.67</v>
      </c>
      <c r="M197" s="7" t="s">
        <v>471</v>
      </c>
      <c r="N197" t="str">
        <f>INDEX('Account_Tax Year'!$B$2:$B$16,MATCH(Pmt_Query!D197,'Account_Tax Year'!$A$2:$A$16,0))</f>
        <v>2013</v>
      </c>
    </row>
    <row r="198" spans="1:14" x14ac:dyDescent="0.2">
      <c r="A198" s="3" t="s">
        <v>13</v>
      </c>
      <c r="B198" s="3" t="s">
        <v>637</v>
      </c>
      <c r="C198" s="3" t="s">
        <v>638</v>
      </c>
      <c r="D198" s="3" t="s">
        <v>491</v>
      </c>
      <c r="E198" s="3" t="s">
        <v>17</v>
      </c>
      <c r="F198" s="3" t="s">
        <v>30</v>
      </c>
      <c r="G198" s="3" t="s">
        <v>19</v>
      </c>
      <c r="H198" s="3" t="s">
        <v>31</v>
      </c>
      <c r="I198" s="3" t="s">
        <v>639</v>
      </c>
      <c r="J198" s="4">
        <v>41646</v>
      </c>
      <c r="K198" s="4">
        <v>41646</v>
      </c>
      <c r="L198" s="5">
        <v>69.790000000000006</v>
      </c>
      <c r="M198" s="7" t="s">
        <v>471</v>
      </c>
      <c r="N198" t="str">
        <f>INDEX('Account_Tax Year'!$B$2:$B$16,MATCH(Pmt_Query!D198,'Account_Tax Year'!$A$2:$A$16,0))</f>
        <v>2013</v>
      </c>
    </row>
    <row r="199" spans="1:14" x14ac:dyDescent="0.2">
      <c r="A199" s="3" t="s">
        <v>13</v>
      </c>
      <c r="B199" s="3" t="s">
        <v>640</v>
      </c>
      <c r="C199" s="3" t="s">
        <v>641</v>
      </c>
      <c r="D199" s="3" t="s">
        <v>362</v>
      </c>
      <c r="E199" s="3" t="s">
        <v>17</v>
      </c>
      <c r="F199" s="3" t="s">
        <v>325</v>
      </c>
      <c r="G199" s="3" t="s">
        <v>19</v>
      </c>
      <c r="H199" s="3" t="s">
        <v>326</v>
      </c>
      <c r="I199" s="3" t="s">
        <v>642</v>
      </c>
      <c r="J199" s="4">
        <v>41646</v>
      </c>
      <c r="K199" s="4">
        <v>41646</v>
      </c>
      <c r="L199" s="5">
        <v>996858.81</v>
      </c>
      <c r="M199" s="7" t="s">
        <v>471</v>
      </c>
      <c r="N199" t="str">
        <f>INDEX('Account_Tax Year'!$B$2:$B$16,MATCH(Pmt_Query!D199,'Account_Tax Year'!$A$2:$A$16,0))</f>
        <v>2013</v>
      </c>
    </row>
    <row r="200" spans="1:14" x14ac:dyDescent="0.2">
      <c r="A200" s="3" t="s">
        <v>13</v>
      </c>
      <c r="B200" s="3" t="s">
        <v>640</v>
      </c>
      <c r="C200" s="3" t="s">
        <v>641</v>
      </c>
      <c r="D200" s="3" t="s">
        <v>542</v>
      </c>
      <c r="E200" s="3" t="s">
        <v>17</v>
      </c>
      <c r="F200" s="3" t="s">
        <v>325</v>
      </c>
      <c r="G200" s="3" t="s">
        <v>19</v>
      </c>
      <c r="H200" s="3" t="s">
        <v>326</v>
      </c>
      <c r="I200" s="3" t="s">
        <v>642</v>
      </c>
      <c r="J200" s="4">
        <v>41646</v>
      </c>
      <c r="K200" s="4">
        <v>41646</v>
      </c>
      <c r="L200" s="5">
        <v>406.09</v>
      </c>
      <c r="M200" s="7" t="s">
        <v>471</v>
      </c>
      <c r="N200" t="str">
        <f>INDEX('Account_Tax Year'!$B$2:$B$16,MATCH(Pmt_Query!D200,'Account_Tax Year'!$A$2:$A$16,0))</f>
        <v>2013</v>
      </c>
    </row>
    <row r="201" spans="1:14" x14ac:dyDescent="0.2">
      <c r="A201" s="3" t="s">
        <v>13</v>
      </c>
      <c r="B201" s="3" t="s">
        <v>643</v>
      </c>
      <c r="C201" s="3" t="s">
        <v>644</v>
      </c>
      <c r="D201" s="3" t="s">
        <v>362</v>
      </c>
      <c r="E201" s="3" t="s">
        <v>17</v>
      </c>
      <c r="F201" s="3" t="s">
        <v>399</v>
      </c>
      <c r="G201" s="3" t="s">
        <v>19</v>
      </c>
      <c r="H201" s="3" t="s">
        <v>400</v>
      </c>
      <c r="I201" s="3" t="s">
        <v>645</v>
      </c>
      <c r="J201" s="4">
        <v>41647</v>
      </c>
      <c r="K201" s="4">
        <v>41647</v>
      </c>
      <c r="L201" s="5">
        <v>4902.57</v>
      </c>
      <c r="M201" s="7" t="s">
        <v>471</v>
      </c>
      <c r="N201" t="str">
        <f>INDEX('Account_Tax Year'!$B$2:$B$16,MATCH(Pmt_Query!D201,'Account_Tax Year'!$A$2:$A$16,0))</f>
        <v>2013</v>
      </c>
    </row>
    <row r="202" spans="1:14" x14ac:dyDescent="0.2">
      <c r="A202" s="3" t="s">
        <v>13</v>
      </c>
      <c r="B202" s="3" t="s">
        <v>643</v>
      </c>
      <c r="C202" s="3" t="s">
        <v>644</v>
      </c>
      <c r="D202" s="3" t="s">
        <v>542</v>
      </c>
      <c r="E202" s="3" t="s">
        <v>17</v>
      </c>
      <c r="F202" s="3" t="s">
        <v>399</v>
      </c>
      <c r="G202" s="3" t="s">
        <v>19</v>
      </c>
      <c r="H202" s="3" t="s">
        <v>400</v>
      </c>
      <c r="I202" s="3" t="s">
        <v>645</v>
      </c>
      <c r="J202" s="4">
        <v>41647</v>
      </c>
      <c r="K202" s="4">
        <v>41647</v>
      </c>
      <c r="L202" s="5">
        <v>0.89</v>
      </c>
      <c r="M202" s="7" t="s">
        <v>471</v>
      </c>
      <c r="N202" t="str">
        <f>INDEX('Account_Tax Year'!$B$2:$B$16,MATCH(Pmt_Query!D202,'Account_Tax Year'!$A$2:$A$16,0))</f>
        <v>2013</v>
      </c>
    </row>
    <row r="203" spans="1:14" x14ac:dyDescent="0.2">
      <c r="A203" s="3" t="s">
        <v>13</v>
      </c>
      <c r="B203" s="3" t="s">
        <v>646</v>
      </c>
      <c r="C203" s="3" t="s">
        <v>647</v>
      </c>
      <c r="D203" s="3" t="s">
        <v>362</v>
      </c>
      <c r="E203" s="3" t="s">
        <v>17</v>
      </c>
      <c r="F203" s="3" t="s">
        <v>71</v>
      </c>
      <c r="G203" s="3" t="s">
        <v>19</v>
      </c>
      <c r="H203" s="3" t="s">
        <v>72</v>
      </c>
      <c r="I203" s="3" t="s">
        <v>648</v>
      </c>
      <c r="J203" s="4">
        <v>41647</v>
      </c>
      <c r="K203" s="4">
        <v>41647</v>
      </c>
      <c r="L203" s="5">
        <v>299.98</v>
      </c>
      <c r="M203" s="7" t="s">
        <v>471</v>
      </c>
      <c r="N203" t="str">
        <f>INDEX('Account_Tax Year'!$B$2:$B$16,MATCH(Pmt_Query!D203,'Account_Tax Year'!$A$2:$A$16,0))</f>
        <v>2013</v>
      </c>
    </row>
    <row r="204" spans="1:14" x14ac:dyDescent="0.2">
      <c r="A204" s="3" t="s">
        <v>13</v>
      </c>
      <c r="B204" s="3" t="s">
        <v>649</v>
      </c>
      <c r="C204" s="3" t="s">
        <v>650</v>
      </c>
      <c r="D204" s="3" t="s">
        <v>362</v>
      </c>
      <c r="E204" s="3" t="s">
        <v>17</v>
      </c>
      <c r="F204" s="3" t="s">
        <v>172</v>
      </c>
      <c r="G204" s="3" t="s">
        <v>19</v>
      </c>
      <c r="H204" s="3" t="s">
        <v>173</v>
      </c>
      <c r="I204" s="3" t="s">
        <v>651</v>
      </c>
      <c r="J204" s="4">
        <v>41654</v>
      </c>
      <c r="K204" s="4">
        <v>41654</v>
      </c>
      <c r="L204" s="5">
        <v>209669.93</v>
      </c>
      <c r="M204" s="7" t="s">
        <v>471</v>
      </c>
      <c r="N204" t="str">
        <f>INDEX('Account_Tax Year'!$B$2:$B$16,MATCH(Pmt_Query!D204,'Account_Tax Year'!$A$2:$A$16,0))</f>
        <v>2013</v>
      </c>
    </row>
    <row r="205" spans="1:14" x14ac:dyDescent="0.2">
      <c r="A205" s="3" t="s">
        <v>13</v>
      </c>
      <c r="B205" s="3" t="s">
        <v>652</v>
      </c>
      <c r="C205" s="3" t="s">
        <v>653</v>
      </c>
      <c r="D205" s="3" t="s">
        <v>362</v>
      </c>
      <c r="E205" s="3" t="s">
        <v>17</v>
      </c>
      <c r="F205" s="3" t="s">
        <v>51</v>
      </c>
      <c r="G205" s="3" t="s">
        <v>19</v>
      </c>
      <c r="H205" s="3" t="s">
        <v>52</v>
      </c>
      <c r="I205" s="3" t="s">
        <v>654</v>
      </c>
      <c r="J205" s="4">
        <v>41654</v>
      </c>
      <c r="K205" s="4">
        <v>41654</v>
      </c>
      <c r="L205" s="5">
        <v>7979.88</v>
      </c>
      <c r="M205" s="7" t="s">
        <v>471</v>
      </c>
      <c r="N205" t="str">
        <f>INDEX('Account_Tax Year'!$B$2:$B$16,MATCH(Pmt_Query!D205,'Account_Tax Year'!$A$2:$A$16,0))</f>
        <v>2013</v>
      </c>
    </row>
    <row r="206" spans="1:14" x14ac:dyDescent="0.2">
      <c r="A206" s="3" t="s">
        <v>138</v>
      </c>
      <c r="B206" s="3" t="s">
        <v>655</v>
      </c>
      <c r="C206" s="3" t="s">
        <v>656</v>
      </c>
      <c r="D206" s="3" t="s">
        <v>16</v>
      </c>
      <c r="E206" s="3" t="s">
        <v>17</v>
      </c>
      <c r="F206" s="3" t="s">
        <v>373</v>
      </c>
      <c r="G206" s="3" t="s">
        <v>19</v>
      </c>
      <c r="H206" s="3" t="s">
        <v>374</v>
      </c>
      <c r="I206" s="3" t="s">
        <v>657</v>
      </c>
      <c r="J206" s="4">
        <v>41654</v>
      </c>
      <c r="K206" s="4">
        <v>41654</v>
      </c>
      <c r="L206" s="5">
        <v>130.88999999999999</v>
      </c>
      <c r="M206" s="7" t="s">
        <v>471</v>
      </c>
      <c r="N206" t="str">
        <f>INDEX('Account_Tax Year'!$B$2:$B$16,MATCH(Pmt_Query!D206,'Account_Tax Year'!$A$2:$A$16,0))</f>
        <v>2011</v>
      </c>
    </row>
    <row r="207" spans="1:14" x14ac:dyDescent="0.2">
      <c r="A207" s="3" t="s">
        <v>13</v>
      </c>
      <c r="B207" s="3" t="s">
        <v>658</v>
      </c>
      <c r="C207" s="3" t="s">
        <v>659</v>
      </c>
      <c r="D207" s="3" t="s">
        <v>362</v>
      </c>
      <c r="E207" s="3" t="s">
        <v>17</v>
      </c>
      <c r="F207" s="3" t="s">
        <v>101</v>
      </c>
      <c r="G207" s="3" t="s">
        <v>19</v>
      </c>
      <c r="H207" s="3" t="s">
        <v>102</v>
      </c>
      <c r="I207" s="3" t="s">
        <v>660</v>
      </c>
      <c r="J207" s="4">
        <v>41660</v>
      </c>
      <c r="K207" s="4">
        <v>41660</v>
      </c>
      <c r="L207" s="5">
        <v>24729.31</v>
      </c>
      <c r="M207" s="7" t="s">
        <v>471</v>
      </c>
      <c r="N207" t="str">
        <f>INDEX('Account_Tax Year'!$B$2:$B$16,MATCH(Pmt_Query!D207,'Account_Tax Year'!$A$2:$A$16,0))</f>
        <v>2013</v>
      </c>
    </row>
    <row r="208" spans="1:14" x14ac:dyDescent="0.2">
      <c r="A208" s="3" t="s">
        <v>13</v>
      </c>
      <c r="B208" s="3" t="s">
        <v>661</v>
      </c>
      <c r="C208" s="3" t="s">
        <v>662</v>
      </c>
      <c r="D208" s="3" t="s">
        <v>362</v>
      </c>
      <c r="E208" s="3" t="s">
        <v>17</v>
      </c>
      <c r="F208" s="3" t="s">
        <v>56</v>
      </c>
      <c r="G208" s="3" t="s">
        <v>19</v>
      </c>
      <c r="H208" s="3" t="s">
        <v>57</v>
      </c>
      <c r="I208" s="3" t="s">
        <v>663</v>
      </c>
      <c r="J208" s="4">
        <v>41674</v>
      </c>
      <c r="K208" s="4">
        <v>41674</v>
      </c>
      <c r="L208" s="5">
        <v>20387.73</v>
      </c>
      <c r="M208" s="7" t="s">
        <v>471</v>
      </c>
      <c r="N208" t="str">
        <f>INDEX('Account_Tax Year'!$B$2:$B$16,MATCH(Pmt_Query!D208,'Account_Tax Year'!$A$2:$A$16,0))</f>
        <v>2013</v>
      </c>
    </row>
    <row r="209" spans="1:14" x14ac:dyDescent="0.2">
      <c r="A209" s="3" t="s">
        <v>13</v>
      </c>
      <c r="B209" s="3" t="s">
        <v>664</v>
      </c>
      <c r="C209" s="3" t="s">
        <v>665</v>
      </c>
      <c r="D209" s="3" t="s">
        <v>362</v>
      </c>
      <c r="E209" s="3" t="s">
        <v>17</v>
      </c>
      <c r="F209" s="3" t="s">
        <v>386</v>
      </c>
      <c r="G209" s="3" t="s">
        <v>19</v>
      </c>
      <c r="H209" s="3" t="s">
        <v>387</v>
      </c>
      <c r="I209" s="3" t="s">
        <v>666</v>
      </c>
      <c r="J209" s="4">
        <v>41676</v>
      </c>
      <c r="K209" s="4">
        <v>41676</v>
      </c>
      <c r="L209" s="5">
        <v>88766.57</v>
      </c>
      <c r="M209" s="7" t="s">
        <v>471</v>
      </c>
      <c r="N209" t="str">
        <f>INDEX('Account_Tax Year'!$B$2:$B$16,MATCH(Pmt_Query!D209,'Account_Tax Year'!$A$2:$A$16,0))</f>
        <v>2013</v>
      </c>
    </row>
    <row r="210" spans="1:14" x14ac:dyDescent="0.2">
      <c r="A210" s="3" t="s">
        <v>13</v>
      </c>
      <c r="B210" s="3" t="s">
        <v>667</v>
      </c>
      <c r="C210" s="3" t="s">
        <v>668</v>
      </c>
      <c r="D210" s="3" t="s">
        <v>362</v>
      </c>
      <c r="E210" s="3" t="s">
        <v>17</v>
      </c>
      <c r="F210" s="3" t="s">
        <v>149</v>
      </c>
      <c r="G210" s="3" t="s">
        <v>19</v>
      </c>
      <c r="H210" s="3" t="s">
        <v>150</v>
      </c>
      <c r="I210" s="3" t="s">
        <v>669</v>
      </c>
      <c r="J210" s="4">
        <v>41676</v>
      </c>
      <c r="K210" s="4">
        <v>41676</v>
      </c>
      <c r="L210" s="5">
        <v>25114.89</v>
      </c>
      <c r="M210" s="7" t="s">
        <v>471</v>
      </c>
      <c r="N210" t="str">
        <f>INDEX('Account_Tax Year'!$B$2:$B$16,MATCH(Pmt_Query!D210,'Account_Tax Year'!$A$2:$A$16,0))</f>
        <v>2013</v>
      </c>
    </row>
    <row r="211" spans="1:14" x14ac:dyDescent="0.2">
      <c r="A211" s="3" t="s">
        <v>13</v>
      </c>
      <c r="B211" s="3" t="s">
        <v>667</v>
      </c>
      <c r="C211" s="3" t="s">
        <v>668</v>
      </c>
      <c r="D211" s="3" t="s">
        <v>542</v>
      </c>
      <c r="E211" s="3" t="s">
        <v>17</v>
      </c>
      <c r="F211" s="3" t="s">
        <v>149</v>
      </c>
      <c r="G211" s="3" t="s">
        <v>19</v>
      </c>
      <c r="H211" s="3" t="s">
        <v>150</v>
      </c>
      <c r="I211" s="3" t="s">
        <v>669</v>
      </c>
      <c r="J211" s="4">
        <v>41676</v>
      </c>
      <c r="K211" s="4">
        <v>41676</v>
      </c>
      <c r="L211" s="5">
        <v>2005.23</v>
      </c>
      <c r="M211" s="7" t="s">
        <v>471</v>
      </c>
      <c r="N211" t="str">
        <f>INDEX('Account_Tax Year'!$B$2:$B$16,MATCH(Pmt_Query!D211,'Account_Tax Year'!$A$2:$A$16,0))</f>
        <v>2013</v>
      </c>
    </row>
    <row r="212" spans="1:14" x14ac:dyDescent="0.2">
      <c r="A212" s="3" t="s">
        <v>13</v>
      </c>
      <c r="B212" s="3" t="s">
        <v>667</v>
      </c>
      <c r="C212" s="3" t="s">
        <v>668</v>
      </c>
      <c r="D212" s="3" t="s">
        <v>491</v>
      </c>
      <c r="E212" s="3" t="s">
        <v>17</v>
      </c>
      <c r="F212" s="3" t="s">
        <v>149</v>
      </c>
      <c r="G212" s="3" t="s">
        <v>19</v>
      </c>
      <c r="H212" s="3" t="s">
        <v>150</v>
      </c>
      <c r="I212" s="3" t="s">
        <v>669</v>
      </c>
      <c r="J212" s="4">
        <v>41676</v>
      </c>
      <c r="K212" s="4">
        <v>41676</v>
      </c>
      <c r="L212" s="5">
        <v>3034.13</v>
      </c>
      <c r="M212" s="7" t="s">
        <v>471</v>
      </c>
      <c r="N212" t="str">
        <f>INDEX('Account_Tax Year'!$B$2:$B$16,MATCH(Pmt_Query!D212,'Account_Tax Year'!$A$2:$A$16,0))</f>
        <v>2013</v>
      </c>
    </row>
    <row r="213" spans="1:14" x14ac:dyDescent="0.2">
      <c r="A213" s="3" t="s">
        <v>13</v>
      </c>
      <c r="B213" s="3" t="s">
        <v>670</v>
      </c>
      <c r="C213" s="3" t="s">
        <v>671</v>
      </c>
      <c r="D213" s="3" t="s">
        <v>362</v>
      </c>
      <c r="E213" s="3" t="s">
        <v>17</v>
      </c>
      <c r="F213" s="3" t="s">
        <v>154</v>
      </c>
      <c r="G213" s="3" t="s">
        <v>19</v>
      </c>
      <c r="H213" s="3" t="s">
        <v>155</v>
      </c>
      <c r="I213" s="3" t="s">
        <v>672</v>
      </c>
      <c r="J213" s="4">
        <v>41680</v>
      </c>
      <c r="K213" s="4">
        <v>41680</v>
      </c>
      <c r="L213" s="5">
        <v>452050.39</v>
      </c>
      <c r="M213" s="7" t="s">
        <v>471</v>
      </c>
      <c r="N213" t="str">
        <f>INDEX('Account_Tax Year'!$B$2:$B$16,MATCH(Pmt_Query!D213,'Account_Tax Year'!$A$2:$A$16,0))</f>
        <v>2013</v>
      </c>
    </row>
    <row r="214" spans="1:14" x14ac:dyDescent="0.2">
      <c r="A214" s="3" t="s">
        <v>13</v>
      </c>
      <c r="B214" s="3" t="s">
        <v>670</v>
      </c>
      <c r="C214" s="3" t="s">
        <v>671</v>
      </c>
      <c r="D214" s="3" t="s">
        <v>542</v>
      </c>
      <c r="E214" s="3" t="s">
        <v>17</v>
      </c>
      <c r="F214" s="3" t="s">
        <v>154</v>
      </c>
      <c r="G214" s="3" t="s">
        <v>19</v>
      </c>
      <c r="H214" s="3" t="s">
        <v>155</v>
      </c>
      <c r="I214" s="3" t="s">
        <v>672</v>
      </c>
      <c r="J214" s="4">
        <v>41680</v>
      </c>
      <c r="K214" s="4">
        <v>41680</v>
      </c>
      <c r="L214" s="5">
        <v>16.7</v>
      </c>
      <c r="M214" s="7" t="s">
        <v>471</v>
      </c>
      <c r="N214" t="str">
        <f>INDEX('Account_Tax Year'!$B$2:$B$16,MATCH(Pmt_Query!D214,'Account_Tax Year'!$A$2:$A$16,0))</f>
        <v>2013</v>
      </c>
    </row>
    <row r="215" spans="1:14" x14ac:dyDescent="0.2">
      <c r="A215" s="3" t="s">
        <v>13</v>
      </c>
      <c r="B215" s="3" t="s">
        <v>670</v>
      </c>
      <c r="C215" s="3" t="s">
        <v>671</v>
      </c>
      <c r="D215" s="3" t="s">
        <v>491</v>
      </c>
      <c r="E215" s="3" t="s">
        <v>17</v>
      </c>
      <c r="F215" s="3" t="s">
        <v>154</v>
      </c>
      <c r="G215" s="3" t="s">
        <v>19</v>
      </c>
      <c r="H215" s="3" t="s">
        <v>155</v>
      </c>
      <c r="I215" s="3" t="s">
        <v>672</v>
      </c>
      <c r="J215" s="4">
        <v>41680</v>
      </c>
      <c r="K215" s="4">
        <v>41680</v>
      </c>
      <c r="L215" s="5">
        <v>7296.82</v>
      </c>
      <c r="M215" s="7" t="s">
        <v>471</v>
      </c>
      <c r="N215" t="str">
        <f>INDEX('Account_Tax Year'!$B$2:$B$16,MATCH(Pmt_Query!D215,'Account_Tax Year'!$A$2:$A$16,0))</f>
        <v>2013</v>
      </c>
    </row>
    <row r="216" spans="1:14" x14ac:dyDescent="0.2">
      <c r="A216" s="3" t="s">
        <v>13</v>
      </c>
      <c r="B216" s="3" t="s">
        <v>673</v>
      </c>
      <c r="C216" s="3" t="s">
        <v>674</v>
      </c>
      <c r="D216" s="3" t="s">
        <v>362</v>
      </c>
      <c r="E216" s="3" t="s">
        <v>17</v>
      </c>
      <c r="F216" s="3" t="s">
        <v>130</v>
      </c>
      <c r="G216" s="3" t="s">
        <v>19</v>
      </c>
      <c r="H216" s="3" t="s">
        <v>131</v>
      </c>
      <c r="I216" s="3" t="s">
        <v>675</v>
      </c>
      <c r="J216" s="4">
        <v>41682</v>
      </c>
      <c r="K216" s="4">
        <v>41682</v>
      </c>
      <c r="L216" s="5">
        <v>7224.42</v>
      </c>
      <c r="M216" s="7" t="s">
        <v>471</v>
      </c>
      <c r="N216" t="str">
        <f>INDEX('Account_Tax Year'!$B$2:$B$16,MATCH(Pmt_Query!D216,'Account_Tax Year'!$A$2:$A$16,0))</f>
        <v>2013</v>
      </c>
    </row>
    <row r="217" spans="1:14" x14ac:dyDescent="0.2">
      <c r="A217" s="3" t="s">
        <v>13</v>
      </c>
      <c r="B217" s="3" t="s">
        <v>676</v>
      </c>
      <c r="C217" s="3" t="s">
        <v>677</v>
      </c>
      <c r="D217" s="3" t="s">
        <v>362</v>
      </c>
      <c r="E217" s="3" t="s">
        <v>17</v>
      </c>
      <c r="F217" s="3" t="s">
        <v>353</v>
      </c>
      <c r="G217" s="3" t="s">
        <v>19</v>
      </c>
      <c r="H217" s="3" t="s">
        <v>354</v>
      </c>
      <c r="I217" s="3" t="s">
        <v>678</v>
      </c>
      <c r="J217" s="4">
        <v>41682</v>
      </c>
      <c r="K217" s="4">
        <v>41682</v>
      </c>
      <c r="L217" s="5">
        <v>148618.34</v>
      </c>
      <c r="M217" s="7" t="s">
        <v>471</v>
      </c>
      <c r="N217" t="str">
        <f>INDEX('Account_Tax Year'!$B$2:$B$16,MATCH(Pmt_Query!D217,'Account_Tax Year'!$A$2:$A$16,0))</f>
        <v>2013</v>
      </c>
    </row>
    <row r="218" spans="1:14" x14ac:dyDescent="0.2">
      <c r="A218" s="3" t="s">
        <v>13</v>
      </c>
      <c r="B218" s="3" t="s">
        <v>676</v>
      </c>
      <c r="C218" s="3" t="s">
        <v>677</v>
      </c>
      <c r="D218" s="3" t="s">
        <v>542</v>
      </c>
      <c r="E218" s="3" t="s">
        <v>17</v>
      </c>
      <c r="F218" s="3" t="s">
        <v>353</v>
      </c>
      <c r="G218" s="3" t="s">
        <v>19</v>
      </c>
      <c r="H218" s="3" t="s">
        <v>354</v>
      </c>
      <c r="I218" s="3" t="s">
        <v>678</v>
      </c>
      <c r="J218" s="4">
        <v>41682</v>
      </c>
      <c r="K218" s="4">
        <v>41682</v>
      </c>
      <c r="L218" s="5">
        <v>67.760000000000005</v>
      </c>
      <c r="M218" s="7" t="s">
        <v>471</v>
      </c>
      <c r="N218" t="str">
        <f>INDEX('Account_Tax Year'!$B$2:$B$16,MATCH(Pmt_Query!D218,'Account_Tax Year'!$A$2:$A$16,0))</f>
        <v>2013</v>
      </c>
    </row>
    <row r="219" spans="1:14" x14ac:dyDescent="0.2">
      <c r="A219" s="3" t="s">
        <v>13</v>
      </c>
      <c r="B219" s="3" t="s">
        <v>679</v>
      </c>
      <c r="C219" s="3" t="s">
        <v>680</v>
      </c>
      <c r="D219" s="3" t="s">
        <v>362</v>
      </c>
      <c r="E219" s="3" t="s">
        <v>17</v>
      </c>
      <c r="F219" s="3" t="s">
        <v>430</v>
      </c>
      <c r="G219" s="3" t="s">
        <v>19</v>
      </c>
      <c r="H219" s="3" t="s">
        <v>431</v>
      </c>
      <c r="I219" s="3" t="s">
        <v>681</v>
      </c>
      <c r="J219" s="4">
        <v>41695</v>
      </c>
      <c r="K219" s="4">
        <v>41695</v>
      </c>
      <c r="L219" s="5">
        <v>8531</v>
      </c>
      <c r="M219" s="7" t="s">
        <v>471</v>
      </c>
      <c r="N219" t="str">
        <f>INDEX('Account_Tax Year'!$B$2:$B$16,MATCH(Pmt_Query!D219,'Account_Tax Year'!$A$2:$A$16,0))</f>
        <v>2013</v>
      </c>
    </row>
    <row r="220" spans="1:14" x14ac:dyDescent="0.2">
      <c r="A220" s="3" t="s">
        <v>13</v>
      </c>
      <c r="B220" s="3" t="s">
        <v>682</v>
      </c>
      <c r="C220" s="3" t="s">
        <v>683</v>
      </c>
      <c r="D220" s="3" t="s">
        <v>362</v>
      </c>
      <c r="E220" s="3" t="s">
        <v>17</v>
      </c>
      <c r="F220" s="3" t="s">
        <v>252</v>
      </c>
      <c r="G220" s="3" t="s">
        <v>19</v>
      </c>
      <c r="H220" s="3" t="s">
        <v>253</v>
      </c>
      <c r="I220" s="3" t="s">
        <v>684</v>
      </c>
      <c r="J220" s="4">
        <v>41703</v>
      </c>
      <c r="K220" s="4">
        <v>41703</v>
      </c>
      <c r="L220" s="5">
        <v>107.48</v>
      </c>
      <c r="M220" s="7" t="s">
        <v>471</v>
      </c>
      <c r="N220" t="str">
        <f>INDEX('Account_Tax Year'!$B$2:$B$16,MATCH(Pmt_Query!D220,'Account_Tax Year'!$A$2:$A$16,0))</f>
        <v>2013</v>
      </c>
    </row>
    <row r="221" spans="1:14" x14ac:dyDescent="0.2">
      <c r="A221" s="3" t="s">
        <v>13</v>
      </c>
      <c r="B221" s="3" t="s">
        <v>685</v>
      </c>
      <c r="C221" s="3" t="s">
        <v>686</v>
      </c>
      <c r="D221" s="3" t="s">
        <v>362</v>
      </c>
      <c r="E221" s="3" t="s">
        <v>17</v>
      </c>
      <c r="F221" s="3" t="s">
        <v>86</v>
      </c>
      <c r="G221" s="3" t="s">
        <v>19</v>
      </c>
      <c r="H221" s="3" t="s">
        <v>87</v>
      </c>
      <c r="I221" s="3" t="s">
        <v>687</v>
      </c>
      <c r="J221" s="4">
        <v>41703</v>
      </c>
      <c r="K221" s="4">
        <v>41703</v>
      </c>
      <c r="L221" s="5">
        <v>5700.54</v>
      </c>
      <c r="M221" s="7" t="s">
        <v>471</v>
      </c>
      <c r="N221" t="str">
        <f>INDEX('Account_Tax Year'!$B$2:$B$16,MATCH(Pmt_Query!D221,'Account_Tax Year'!$A$2:$A$16,0))</f>
        <v>2013</v>
      </c>
    </row>
    <row r="222" spans="1:14" x14ac:dyDescent="0.2">
      <c r="A222" s="3" t="s">
        <v>13</v>
      </c>
      <c r="B222" s="3" t="s">
        <v>688</v>
      </c>
      <c r="C222" s="3" t="s">
        <v>689</v>
      </c>
      <c r="D222" s="3" t="s">
        <v>362</v>
      </c>
      <c r="E222" s="3" t="s">
        <v>17</v>
      </c>
      <c r="F222" s="3" t="s">
        <v>91</v>
      </c>
      <c r="G222" s="3" t="s">
        <v>19</v>
      </c>
      <c r="H222" s="3" t="s">
        <v>92</v>
      </c>
      <c r="I222" s="3" t="s">
        <v>690</v>
      </c>
      <c r="J222" s="4">
        <v>41703</v>
      </c>
      <c r="K222" s="4">
        <v>41703</v>
      </c>
      <c r="L222" s="5">
        <v>4238.9399999999996</v>
      </c>
      <c r="M222" s="7" t="s">
        <v>471</v>
      </c>
      <c r="N222" t="str">
        <f>INDEX('Account_Tax Year'!$B$2:$B$16,MATCH(Pmt_Query!D222,'Account_Tax Year'!$A$2:$A$16,0))</f>
        <v>2013</v>
      </c>
    </row>
    <row r="223" spans="1:14" x14ac:dyDescent="0.2">
      <c r="A223" s="3" t="s">
        <v>13</v>
      </c>
      <c r="B223" s="3" t="s">
        <v>691</v>
      </c>
      <c r="C223" s="3" t="s">
        <v>692</v>
      </c>
      <c r="D223" s="3" t="s">
        <v>362</v>
      </c>
      <c r="E223" s="3" t="s">
        <v>17</v>
      </c>
      <c r="F223" s="3" t="s">
        <v>106</v>
      </c>
      <c r="G223" s="3" t="s">
        <v>19</v>
      </c>
      <c r="H223" s="3" t="s">
        <v>107</v>
      </c>
      <c r="I223" s="3" t="s">
        <v>693</v>
      </c>
      <c r="J223" s="4">
        <v>41710</v>
      </c>
      <c r="K223" s="4">
        <v>41710</v>
      </c>
      <c r="L223" s="5">
        <v>45809.08</v>
      </c>
      <c r="M223" s="7" t="s">
        <v>471</v>
      </c>
      <c r="N223" t="str">
        <f>INDEX('Account_Tax Year'!$B$2:$B$16,MATCH(Pmt_Query!D223,'Account_Tax Year'!$A$2:$A$16,0))</f>
        <v>2013</v>
      </c>
    </row>
    <row r="224" spans="1:14" x14ac:dyDescent="0.2">
      <c r="A224" s="3" t="s">
        <v>13</v>
      </c>
      <c r="B224" s="3" t="s">
        <v>694</v>
      </c>
      <c r="C224" s="3" t="s">
        <v>695</v>
      </c>
      <c r="D224" s="3" t="s">
        <v>362</v>
      </c>
      <c r="E224" s="3" t="s">
        <v>17</v>
      </c>
      <c r="F224" s="3" t="s">
        <v>438</v>
      </c>
      <c r="G224" s="3" t="s">
        <v>19</v>
      </c>
      <c r="H224" s="3" t="s">
        <v>439</v>
      </c>
      <c r="I224" s="3" t="s">
        <v>696</v>
      </c>
      <c r="J224" s="4">
        <v>41717</v>
      </c>
      <c r="K224" s="4">
        <v>41717</v>
      </c>
      <c r="L224" s="5">
        <v>1731.57</v>
      </c>
      <c r="M224" s="7" t="s">
        <v>471</v>
      </c>
      <c r="N224" t="str">
        <f>INDEX('Account_Tax Year'!$B$2:$B$16,MATCH(Pmt_Query!D224,'Account_Tax Year'!$A$2:$A$16,0))</f>
        <v>2013</v>
      </c>
    </row>
    <row r="225" spans="1:14" x14ac:dyDescent="0.2">
      <c r="A225" s="3" t="s">
        <v>13</v>
      </c>
      <c r="B225" s="3" t="s">
        <v>694</v>
      </c>
      <c r="C225" s="3" t="s">
        <v>695</v>
      </c>
      <c r="D225" s="3" t="s">
        <v>542</v>
      </c>
      <c r="E225" s="3" t="s">
        <v>17</v>
      </c>
      <c r="F225" s="3" t="s">
        <v>438</v>
      </c>
      <c r="G225" s="3" t="s">
        <v>19</v>
      </c>
      <c r="H225" s="3" t="s">
        <v>439</v>
      </c>
      <c r="I225" s="3" t="s">
        <v>696</v>
      </c>
      <c r="J225" s="4">
        <v>41717</v>
      </c>
      <c r="K225" s="4">
        <v>41717</v>
      </c>
      <c r="L225" s="5">
        <v>4.47</v>
      </c>
      <c r="M225" s="7" t="s">
        <v>471</v>
      </c>
      <c r="N225" t="str">
        <f>INDEX('Account_Tax Year'!$B$2:$B$16,MATCH(Pmt_Query!D225,'Account_Tax Year'!$A$2:$A$16,0))</f>
        <v>2013</v>
      </c>
    </row>
    <row r="226" spans="1:14" x14ac:dyDescent="0.2">
      <c r="A226" s="3" t="s">
        <v>13</v>
      </c>
      <c r="B226" s="3" t="s">
        <v>697</v>
      </c>
      <c r="C226" s="3" t="s">
        <v>698</v>
      </c>
      <c r="D226" s="3" t="s">
        <v>362</v>
      </c>
      <c r="E226" s="3" t="s">
        <v>17</v>
      </c>
      <c r="F226" s="3" t="s">
        <v>231</v>
      </c>
      <c r="G226" s="3" t="s">
        <v>19</v>
      </c>
      <c r="H226" s="3" t="s">
        <v>232</v>
      </c>
      <c r="I226" s="3" t="s">
        <v>699</v>
      </c>
      <c r="J226" s="4">
        <v>41737</v>
      </c>
      <c r="K226" s="4">
        <v>41737</v>
      </c>
      <c r="L226" s="5">
        <v>13376.84</v>
      </c>
      <c r="M226" s="7" t="s">
        <v>471</v>
      </c>
      <c r="N226" t="str">
        <f>INDEX('Account_Tax Year'!$B$2:$B$16,MATCH(Pmt_Query!D226,'Account_Tax Year'!$A$2:$A$16,0))</f>
        <v>2013</v>
      </c>
    </row>
    <row r="227" spans="1:14" x14ac:dyDescent="0.2">
      <c r="A227" s="3" t="s">
        <v>13</v>
      </c>
      <c r="B227" s="3" t="s">
        <v>700</v>
      </c>
      <c r="C227" s="3" t="s">
        <v>701</v>
      </c>
      <c r="D227" s="3" t="s">
        <v>142</v>
      </c>
      <c r="E227" s="3" t="s">
        <v>17</v>
      </c>
      <c r="F227" s="3" t="s">
        <v>36</v>
      </c>
      <c r="G227" s="3" t="s">
        <v>19</v>
      </c>
      <c r="H227" s="3" t="s">
        <v>37</v>
      </c>
      <c r="I227" s="3" t="s">
        <v>702</v>
      </c>
      <c r="J227" s="4">
        <v>41750</v>
      </c>
      <c r="K227" s="4">
        <v>41750</v>
      </c>
      <c r="L227" s="5">
        <v>5560.83</v>
      </c>
      <c r="M227" s="7" t="s">
        <v>471</v>
      </c>
      <c r="N227" t="str">
        <f>INDEX('Account_Tax Year'!$B$2:$B$16,MATCH(Pmt_Query!D227,'Account_Tax Year'!$A$2:$A$16,0))</f>
        <v>2012</v>
      </c>
    </row>
    <row r="228" spans="1:14" x14ac:dyDescent="0.2">
      <c r="A228" s="3" t="s">
        <v>13</v>
      </c>
      <c r="B228" s="3" t="s">
        <v>703</v>
      </c>
      <c r="C228" s="3" t="s">
        <v>704</v>
      </c>
      <c r="D228" s="3" t="s">
        <v>362</v>
      </c>
      <c r="E228" s="3" t="s">
        <v>17</v>
      </c>
      <c r="F228" s="3" t="s">
        <v>262</v>
      </c>
      <c r="G228" s="3" t="s">
        <v>19</v>
      </c>
      <c r="H228" s="3" t="s">
        <v>263</v>
      </c>
      <c r="I228" s="3" t="s">
        <v>705</v>
      </c>
      <c r="J228" s="4">
        <v>41750</v>
      </c>
      <c r="K228" s="4">
        <v>41750</v>
      </c>
      <c r="L228" s="5">
        <v>36691.980000000003</v>
      </c>
      <c r="M228" s="7" t="s">
        <v>471</v>
      </c>
      <c r="N228" t="str">
        <f>INDEX('Account_Tax Year'!$B$2:$B$16,MATCH(Pmt_Query!D228,'Account_Tax Year'!$A$2:$A$16,0))</f>
        <v>2013</v>
      </c>
    </row>
    <row r="229" spans="1:14" x14ac:dyDescent="0.2">
      <c r="A229" s="3" t="s">
        <v>13</v>
      </c>
      <c r="B229" s="3" t="s">
        <v>706</v>
      </c>
      <c r="C229" s="3" t="s">
        <v>707</v>
      </c>
      <c r="D229" s="3" t="s">
        <v>362</v>
      </c>
      <c r="E229" s="3" t="s">
        <v>17</v>
      </c>
      <c r="F229" s="3" t="s">
        <v>460</v>
      </c>
      <c r="G229" s="3" t="s">
        <v>19</v>
      </c>
      <c r="H229" s="3" t="s">
        <v>461</v>
      </c>
      <c r="I229" s="3" t="s">
        <v>708</v>
      </c>
      <c r="J229" s="4">
        <v>41772</v>
      </c>
      <c r="K229" s="4">
        <v>41772</v>
      </c>
      <c r="L229" s="5">
        <v>2795.21</v>
      </c>
      <c r="M229" s="7" t="s">
        <v>471</v>
      </c>
      <c r="N229" t="str">
        <f>INDEX('Account_Tax Year'!$B$2:$B$16,MATCH(Pmt_Query!D229,'Account_Tax Year'!$A$2:$A$16,0))</f>
        <v>2013</v>
      </c>
    </row>
    <row r="230" spans="1:14" x14ac:dyDescent="0.2">
      <c r="A230" s="3" t="s">
        <v>13</v>
      </c>
      <c r="B230" s="3" t="s">
        <v>709</v>
      </c>
      <c r="C230" s="3" t="s">
        <v>710</v>
      </c>
      <c r="D230" s="3" t="s">
        <v>362</v>
      </c>
      <c r="E230" s="3" t="s">
        <v>17</v>
      </c>
      <c r="F230" s="3" t="s">
        <v>378</v>
      </c>
      <c r="G230" s="3" t="s">
        <v>19</v>
      </c>
      <c r="H230" s="3" t="s">
        <v>379</v>
      </c>
      <c r="I230" s="3" t="s">
        <v>711</v>
      </c>
      <c r="J230" s="4">
        <v>41772</v>
      </c>
      <c r="K230" s="4">
        <v>41772</v>
      </c>
      <c r="L230" s="5">
        <v>4570.46</v>
      </c>
      <c r="M230" s="7" t="s">
        <v>471</v>
      </c>
      <c r="N230" t="str">
        <f>INDEX('Account_Tax Year'!$B$2:$B$16,MATCH(Pmt_Query!D230,'Account_Tax Year'!$A$2:$A$16,0))</f>
        <v>2013</v>
      </c>
    </row>
    <row r="231" spans="1:14" x14ac:dyDescent="0.2">
      <c r="A231" s="3" t="s">
        <v>13</v>
      </c>
      <c r="B231" s="3" t="s">
        <v>712</v>
      </c>
      <c r="C231" s="3" t="s">
        <v>713</v>
      </c>
      <c r="D231" s="3" t="s">
        <v>362</v>
      </c>
      <c r="E231" s="3" t="s">
        <v>17</v>
      </c>
      <c r="F231" s="3" t="s">
        <v>111</v>
      </c>
      <c r="G231" s="3" t="s">
        <v>19</v>
      </c>
      <c r="H231" s="3" t="s">
        <v>112</v>
      </c>
      <c r="I231" s="3" t="s">
        <v>714</v>
      </c>
      <c r="J231" s="4">
        <v>41772</v>
      </c>
      <c r="K231" s="4">
        <v>41772</v>
      </c>
      <c r="L231" s="5">
        <v>272517.90999999997</v>
      </c>
      <c r="M231" s="7" t="s">
        <v>471</v>
      </c>
      <c r="N231" t="str">
        <f>INDEX('Account_Tax Year'!$B$2:$B$16,MATCH(Pmt_Query!D231,'Account_Tax Year'!$A$2:$A$16,0))</f>
        <v>2013</v>
      </c>
    </row>
    <row r="232" spans="1:14" x14ac:dyDescent="0.2">
      <c r="A232" s="3" t="s">
        <v>13</v>
      </c>
      <c r="B232" s="3" t="s">
        <v>715</v>
      </c>
      <c r="C232" s="3" t="s">
        <v>716</v>
      </c>
      <c r="D232" s="3" t="s">
        <v>362</v>
      </c>
      <c r="E232" s="3" t="s">
        <v>17</v>
      </c>
      <c r="F232" s="3" t="s">
        <v>125</v>
      </c>
      <c r="G232" s="3" t="s">
        <v>19</v>
      </c>
      <c r="H232" s="3" t="s">
        <v>126</v>
      </c>
      <c r="I232" s="3" t="s">
        <v>717</v>
      </c>
      <c r="J232" s="4">
        <v>41779</v>
      </c>
      <c r="K232" s="4">
        <v>41779</v>
      </c>
      <c r="L232" s="5">
        <v>1380.26</v>
      </c>
      <c r="M232" s="7" t="s">
        <v>471</v>
      </c>
      <c r="N232" t="str">
        <f>INDEX('Account_Tax Year'!$B$2:$B$16,MATCH(Pmt_Query!D232,'Account_Tax Year'!$A$2:$A$16,0))</f>
        <v>2013</v>
      </c>
    </row>
    <row r="233" spans="1:14" x14ac:dyDescent="0.2">
      <c r="A233" s="3" t="s">
        <v>13</v>
      </c>
      <c r="B233" s="3" t="s">
        <v>718</v>
      </c>
      <c r="C233" s="3" t="s">
        <v>719</v>
      </c>
      <c r="D233" s="3" t="s">
        <v>121</v>
      </c>
      <c r="E233" s="3" t="s">
        <v>17</v>
      </c>
      <c r="F233" s="3" t="s">
        <v>399</v>
      </c>
      <c r="G233" s="3" t="s">
        <v>19</v>
      </c>
      <c r="H233" s="3" t="s">
        <v>400</v>
      </c>
      <c r="I233" s="3" t="s">
        <v>720</v>
      </c>
      <c r="J233" s="4">
        <v>41779</v>
      </c>
      <c r="K233" s="4">
        <v>41779</v>
      </c>
      <c r="L233" s="5">
        <v>3975.21</v>
      </c>
      <c r="M233" s="7" t="s">
        <v>471</v>
      </c>
      <c r="N233" t="str">
        <f>INDEX('Account_Tax Year'!$B$2:$B$16,MATCH(Pmt_Query!D233,'Account_Tax Year'!$A$2:$A$16,0))</f>
        <v>2010</v>
      </c>
    </row>
    <row r="234" spans="1:14" x14ac:dyDescent="0.2">
      <c r="A234" s="3" t="s">
        <v>13</v>
      </c>
      <c r="B234" s="3" t="s">
        <v>718</v>
      </c>
      <c r="C234" s="3" t="s">
        <v>719</v>
      </c>
      <c r="D234" s="3" t="s">
        <v>721</v>
      </c>
      <c r="E234" s="3" t="s">
        <v>17</v>
      </c>
      <c r="F234" s="3" t="s">
        <v>399</v>
      </c>
      <c r="G234" s="3" t="s">
        <v>19</v>
      </c>
      <c r="H234" s="3" t="s">
        <v>400</v>
      </c>
      <c r="I234" s="3" t="s">
        <v>720</v>
      </c>
      <c r="J234" s="4">
        <v>41779</v>
      </c>
      <c r="K234" s="4">
        <v>41779</v>
      </c>
      <c r="L234" s="5">
        <v>12.36</v>
      </c>
      <c r="M234" s="7" t="s">
        <v>471</v>
      </c>
      <c r="N234" t="str">
        <f>INDEX('Account_Tax Year'!$B$2:$B$16,MATCH(Pmt_Query!D234,'Account_Tax Year'!$A$2:$A$16,0))</f>
        <v>2010</v>
      </c>
    </row>
    <row r="235" spans="1:14" x14ac:dyDescent="0.2">
      <c r="A235" s="3" t="s">
        <v>13</v>
      </c>
      <c r="B235" s="3" t="s">
        <v>722</v>
      </c>
      <c r="C235" s="3" t="s">
        <v>723</v>
      </c>
      <c r="D235" s="3" t="s">
        <v>362</v>
      </c>
      <c r="E235" s="3" t="s">
        <v>17</v>
      </c>
      <c r="F235" s="3" t="s">
        <v>66</v>
      </c>
      <c r="G235" s="3" t="s">
        <v>19</v>
      </c>
      <c r="H235" s="3" t="s">
        <v>67</v>
      </c>
      <c r="I235" s="3" t="s">
        <v>724</v>
      </c>
      <c r="J235" s="4">
        <v>41871</v>
      </c>
      <c r="K235" s="4">
        <v>41871</v>
      </c>
      <c r="L235" s="5">
        <v>814.8</v>
      </c>
      <c r="M235" s="7" t="s">
        <v>471</v>
      </c>
      <c r="N235" t="str">
        <f>INDEX('Account_Tax Year'!$B$2:$B$16,MATCH(Pmt_Query!D235,'Account_Tax Year'!$A$2:$A$16,0))</f>
        <v>2013</v>
      </c>
    </row>
    <row r="236" spans="1:14" x14ac:dyDescent="0.2">
      <c r="A236" s="3" t="s">
        <v>13</v>
      </c>
      <c r="B236" s="3" t="s">
        <v>726</v>
      </c>
      <c r="C236" s="3" t="s">
        <v>727</v>
      </c>
      <c r="D236" s="3" t="s">
        <v>362</v>
      </c>
      <c r="E236" s="3" t="s">
        <v>17</v>
      </c>
      <c r="F236" s="3" t="s">
        <v>116</v>
      </c>
      <c r="G236" s="3" t="s">
        <v>19</v>
      </c>
      <c r="H236" s="3" t="s">
        <v>117</v>
      </c>
      <c r="I236" s="3" t="s">
        <v>728</v>
      </c>
      <c r="J236" s="4">
        <v>41919</v>
      </c>
      <c r="K236" s="4">
        <v>41919</v>
      </c>
      <c r="L236" s="5">
        <v>1055.98</v>
      </c>
      <c r="M236" s="6" t="s">
        <v>932</v>
      </c>
      <c r="N236" t="str">
        <f>INDEX('Account_Tax Year'!$B$2:$B$16,MATCH(Pmt_Query!D236,'Account_Tax Year'!$A$2:$A$16,0))</f>
        <v>2013</v>
      </c>
    </row>
    <row r="237" spans="1:14" x14ac:dyDescent="0.2">
      <c r="A237" s="3" t="s">
        <v>13</v>
      </c>
      <c r="B237" s="3" t="s">
        <v>729</v>
      </c>
      <c r="C237" s="3" t="s">
        <v>730</v>
      </c>
      <c r="D237" s="3" t="s">
        <v>725</v>
      </c>
      <c r="E237" s="3" t="s">
        <v>17</v>
      </c>
      <c r="F237" s="3" t="s">
        <v>731</v>
      </c>
      <c r="G237" s="3" t="s">
        <v>19</v>
      </c>
      <c r="H237" s="3" t="s">
        <v>732</v>
      </c>
      <c r="I237" s="3" t="s">
        <v>733</v>
      </c>
      <c r="J237" s="4">
        <v>41920</v>
      </c>
      <c r="K237" s="4">
        <v>41920</v>
      </c>
      <c r="L237" s="5">
        <v>3833132.58</v>
      </c>
      <c r="M237" s="6" t="s">
        <v>932</v>
      </c>
      <c r="N237" t="str">
        <f>INDEX('Account_Tax Year'!$B$2:$B$16,MATCH(Pmt_Query!D237,'Account_Tax Year'!$A$2:$A$16,0))</f>
        <v>2014</v>
      </c>
    </row>
    <row r="238" spans="1:14" x14ac:dyDescent="0.2">
      <c r="A238" s="3" t="s">
        <v>13</v>
      </c>
      <c r="B238" s="3" t="s">
        <v>734</v>
      </c>
      <c r="C238" s="3" t="s">
        <v>735</v>
      </c>
      <c r="D238" s="3" t="s">
        <v>725</v>
      </c>
      <c r="E238" s="3" t="s">
        <v>17</v>
      </c>
      <c r="F238" s="3" t="s">
        <v>154</v>
      </c>
      <c r="G238" s="3" t="s">
        <v>19</v>
      </c>
      <c r="H238" s="3" t="s">
        <v>155</v>
      </c>
      <c r="I238" s="3" t="s">
        <v>736</v>
      </c>
      <c r="J238" s="4">
        <v>41927</v>
      </c>
      <c r="K238" s="4">
        <v>41927</v>
      </c>
      <c r="L238" s="5">
        <v>3391.54</v>
      </c>
      <c r="M238" s="6" t="s">
        <v>932</v>
      </c>
      <c r="N238" t="str">
        <f>INDEX('Account_Tax Year'!$B$2:$B$16,MATCH(Pmt_Query!D238,'Account_Tax Year'!$A$2:$A$16,0))</f>
        <v>2014</v>
      </c>
    </row>
    <row r="239" spans="1:14" x14ac:dyDescent="0.2">
      <c r="A239" s="3" t="s">
        <v>13</v>
      </c>
      <c r="B239" s="3" t="s">
        <v>734</v>
      </c>
      <c r="C239" s="3" t="s">
        <v>735</v>
      </c>
      <c r="D239" s="3" t="s">
        <v>737</v>
      </c>
      <c r="E239" s="3" t="s">
        <v>17</v>
      </c>
      <c r="F239" s="3" t="s">
        <v>154</v>
      </c>
      <c r="G239" s="3" t="s">
        <v>19</v>
      </c>
      <c r="H239" s="3" t="s">
        <v>155</v>
      </c>
      <c r="I239" s="3" t="s">
        <v>736</v>
      </c>
      <c r="J239" s="4">
        <v>41927</v>
      </c>
      <c r="K239" s="4">
        <v>41927</v>
      </c>
      <c r="L239" s="5">
        <v>9459.2099999999991</v>
      </c>
      <c r="M239" s="6" t="s">
        <v>932</v>
      </c>
      <c r="N239" t="str">
        <f>INDEX('Account_Tax Year'!$B$2:$B$16,MATCH(Pmt_Query!D239,'Account_Tax Year'!$A$2:$A$16,0))</f>
        <v>2014</v>
      </c>
    </row>
    <row r="240" spans="1:14" x14ac:dyDescent="0.2">
      <c r="A240" s="3" t="s">
        <v>13</v>
      </c>
      <c r="B240" s="3" t="s">
        <v>738</v>
      </c>
      <c r="C240" s="3" t="s">
        <v>739</v>
      </c>
      <c r="D240" s="3" t="s">
        <v>737</v>
      </c>
      <c r="E240" s="3" t="s">
        <v>17</v>
      </c>
      <c r="F240" s="3" t="s">
        <v>149</v>
      </c>
      <c r="G240" s="3" t="s">
        <v>19</v>
      </c>
      <c r="H240" s="3" t="s">
        <v>150</v>
      </c>
      <c r="I240" s="3" t="s">
        <v>740</v>
      </c>
      <c r="J240" s="4">
        <v>41927</v>
      </c>
      <c r="K240" s="4">
        <v>41927</v>
      </c>
      <c r="L240" s="5">
        <v>2980.56</v>
      </c>
      <c r="M240" s="6" t="s">
        <v>932</v>
      </c>
      <c r="N240" t="str">
        <f>INDEX('Account_Tax Year'!$B$2:$B$16,MATCH(Pmt_Query!D240,'Account_Tax Year'!$A$2:$A$16,0))</f>
        <v>2014</v>
      </c>
    </row>
    <row r="241" spans="1:14" x14ac:dyDescent="0.2">
      <c r="A241" s="3" t="s">
        <v>138</v>
      </c>
      <c r="B241" s="3" t="s">
        <v>741</v>
      </c>
      <c r="C241" s="3" t="s">
        <v>742</v>
      </c>
      <c r="D241" s="3" t="s">
        <v>725</v>
      </c>
      <c r="E241" s="3" t="s">
        <v>17</v>
      </c>
      <c r="F241" s="3" t="s">
        <v>159</v>
      </c>
      <c r="G241" s="3" t="s">
        <v>19</v>
      </c>
      <c r="H241" s="3" t="s">
        <v>160</v>
      </c>
      <c r="I241" s="3" t="s">
        <v>743</v>
      </c>
      <c r="J241" s="4">
        <v>41927</v>
      </c>
      <c r="K241" s="4">
        <v>41927</v>
      </c>
      <c r="L241" s="5">
        <v>544.82000000000005</v>
      </c>
      <c r="M241" s="6" t="s">
        <v>932</v>
      </c>
      <c r="N241" t="str">
        <f>INDEX('Account_Tax Year'!$B$2:$B$16,MATCH(Pmt_Query!D241,'Account_Tax Year'!$A$2:$A$16,0))</f>
        <v>2014</v>
      </c>
    </row>
    <row r="242" spans="1:14" x14ac:dyDescent="0.2">
      <c r="A242" s="3" t="s">
        <v>138</v>
      </c>
      <c r="B242" s="3" t="s">
        <v>744</v>
      </c>
      <c r="C242" s="3" t="s">
        <v>745</v>
      </c>
      <c r="D242" s="3" t="s">
        <v>725</v>
      </c>
      <c r="E242" s="3" t="s">
        <v>17</v>
      </c>
      <c r="F242" s="3" t="s">
        <v>164</v>
      </c>
      <c r="G242" s="3" t="s">
        <v>19</v>
      </c>
      <c r="H242" s="3" t="s">
        <v>165</v>
      </c>
      <c r="I242" s="3" t="s">
        <v>746</v>
      </c>
      <c r="J242" s="4">
        <v>41927</v>
      </c>
      <c r="K242" s="4">
        <v>41927</v>
      </c>
      <c r="L242" s="5">
        <v>0</v>
      </c>
      <c r="M242" s="6" t="s">
        <v>932</v>
      </c>
      <c r="N242" t="str">
        <f>INDEX('Account_Tax Year'!$B$2:$B$16,MATCH(Pmt_Query!D242,'Account_Tax Year'!$A$2:$A$16,0))</f>
        <v>2014</v>
      </c>
    </row>
    <row r="243" spans="1:14" x14ac:dyDescent="0.2">
      <c r="A243" s="3" t="s">
        <v>138</v>
      </c>
      <c r="B243" s="3" t="s">
        <v>747</v>
      </c>
      <c r="C243" s="3" t="s">
        <v>748</v>
      </c>
      <c r="D243" s="3" t="s">
        <v>725</v>
      </c>
      <c r="E243" s="3" t="s">
        <v>17</v>
      </c>
      <c r="F243" s="3" t="s">
        <v>149</v>
      </c>
      <c r="G243" s="3" t="s">
        <v>19</v>
      </c>
      <c r="H243" s="3" t="s">
        <v>150</v>
      </c>
      <c r="I243" s="3" t="s">
        <v>749</v>
      </c>
      <c r="J243" s="4">
        <v>41927</v>
      </c>
      <c r="K243" s="4">
        <v>41927</v>
      </c>
      <c r="L243" s="5">
        <v>45.72</v>
      </c>
      <c r="M243" s="6" t="s">
        <v>932</v>
      </c>
      <c r="N243" t="str">
        <f>INDEX('Account_Tax Year'!$B$2:$B$16,MATCH(Pmt_Query!D243,'Account_Tax Year'!$A$2:$A$16,0))</f>
        <v>2014</v>
      </c>
    </row>
    <row r="244" spans="1:14" x14ac:dyDescent="0.2">
      <c r="A244" s="3" t="s">
        <v>138</v>
      </c>
      <c r="B244" s="3" t="s">
        <v>750</v>
      </c>
      <c r="C244" s="3" t="s">
        <v>751</v>
      </c>
      <c r="D244" s="3" t="s">
        <v>725</v>
      </c>
      <c r="E244" s="3" t="s">
        <v>17</v>
      </c>
      <c r="F244" s="3" t="s">
        <v>373</v>
      </c>
      <c r="G244" s="3" t="s">
        <v>19</v>
      </c>
      <c r="H244" s="3" t="s">
        <v>374</v>
      </c>
      <c r="I244" s="3" t="s">
        <v>752</v>
      </c>
      <c r="J244" s="4">
        <v>41927</v>
      </c>
      <c r="K244" s="4">
        <v>41927</v>
      </c>
      <c r="L244" s="5">
        <v>586</v>
      </c>
      <c r="M244" s="6" t="s">
        <v>932</v>
      </c>
      <c r="N244" t="str">
        <f>INDEX('Account_Tax Year'!$B$2:$B$16,MATCH(Pmt_Query!D244,'Account_Tax Year'!$A$2:$A$16,0))</f>
        <v>2014</v>
      </c>
    </row>
    <row r="245" spans="1:14" x14ac:dyDescent="0.2">
      <c r="A245" s="3" t="s">
        <v>138</v>
      </c>
      <c r="B245" s="3" t="s">
        <v>753</v>
      </c>
      <c r="C245" s="3" t="s">
        <v>754</v>
      </c>
      <c r="D245" s="3" t="s">
        <v>725</v>
      </c>
      <c r="E245" s="3" t="s">
        <v>17</v>
      </c>
      <c r="F245" s="3" t="s">
        <v>172</v>
      </c>
      <c r="G245" s="3" t="s">
        <v>19</v>
      </c>
      <c r="H245" s="3" t="s">
        <v>173</v>
      </c>
      <c r="I245" s="3" t="s">
        <v>755</v>
      </c>
      <c r="J245" s="4">
        <v>41927</v>
      </c>
      <c r="K245" s="4">
        <v>41927</v>
      </c>
      <c r="L245" s="5">
        <v>391.01</v>
      </c>
      <c r="M245" s="6" t="s">
        <v>932</v>
      </c>
      <c r="N245" t="str">
        <f>INDEX('Account_Tax Year'!$B$2:$B$16,MATCH(Pmt_Query!D245,'Account_Tax Year'!$A$2:$A$16,0))</f>
        <v>2014</v>
      </c>
    </row>
    <row r="246" spans="1:14" x14ac:dyDescent="0.2">
      <c r="A246" s="3" t="s">
        <v>138</v>
      </c>
      <c r="B246" s="3" t="s">
        <v>756</v>
      </c>
      <c r="C246" s="3" t="s">
        <v>757</v>
      </c>
      <c r="D246" s="3" t="s">
        <v>725</v>
      </c>
      <c r="E246" s="3" t="s">
        <v>17</v>
      </c>
      <c r="F246" s="3" t="s">
        <v>180</v>
      </c>
      <c r="G246" s="3" t="s">
        <v>19</v>
      </c>
      <c r="H246" s="3" t="s">
        <v>181</v>
      </c>
      <c r="I246" s="3" t="s">
        <v>758</v>
      </c>
      <c r="J246" s="4">
        <v>41927</v>
      </c>
      <c r="K246" s="4">
        <v>41927</v>
      </c>
      <c r="L246" s="5">
        <v>1793.37</v>
      </c>
      <c r="M246" s="6" t="s">
        <v>932</v>
      </c>
      <c r="N246" t="str">
        <f>INDEX('Account_Tax Year'!$B$2:$B$16,MATCH(Pmt_Query!D246,'Account_Tax Year'!$A$2:$A$16,0))</f>
        <v>2014</v>
      </c>
    </row>
    <row r="247" spans="1:14" x14ac:dyDescent="0.2">
      <c r="A247" s="3" t="s">
        <v>138</v>
      </c>
      <c r="B247" s="3" t="s">
        <v>759</v>
      </c>
      <c r="C247" s="3" t="s">
        <v>760</v>
      </c>
      <c r="D247" s="3" t="s">
        <v>725</v>
      </c>
      <c r="E247" s="3" t="s">
        <v>17</v>
      </c>
      <c r="F247" s="3" t="s">
        <v>154</v>
      </c>
      <c r="G247" s="3" t="s">
        <v>19</v>
      </c>
      <c r="H247" s="3" t="s">
        <v>155</v>
      </c>
      <c r="I247" s="3" t="s">
        <v>761</v>
      </c>
      <c r="J247" s="4">
        <v>41927</v>
      </c>
      <c r="K247" s="4">
        <v>41927</v>
      </c>
      <c r="L247" s="5">
        <v>141.71</v>
      </c>
      <c r="M247" s="6" t="s">
        <v>932</v>
      </c>
      <c r="N247" t="str">
        <f>INDEX('Account_Tax Year'!$B$2:$B$16,MATCH(Pmt_Query!D247,'Account_Tax Year'!$A$2:$A$16,0))</f>
        <v>2014</v>
      </c>
    </row>
    <row r="248" spans="1:14" x14ac:dyDescent="0.2">
      <c r="A248" s="3" t="s">
        <v>138</v>
      </c>
      <c r="B248" s="3" t="s">
        <v>762</v>
      </c>
      <c r="C248" s="3" t="s">
        <v>763</v>
      </c>
      <c r="D248" s="3" t="s">
        <v>725</v>
      </c>
      <c r="E248" s="3" t="s">
        <v>17</v>
      </c>
      <c r="F248" s="3" t="s">
        <v>164</v>
      </c>
      <c r="G248" s="3" t="s">
        <v>19</v>
      </c>
      <c r="H248" s="3" t="s">
        <v>165</v>
      </c>
      <c r="I248" s="3" t="s">
        <v>764</v>
      </c>
      <c r="J248" s="4">
        <v>41935</v>
      </c>
      <c r="K248" s="4">
        <v>41935</v>
      </c>
      <c r="L248" s="5">
        <v>2384.27</v>
      </c>
      <c r="M248" s="6" t="s">
        <v>932</v>
      </c>
      <c r="N248" t="str">
        <f>INDEX('Account_Tax Year'!$B$2:$B$16,MATCH(Pmt_Query!D248,'Account_Tax Year'!$A$2:$A$16,0))</f>
        <v>2014</v>
      </c>
    </row>
    <row r="249" spans="1:14" x14ac:dyDescent="0.2">
      <c r="A249" s="3" t="s">
        <v>13</v>
      </c>
      <c r="B249" s="3" t="s">
        <v>765</v>
      </c>
      <c r="C249" s="3" t="s">
        <v>766</v>
      </c>
      <c r="D249" s="3" t="s">
        <v>725</v>
      </c>
      <c r="E249" s="3" t="s">
        <v>17</v>
      </c>
      <c r="F249" s="3" t="s">
        <v>30</v>
      </c>
      <c r="G249" s="3" t="s">
        <v>19</v>
      </c>
      <c r="H249" s="3" t="s">
        <v>31</v>
      </c>
      <c r="I249" s="3" t="s">
        <v>767</v>
      </c>
      <c r="J249" s="4">
        <v>41955</v>
      </c>
      <c r="K249" s="4">
        <v>41955</v>
      </c>
      <c r="L249" s="5">
        <v>3736.45</v>
      </c>
      <c r="M249" s="6" t="s">
        <v>932</v>
      </c>
      <c r="N249" t="str">
        <f>INDEX('Account_Tax Year'!$B$2:$B$16,MATCH(Pmt_Query!D249,'Account_Tax Year'!$A$2:$A$16,0))</f>
        <v>2014</v>
      </c>
    </row>
    <row r="250" spans="1:14" x14ac:dyDescent="0.2">
      <c r="A250" s="3" t="s">
        <v>13</v>
      </c>
      <c r="B250" s="3" t="s">
        <v>768</v>
      </c>
      <c r="C250" s="3" t="s">
        <v>769</v>
      </c>
      <c r="D250" s="3" t="s">
        <v>725</v>
      </c>
      <c r="E250" s="3" t="s">
        <v>17</v>
      </c>
      <c r="F250" s="3" t="s">
        <v>66</v>
      </c>
      <c r="G250" s="3" t="s">
        <v>19</v>
      </c>
      <c r="H250" s="3" t="s">
        <v>67</v>
      </c>
      <c r="I250" s="3" t="s">
        <v>770</v>
      </c>
      <c r="J250" s="4">
        <v>41957</v>
      </c>
      <c r="K250" s="4">
        <v>41957</v>
      </c>
      <c r="L250" s="5">
        <v>795.01</v>
      </c>
      <c r="M250" s="6" t="s">
        <v>932</v>
      </c>
      <c r="N250" t="str">
        <f>INDEX('Account_Tax Year'!$B$2:$B$16,MATCH(Pmt_Query!D250,'Account_Tax Year'!$A$2:$A$16,0))</f>
        <v>2014</v>
      </c>
    </row>
    <row r="251" spans="1:14" x14ac:dyDescent="0.2">
      <c r="A251" s="3" t="s">
        <v>13</v>
      </c>
      <c r="B251" s="3" t="s">
        <v>771</v>
      </c>
      <c r="C251" s="3" t="s">
        <v>772</v>
      </c>
      <c r="D251" s="3" t="s">
        <v>725</v>
      </c>
      <c r="E251" s="3" t="s">
        <v>17</v>
      </c>
      <c r="F251" s="3" t="s">
        <v>241</v>
      </c>
      <c r="G251" s="3" t="s">
        <v>19</v>
      </c>
      <c r="H251" s="3" t="s">
        <v>242</v>
      </c>
      <c r="I251" s="3" t="s">
        <v>773</v>
      </c>
      <c r="J251" s="4">
        <v>41957</v>
      </c>
      <c r="K251" s="4">
        <v>41957</v>
      </c>
      <c r="L251" s="5">
        <v>23799.24</v>
      </c>
      <c r="M251" s="6" t="s">
        <v>932</v>
      </c>
      <c r="N251" t="str">
        <f>INDEX('Account_Tax Year'!$B$2:$B$16,MATCH(Pmt_Query!D251,'Account_Tax Year'!$A$2:$A$16,0))</f>
        <v>2014</v>
      </c>
    </row>
    <row r="252" spans="1:14" x14ac:dyDescent="0.2">
      <c r="A252" s="3" t="s">
        <v>13</v>
      </c>
      <c r="B252" s="3" t="s">
        <v>774</v>
      </c>
      <c r="C252" s="3" t="s">
        <v>775</v>
      </c>
      <c r="D252" s="3" t="s">
        <v>725</v>
      </c>
      <c r="E252" s="3" t="s">
        <v>17</v>
      </c>
      <c r="F252" s="3" t="s">
        <v>172</v>
      </c>
      <c r="G252" s="3" t="s">
        <v>19</v>
      </c>
      <c r="H252" s="3" t="s">
        <v>173</v>
      </c>
      <c r="I252" s="3" t="s">
        <v>776</v>
      </c>
      <c r="J252" s="4">
        <v>41957</v>
      </c>
      <c r="K252" s="4">
        <v>41957</v>
      </c>
      <c r="L252" s="5">
        <v>212338.4</v>
      </c>
      <c r="M252" s="6" t="s">
        <v>932</v>
      </c>
      <c r="N252" t="str">
        <f>INDEX('Account_Tax Year'!$B$2:$B$16,MATCH(Pmt_Query!D252,'Account_Tax Year'!$A$2:$A$16,0))</f>
        <v>2014</v>
      </c>
    </row>
    <row r="253" spans="1:14" x14ac:dyDescent="0.2">
      <c r="A253" s="3" t="s">
        <v>13</v>
      </c>
      <c r="B253" s="3" t="s">
        <v>777</v>
      </c>
      <c r="C253" s="3" t="s">
        <v>778</v>
      </c>
      <c r="D253" s="3" t="s">
        <v>725</v>
      </c>
      <c r="E253" s="3" t="s">
        <v>17</v>
      </c>
      <c r="F253" s="3" t="s">
        <v>211</v>
      </c>
      <c r="G253" s="3" t="s">
        <v>19</v>
      </c>
      <c r="H253" s="3" t="s">
        <v>212</v>
      </c>
      <c r="I253" s="3" t="s">
        <v>779</v>
      </c>
      <c r="J253" s="4">
        <v>41957</v>
      </c>
      <c r="K253" s="4">
        <v>41957</v>
      </c>
      <c r="L253" s="5">
        <v>55517.48</v>
      </c>
      <c r="M253" s="6" t="s">
        <v>932</v>
      </c>
      <c r="N253" t="str">
        <f>INDEX('Account_Tax Year'!$B$2:$B$16,MATCH(Pmt_Query!D253,'Account_Tax Year'!$A$2:$A$16,0))</f>
        <v>2014</v>
      </c>
    </row>
    <row r="254" spans="1:14" x14ac:dyDescent="0.2">
      <c r="A254" s="3" t="s">
        <v>13</v>
      </c>
      <c r="B254" s="3" t="s">
        <v>780</v>
      </c>
      <c r="C254" s="3" t="s">
        <v>781</v>
      </c>
      <c r="D254" s="3" t="s">
        <v>725</v>
      </c>
      <c r="E254" s="3" t="s">
        <v>17</v>
      </c>
      <c r="F254" s="3" t="s">
        <v>180</v>
      </c>
      <c r="G254" s="3" t="s">
        <v>19</v>
      </c>
      <c r="H254" s="3" t="s">
        <v>181</v>
      </c>
      <c r="I254" s="3" t="s">
        <v>782</v>
      </c>
      <c r="J254" s="4">
        <v>41957</v>
      </c>
      <c r="K254" s="4">
        <v>41957</v>
      </c>
      <c r="L254" s="5">
        <v>66922.95</v>
      </c>
      <c r="M254" s="6" t="s">
        <v>932</v>
      </c>
      <c r="N254" t="str">
        <f>INDEX('Account_Tax Year'!$B$2:$B$16,MATCH(Pmt_Query!D254,'Account_Tax Year'!$A$2:$A$16,0))</f>
        <v>2014</v>
      </c>
    </row>
    <row r="255" spans="1:14" x14ac:dyDescent="0.2">
      <c r="A255" s="3" t="s">
        <v>13</v>
      </c>
      <c r="B255" s="3" t="s">
        <v>783</v>
      </c>
      <c r="C255" s="3" t="s">
        <v>784</v>
      </c>
      <c r="D255" s="3" t="s">
        <v>725</v>
      </c>
      <c r="E255" s="3" t="s">
        <v>17</v>
      </c>
      <c r="F255" s="3" t="s">
        <v>18</v>
      </c>
      <c r="G255" s="3" t="s">
        <v>19</v>
      </c>
      <c r="H255" s="3" t="s">
        <v>20</v>
      </c>
      <c r="I255" s="3" t="s">
        <v>785</v>
      </c>
      <c r="J255" s="4">
        <v>41957</v>
      </c>
      <c r="K255" s="4">
        <v>41957</v>
      </c>
      <c r="L255" s="5">
        <v>681459.4</v>
      </c>
      <c r="M255" s="6" t="s">
        <v>932</v>
      </c>
      <c r="N255" t="str">
        <f>INDEX('Account_Tax Year'!$B$2:$B$16,MATCH(Pmt_Query!D255,'Account_Tax Year'!$A$2:$A$16,0))</f>
        <v>2014</v>
      </c>
    </row>
    <row r="256" spans="1:14" x14ac:dyDescent="0.2">
      <c r="A256" s="3" t="s">
        <v>13</v>
      </c>
      <c r="B256" s="3" t="s">
        <v>783</v>
      </c>
      <c r="C256" s="3" t="s">
        <v>784</v>
      </c>
      <c r="D256" s="3" t="s">
        <v>786</v>
      </c>
      <c r="E256" s="3" t="s">
        <v>17</v>
      </c>
      <c r="F256" s="3" t="s">
        <v>18</v>
      </c>
      <c r="G256" s="3" t="s">
        <v>19</v>
      </c>
      <c r="H256" s="3" t="s">
        <v>20</v>
      </c>
      <c r="I256" s="3" t="s">
        <v>785</v>
      </c>
      <c r="J256" s="4">
        <v>41957</v>
      </c>
      <c r="K256" s="4">
        <v>41957</v>
      </c>
      <c r="L256" s="5">
        <v>3.7</v>
      </c>
      <c r="M256" s="6" t="s">
        <v>932</v>
      </c>
      <c r="N256" t="str">
        <f>INDEX('Account_Tax Year'!$B$2:$B$16,MATCH(Pmt_Query!D256,'Account_Tax Year'!$A$2:$A$16,0))</f>
        <v>2014</v>
      </c>
    </row>
    <row r="257" spans="1:14" x14ac:dyDescent="0.2">
      <c r="A257" s="3" t="s">
        <v>13</v>
      </c>
      <c r="B257" s="3" t="s">
        <v>787</v>
      </c>
      <c r="C257" s="3" t="s">
        <v>788</v>
      </c>
      <c r="D257" s="3" t="s">
        <v>725</v>
      </c>
      <c r="E257" s="3" t="s">
        <v>17</v>
      </c>
      <c r="F257" s="3" t="s">
        <v>149</v>
      </c>
      <c r="G257" s="3" t="s">
        <v>19</v>
      </c>
      <c r="H257" s="3" t="s">
        <v>150</v>
      </c>
      <c r="I257" s="3" t="s">
        <v>789</v>
      </c>
      <c r="J257" s="4">
        <v>41957</v>
      </c>
      <c r="K257" s="4">
        <v>41957</v>
      </c>
      <c r="L257" s="5">
        <v>27968.06</v>
      </c>
      <c r="M257" s="6" t="s">
        <v>932</v>
      </c>
      <c r="N257" t="str">
        <f>INDEX('Account_Tax Year'!$B$2:$B$16,MATCH(Pmt_Query!D257,'Account_Tax Year'!$A$2:$A$16,0))</f>
        <v>2014</v>
      </c>
    </row>
    <row r="258" spans="1:14" x14ac:dyDescent="0.2">
      <c r="A258" s="3" t="s">
        <v>13</v>
      </c>
      <c r="B258" s="3" t="s">
        <v>787</v>
      </c>
      <c r="C258" s="3" t="s">
        <v>788</v>
      </c>
      <c r="D258" s="3" t="s">
        <v>786</v>
      </c>
      <c r="E258" s="3" t="s">
        <v>17</v>
      </c>
      <c r="F258" s="3" t="s">
        <v>149</v>
      </c>
      <c r="G258" s="3" t="s">
        <v>19</v>
      </c>
      <c r="H258" s="3" t="s">
        <v>150</v>
      </c>
      <c r="I258" s="3" t="s">
        <v>789</v>
      </c>
      <c r="J258" s="4">
        <v>41957</v>
      </c>
      <c r="K258" s="4">
        <v>41957</v>
      </c>
      <c r="L258" s="5">
        <v>1472.37</v>
      </c>
      <c r="M258" s="6" t="s">
        <v>932</v>
      </c>
      <c r="N258" t="str">
        <f>INDEX('Account_Tax Year'!$B$2:$B$16,MATCH(Pmt_Query!D258,'Account_Tax Year'!$A$2:$A$16,0))</f>
        <v>2014</v>
      </c>
    </row>
    <row r="259" spans="1:14" x14ac:dyDescent="0.2">
      <c r="A259" s="3" t="s">
        <v>13</v>
      </c>
      <c r="B259" s="3" t="s">
        <v>787</v>
      </c>
      <c r="C259" s="3" t="s">
        <v>788</v>
      </c>
      <c r="D259" s="3" t="s">
        <v>737</v>
      </c>
      <c r="E259" s="3" t="s">
        <v>17</v>
      </c>
      <c r="F259" s="3" t="s">
        <v>149</v>
      </c>
      <c r="G259" s="3" t="s">
        <v>19</v>
      </c>
      <c r="H259" s="3" t="s">
        <v>150</v>
      </c>
      <c r="I259" s="3" t="s">
        <v>789</v>
      </c>
      <c r="J259" s="4">
        <v>41957</v>
      </c>
      <c r="K259" s="4">
        <v>41957</v>
      </c>
      <c r="L259" s="5">
        <v>3275.13</v>
      </c>
      <c r="M259" s="6" t="s">
        <v>932</v>
      </c>
      <c r="N259" t="str">
        <f>INDEX('Account_Tax Year'!$B$2:$B$16,MATCH(Pmt_Query!D259,'Account_Tax Year'!$A$2:$A$16,0))</f>
        <v>2014</v>
      </c>
    </row>
    <row r="260" spans="1:14" x14ac:dyDescent="0.2">
      <c r="A260" s="3" t="s">
        <v>13</v>
      </c>
      <c r="B260" s="3" t="s">
        <v>790</v>
      </c>
      <c r="C260" s="3" t="s">
        <v>791</v>
      </c>
      <c r="D260" s="3" t="s">
        <v>725</v>
      </c>
      <c r="E260" s="3" t="s">
        <v>17</v>
      </c>
      <c r="F260" s="3" t="s">
        <v>330</v>
      </c>
      <c r="G260" s="3" t="s">
        <v>19</v>
      </c>
      <c r="H260" s="3" t="s">
        <v>331</v>
      </c>
      <c r="I260" s="3" t="s">
        <v>792</v>
      </c>
      <c r="J260" s="4">
        <v>41957</v>
      </c>
      <c r="K260" s="4">
        <v>41957</v>
      </c>
      <c r="L260" s="5">
        <v>236199.66</v>
      </c>
      <c r="M260" s="6" t="s">
        <v>932</v>
      </c>
      <c r="N260" t="str">
        <f>INDEX('Account_Tax Year'!$B$2:$B$16,MATCH(Pmt_Query!D260,'Account_Tax Year'!$A$2:$A$16,0))</f>
        <v>2014</v>
      </c>
    </row>
    <row r="261" spans="1:14" x14ac:dyDescent="0.2">
      <c r="A261" s="3" t="s">
        <v>13</v>
      </c>
      <c r="B261" s="3" t="s">
        <v>790</v>
      </c>
      <c r="C261" s="3" t="s">
        <v>791</v>
      </c>
      <c r="D261" s="3" t="s">
        <v>786</v>
      </c>
      <c r="E261" s="3" t="s">
        <v>17</v>
      </c>
      <c r="F261" s="3" t="s">
        <v>330</v>
      </c>
      <c r="G261" s="3" t="s">
        <v>19</v>
      </c>
      <c r="H261" s="3" t="s">
        <v>331</v>
      </c>
      <c r="I261" s="3" t="s">
        <v>792</v>
      </c>
      <c r="J261" s="4">
        <v>41957</v>
      </c>
      <c r="K261" s="4">
        <v>41957</v>
      </c>
      <c r="L261" s="5">
        <v>8.92</v>
      </c>
      <c r="M261" s="6" t="s">
        <v>932</v>
      </c>
      <c r="N261" t="str">
        <f>INDEX('Account_Tax Year'!$B$2:$B$16,MATCH(Pmt_Query!D261,'Account_Tax Year'!$A$2:$A$16,0))</f>
        <v>2014</v>
      </c>
    </row>
    <row r="262" spans="1:14" x14ac:dyDescent="0.2">
      <c r="A262" s="3" t="s">
        <v>13</v>
      </c>
      <c r="B262" s="3" t="s">
        <v>793</v>
      </c>
      <c r="C262" s="3" t="s">
        <v>794</v>
      </c>
      <c r="D262" s="3" t="s">
        <v>725</v>
      </c>
      <c r="E262" s="3" t="s">
        <v>17</v>
      </c>
      <c r="F262" s="3" t="s">
        <v>455</v>
      </c>
      <c r="G262" s="3" t="s">
        <v>19</v>
      </c>
      <c r="H262" s="3" t="s">
        <v>456</v>
      </c>
      <c r="I262" s="3" t="s">
        <v>795</v>
      </c>
      <c r="J262" s="4">
        <v>41957</v>
      </c>
      <c r="K262" s="4">
        <v>41957</v>
      </c>
      <c r="L262" s="5">
        <v>13266.68</v>
      </c>
      <c r="M262" s="6" t="s">
        <v>932</v>
      </c>
      <c r="N262" t="str">
        <f>INDEX('Account_Tax Year'!$B$2:$B$16,MATCH(Pmt_Query!D262,'Account_Tax Year'!$A$2:$A$16,0))</f>
        <v>2014</v>
      </c>
    </row>
    <row r="263" spans="1:14" x14ac:dyDescent="0.2">
      <c r="A263" s="3" t="s">
        <v>13</v>
      </c>
      <c r="B263" s="3" t="s">
        <v>796</v>
      </c>
      <c r="C263" s="3" t="s">
        <v>797</v>
      </c>
      <c r="D263" s="3" t="s">
        <v>725</v>
      </c>
      <c r="E263" s="3" t="s">
        <v>17</v>
      </c>
      <c r="F263" s="3" t="s">
        <v>216</v>
      </c>
      <c r="G263" s="3" t="s">
        <v>19</v>
      </c>
      <c r="H263" s="3" t="s">
        <v>217</v>
      </c>
      <c r="I263" s="3" t="s">
        <v>798</v>
      </c>
      <c r="J263" s="4">
        <v>41957</v>
      </c>
      <c r="K263" s="4">
        <v>41957</v>
      </c>
      <c r="L263" s="5">
        <v>4866.82</v>
      </c>
      <c r="M263" s="6" t="s">
        <v>932</v>
      </c>
      <c r="N263" t="str">
        <f>INDEX('Account_Tax Year'!$B$2:$B$16,MATCH(Pmt_Query!D263,'Account_Tax Year'!$A$2:$A$16,0))</f>
        <v>2014</v>
      </c>
    </row>
    <row r="264" spans="1:14" x14ac:dyDescent="0.2">
      <c r="A264" s="3" t="s">
        <v>13</v>
      </c>
      <c r="B264" s="3" t="s">
        <v>799</v>
      </c>
      <c r="C264" s="3" t="s">
        <v>800</v>
      </c>
      <c r="D264" s="3" t="s">
        <v>725</v>
      </c>
      <c r="E264" s="3" t="s">
        <v>17</v>
      </c>
      <c r="F264" s="3" t="s">
        <v>206</v>
      </c>
      <c r="G264" s="3" t="s">
        <v>19</v>
      </c>
      <c r="H264" s="3" t="s">
        <v>207</v>
      </c>
      <c r="I264" s="3" t="s">
        <v>801</v>
      </c>
      <c r="J264" s="4">
        <v>41957</v>
      </c>
      <c r="K264" s="4">
        <v>41957</v>
      </c>
      <c r="L264" s="5">
        <v>73314.59</v>
      </c>
      <c r="M264" s="6" t="s">
        <v>932</v>
      </c>
      <c r="N264" t="str">
        <f>INDEX('Account_Tax Year'!$B$2:$B$16,MATCH(Pmt_Query!D264,'Account_Tax Year'!$A$2:$A$16,0))</f>
        <v>2014</v>
      </c>
    </row>
    <row r="265" spans="1:14" x14ac:dyDescent="0.2">
      <c r="A265" s="3" t="s">
        <v>13</v>
      </c>
      <c r="B265" s="3" t="s">
        <v>802</v>
      </c>
      <c r="C265" s="3" t="s">
        <v>803</v>
      </c>
      <c r="D265" s="3" t="s">
        <v>725</v>
      </c>
      <c r="E265" s="3" t="s">
        <v>17</v>
      </c>
      <c r="F265" s="3" t="s">
        <v>96</v>
      </c>
      <c r="G265" s="3" t="s">
        <v>19</v>
      </c>
      <c r="H265" s="3" t="s">
        <v>97</v>
      </c>
      <c r="I265" s="3" t="s">
        <v>804</v>
      </c>
      <c r="J265" s="4">
        <v>41957</v>
      </c>
      <c r="K265" s="4">
        <v>41957</v>
      </c>
      <c r="L265" s="5">
        <v>96.53</v>
      </c>
      <c r="M265" s="6" t="s">
        <v>932</v>
      </c>
      <c r="N265" t="str">
        <f>INDEX('Account_Tax Year'!$B$2:$B$16,MATCH(Pmt_Query!D265,'Account_Tax Year'!$A$2:$A$16,0))</f>
        <v>2014</v>
      </c>
    </row>
    <row r="266" spans="1:14" x14ac:dyDescent="0.2">
      <c r="A266" s="3" t="s">
        <v>13</v>
      </c>
      <c r="B266" s="3" t="s">
        <v>805</v>
      </c>
      <c r="C266" s="3" t="s">
        <v>806</v>
      </c>
      <c r="D266" s="3" t="s">
        <v>725</v>
      </c>
      <c r="E266" s="3" t="s">
        <v>17</v>
      </c>
      <c r="F266" s="3" t="s">
        <v>310</v>
      </c>
      <c r="G266" s="3" t="s">
        <v>19</v>
      </c>
      <c r="H266" s="3" t="s">
        <v>311</v>
      </c>
      <c r="I266" s="3" t="s">
        <v>807</v>
      </c>
      <c r="J266" s="4">
        <v>41957</v>
      </c>
      <c r="K266" s="4">
        <v>41957</v>
      </c>
      <c r="L266" s="5">
        <v>1080.52</v>
      </c>
      <c r="M266" s="6" t="s">
        <v>932</v>
      </c>
      <c r="N266" t="str">
        <f>INDEX('Account_Tax Year'!$B$2:$B$16,MATCH(Pmt_Query!D266,'Account_Tax Year'!$A$2:$A$16,0))</f>
        <v>2014</v>
      </c>
    </row>
    <row r="267" spans="1:14" x14ac:dyDescent="0.2">
      <c r="A267" s="3" t="s">
        <v>13</v>
      </c>
      <c r="B267" s="3" t="s">
        <v>808</v>
      </c>
      <c r="C267" s="3" t="s">
        <v>809</v>
      </c>
      <c r="D267" s="3" t="s">
        <v>725</v>
      </c>
      <c r="E267" s="3" t="s">
        <v>17</v>
      </c>
      <c r="F267" s="3" t="s">
        <v>201</v>
      </c>
      <c r="G267" s="3" t="s">
        <v>19</v>
      </c>
      <c r="H267" s="3" t="s">
        <v>202</v>
      </c>
      <c r="I267" s="3" t="s">
        <v>810</v>
      </c>
      <c r="J267" s="4">
        <v>41957</v>
      </c>
      <c r="K267" s="4">
        <v>41957</v>
      </c>
      <c r="L267" s="5">
        <v>4715.99</v>
      </c>
      <c r="M267" s="6" t="s">
        <v>932</v>
      </c>
      <c r="N267" t="str">
        <f>INDEX('Account_Tax Year'!$B$2:$B$16,MATCH(Pmt_Query!D267,'Account_Tax Year'!$A$2:$A$16,0))</f>
        <v>2014</v>
      </c>
    </row>
    <row r="268" spans="1:14" x14ac:dyDescent="0.2">
      <c r="A268" s="3" t="s">
        <v>13</v>
      </c>
      <c r="B268" s="3" t="s">
        <v>811</v>
      </c>
      <c r="C268" s="3" t="s">
        <v>812</v>
      </c>
      <c r="D268" s="3" t="s">
        <v>725</v>
      </c>
      <c r="E268" s="3" t="s">
        <v>17</v>
      </c>
      <c r="F268" s="3" t="s">
        <v>283</v>
      </c>
      <c r="G268" s="3" t="s">
        <v>19</v>
      </c>
      <c r="H268" s="3" t="s">
        <v>284</v>
      </c>
      <c r="I268" s="3" t="s">
        <v>813</v>
      </c>
      <c r="J268" s="4">
        <v>41957</v>
      </c>
      <c r="K268" s="4">
        <v>41957</v>
      </c>
      <c r="L268" s="5">
        <v>17757.310000000001</v>
      </c>
      <c r="M268" s="6" t="s">
        <v>932</v>
      </c>
      <c r="N268" t="str">
        <f>INDEX('Account_Tax Year'!$B$2:$B$16,MATCH(Pmt_Query!D268,'Account_Tax Year'!$A$2:$A$16,0))</f>
        <v>2014</v>
      </c>
    </row>
    <row r="269" spans="1:14" x14ac:dyDescent="0.2">
      <c r="A269" s="3" t="s">
        <v>13</v>
      </c>
      <c r="B269" s="3" t="s">
        <v>811</v>
      </c>
      <c r="C269" s="3" t="s">
        <v>812</v>
      </c>
      <c r="D269" s="3" t="s">
        <v>786</v>
      </c>
      <c r="E269" s="3" t="s">
        <v>17</v>
      </c>
      <c r="F269" s="3" t="s">
        <v>283</v>
      </c>
      <c r="G269" s="3" t="s">
        <v>19</v>
      </c>
      <c r="H269" s="3" t="s">
        <v>284</v>
      </c>
      <c r="I269" s="3" t="s">
        <v>813</v>
      </c>
      <c r="J269" s="4">
        <v>41957</v>
      </c>
      <c r="K269" s="4">
        <v>41957</v>
      </c>
      <c r="L269" s="5">
        <v>3.6</v>
      </c>
      <c r="M269" s="6" t="s">
        <v>932</v>
      </c>
      <c r="N269" t="str">
        <f>INDEX('Account_Tax Year'!$B$2:$B$16,MATCH(Pmt_Query!D269,'Account_Tax Year'!$A$2:$A$16,0))</f>
        <v>2014</v>
      </c>
    </row>
    <row r="270" spans="1:14" x14ac:dyDescent="0.2">
      <c r="A270" s="3" t="s">
        <v>13</v>
      </c>
      <c r="B270" s="3" t="s">
        <v>814</v>
      </c>
      <c r="C270" s="3" t="s">
        <v>815</v>
      </c>
      <c r="D270" s="3" t="s">
        <v>725</v>
      </c>
      <c r="E270" s="3" t="s">
        <v>17</v>
      </c>
      <c r="F270" s="3" t="s">
        <v>288</v>
      </c>
      <c r="G270" s="3" t="s">
        <v>19</v>
      </c>
      <c r="H270" s="3" t="s">
        <v>289</v>
      </c>
      <c r="I270" s="3" t="s">
        <v>816</v>
      </c>
      <c r="J270" s="4">
        <v>41957</v>
      </c>
      <c r="K270" s="4">
        <v>41957</v>
      </c>
      <c r="L270" s="5">
        <v>424.64</v>
      </c>
      <c r="M270" s="6" t="s">
        <v>932</v>
      </c>
      <c r="N270" t="str">
        <f>INDEX('Account_Tax Year'!$B$2:$B$16,MATCH(Pmt_Query!D270,'Account_Tax Year'!$A$2:$A$16,0))</f>
        <v>2014</v>
      </c>
    </row>
    <row r="271" spans="1:14" x14ac:dyDescent="0.2">
      <c r="A271" s="3" t="s">
        <v>13</v>
      </c>
      <c r="B271" s="3" t="s">
        <v>817</v>
      </c>
      <c r="C271" s="3" t="s">
        <v>818</v>
      </c>
      <c r="D271" s="3" t="s">
        <v>725</v>
      </c>
      <c r="E271" s="3" t="s">
        <v>17</v>
      </c>
      <c r="F271" s="3" t="s">
        <v>159</v>
      </c>
      <c r="G271" s="3" t="s">
        <v>19</v>
      </c>
      <c r="H271" s="3" t="s">
        <v>160</v>
      </c>
      <c r="I271" s="3" t="s">
        <v>819</v>
      </c>
      <c r="J271" s="4">
        <v>41964</v>
      </c>
      <c r="K271" s="4">
        <v>41964</v>
      </c>
      <c r="L271" s="5">
        <v>746685.73</v>
      </c>
      <c r="M271" s="6" t="s">
        <v>932</v>
      </c>
      <c r="N271" t="str">
        <f>INDEX('Account_Tax Year'!$B$2:$B$16,MATCH(Pmt_Query!D271,'Account_Tax Year'!$A$2:$A$16,0))</f>
        <v>2014</v>
      </c>
    </row>
    <row r="272" spans="1:14" x14ac:dyDescent="0.2">
      <c r="A272" s="3" t="s">
        <v>13</v>
      </c>
      <c r="B272" s="3" t="s">
        <v>817</v>
      </c>
      <c r="C272" s="3" t="s">
        <v>818</v>
      </c>
      <c r="D272" s="3" t="s">
        <v>786</v>
      </c>
      <c r="E272" s="3" t="s">
        <v>17</v>
      </c>
      <c r="F272" s="3" t="s">
        <v>159</v>
      </c>
      <c r="G272" s="3" t="s">
        <v>19</v>
      </c>
      <c r="H272" s="3" t="s">
        <v>160</v>
      </c>
      <c r="I272" s="3" t="s">
        <v>819</v>
      </c>
      <c r="J272" s="4">
        <v>41964</v>
      </c>
      <c r="K272" s="4">
        <v>41964</v>
      </c>
      <c r="L272" s="5">
        <v>1023.52</v>
      </c>
      <c r="M272" s="6" t="s">
        <v>932</v>
      </c>
      <c r="N272" t="str">
        <f>INDEX('Account_Tax Year'!$B$2:$B$16,MATCH(Pmt_Query!D272,'Account_Tax Year'!$A$2:$A$16,0))</f>
        <v>2014</v>
      </c>
    </row>
    <row r="273" spans="1:14" x14ac:dyDescent="0.2">
      <c r="A273" s="3" t="s">
        <v>13</v>
      </c>
      <c r="B273" s="3" t="s">
        <v>820</v>
      </c>
      <c r="C273" s="3" t="s">
        <v>821</v>
      </c>
      <c r="D273" s="3" t="s">
        <v>725</v>
      </c>
      <c r="E273" s="3" t="s">
        <v>17</v>
      </c>
      <c r="F273" s="3" t="s">
        <v>164</v>
      </c>
      <c r="G273" s="3" t="s">
        <v>19</v>
      </c>
      <c r="H273" s="3" t="s">
        <v>165</v>
      </c>
      <c r="I273" s="3" t="s">
        <v>822</v>
      </c>
      <c r="J273" s="4">
        <v>41967</v>
      </c>
      <c r="K273" s="4">
        <v>41967</v>
      </c>
      <c r="L273" s="5">
        <v>472080.62</v>
      </c>
      <c r="M273" s="6" t="s">
        <v>932</v>
      </c>
      <c r="N273" t="str">
        <f>INDEX('Account_Tax Year'!$B$2:$B$16,MATCH(Pmt_Query!D273,'Account_Tax Year'!$A$2:$A$16,0))</f>
        <v>2014</v>
      </c>
    </row>
    <row r="274" spans="1:14" x14ac:dyDescent="0.2">
      <c r="A274" s="3" t="s">
        <v>13</v>
      </c>
      <c r="B274" s="3" t="s">
        <v>823</v>
      </c>
      <c r="C274" s="3" t="s">
        <v>824</v>
      </c>
      <c r="D274" s="3" t="s">
        <v>725</v>
      </c>
      <c r="E274" s="3" t="s">
        <v>17</v>
      </c>
      <c r="F274" s="3" t="s">
        <v>196</v>
      </c>
      <c r="G274" s="3" t="s">
        <v>19</v>
      </c>
      <c r="H274" s="3" t="s">
        <v>197</v>
      </c>
      <c r="I274" s="3" t="s">
        <v>825</v>
      </c>
      <c r="J274" s="4">
        <v>41967</v>
      </c>
      <c r="K274" s="4">
        <v>41967</v>
      </c>
      <c r="L274" s="5">
        <v>82584.63</v>
      </c>
      <c r="M274" s="6" t="s">
        <v>932</v>
      </c>
      <c r="N274" t="str">
        <f>INDEX('Account_Tax Year'!$B$2:$B$16,MATCH(Pmt_Query!D274,'Account_Tax Year'!$A$2:$A$16,0))</f>
        <v>2014</v>
      </c>
    </row>
    <row r="275" spans="1:14" x14ac:dyDescent="0.2">
      <c r="A275" s="3" t="s">
        <v>13</v>
      </c>
      <c r="B275" s="3" t="s">
        <v>826</v>
      </c>
      <c r="C275" s="3" t="s">
        <v>827</v>
      </c>
      <c r="D275" s="3" t="s">
        <v>725</v>
      </c>
      <c r="E275" s="3" t="s">
        <v>17</v>
      </c>
      <c r="F275" s="3" t="s">
        <v>154</v>
      </c>
      <c r="G275" s="3" t="s">
        <v>19</v>
      </c>
      <c r="H275" s="3" t="s">
        <v>155</v>
      </c>
      <c r="I275" s="3" t="s">
        <v>828</v>
      </c>
      <c r="J275" s="4">
        <v>41967</v>
      </c>
      <c r="K275" s="4">
        <v>41967</v>
      </c>
      <c r="L275" s="5">
        <v>525356.22</v>
      </c>
      <c r="M275" s="6" t="s">
        <v>932</v>
      </c>
      <c r="N275" t="str">
        <f>INDEX('Account_Tax Year'!$B$2:$B$16,MATCH(Pmt_Query!D275,'Account_Tax Year'!$A$2:$A$16,0))</f>
        <v>2014</v>
      </c>
    </row>
    <row r="276" spans="1:14" x14ac:dyDescent="0.2">
      <c r="A276" s="3" t="s">
        <v>13</v>
      </c>
      <c r="B276" s="3" t="s">
        <v>826</v>
      </c>
      <c r="C276" s="3" t="s">
        <v>827</v>
      </c>
      <c r="D276" s="3" t="s">
        <v>786</v>
      </c>
      <c r="E276" s="3" t="s">
        <v>17</v>
      </c>
      <c r="F276" s="3" t="s">
        <v>154</v>
      </c>
      <c r="G276" s="3" t="s">
        <v>19</v>
      </c>
      <c r="H276" s="3" t="s">
        <v>155</v>
      </c>
      <c r="I276" s="3" t="s">
        <v>828</v>
      </c>
      <c r="J276" s="4">
        <v>41967</v>
      </c>
      <c r="K276" s="4">
        <v>41967</v>
      </c>
      <c r="L276" s="5">
        <v>4.7699999999999996</v>
      </c>
      <c r="M276" s="6" t="s">
        <v>932</v>
      </c>
      <c r="N276" t="str">
        <f>INDEX('Account_Tax Year'!$B$2:$B$16,MATCH(Pmt_Query!D276,'Account_Tax Year'!$A$2:$A$16,0))</f>
        <v>2014</v>
      </c>
    </row>
    <row r="277" spans="1:14" x14ac:dyDescent="0.2">
      <c r="A277" s="3" t="s">
        <v>13</v>
      </c>
      <c r="B277" s="3" t="s">
        <v>826</v>
      </c>
      <c r="C277" s="3" t="s">
        <v>827</v>
      </c>
      <c r="D277" s="3" t="s">
        <v>737</v>
      </c>
      <c r="E277" s="3" t="s">
        <v>17</v>
      </c>
      <c r="F277" s="3" t="s">
        <v>154</v>
      </c>
      <c r="G277" s="3" t="s">
        <v>19</v>
      </c>
      <c r="H277" s="3" t="s">
        <v>155</v>
      </c>
      <c r="I277" s="3" t="s">
        <v>828</v>
      </c>
      <c r="J277" s="4">
        <v>41967</v>
      </c>
      <c r="K277" s="4">
        <v>41967</v>
      </c>
      <c r="L277" s="5">
        <v>7469.52</v>
      </c>
      <c r="M277" s="6" t="s">
        <v>932</v>
      </c>
      <c r="N277" t="str">
        <f>INDEX('Account_Tax Year'!$B$2:$B$16,MATCH(Pmt_Query!D277,'Account_Tax Year'!$A$2:$A$16,0))</f>
        <v>2014</v>
      </c>
    </row>
    <row r="278" spans="1:14" x14ac:dyDescent="0.2">
      <c r="A278" s="3" t="s">
        <v>13</v>
      </c>
      <c r="B278" s="3" t="s">
        <v>829</v>
      </c>
      <c r="C278" s="3" t="s">
        <v>830</v>
      </c>
      <c r="D278" s="3" t="s">
        <v>725</v>
      </c>
      <c r="E278" s="3" t="s">
        <v>17</v>
      </c>
      <c r="F278" s="3" t="s">
        <v>221</v>
      </c>
      <c r="G278" s="3" t="s">
        <v>19</v>
      </c>
      <c r="H278" s="3" t="s">
        <v>222</v>
      </c>
      <c r="I278" s="3" t="s">
        <v>831</v>
      </c>
      <c r="J278" s="4">
        <v>41967</v>
      </c>
      <c r="K278" s="4">
        <v>41967</v>
      </c>
      <c r="L278" s="5">
        <v>2381.23</v>
      </c>
      <c r="M278" s="6" t="s">
        <v>932</v>
      </c>
      <c r="N278" t="str">
        <f>INDEX('Account_Tax Year'!$B$2:$B$16,MATCH(Pmt_Query!D278,'Account_Tax Year'!$A$2:$A$16,0))</f>
        <v>2014</v>
      </c>
    </row>
    <row r="279" spans="1:14" x14ac:dyDescent="0.2">
      <c r="A279" s="3" t="s">
        <v>13</v>
      </c>
      <c r="B279" s="3" t="s">
        <v>832</v>
      </c>
      <c r="C279" s="3" t="s">
        <v>833</v>
      </c>
      <c r="D279" s="3" t="s">
        <v>725</v>
      </c>
      <c r="E279" s="3" t="s">
        <v>17</v>
      </c>
      <c r="F279" s="3" t="s">
        <v>325</v>
      </c>
      <c r="G279" s="3" t="s">
        <v>19</v>
      </c>
      <c r="H279" s="3" t="s">
        <v>326</v>
      </c>
      <c r="I279" s="3" t="s">
        <v>834</v>
      </c>
      <c r="J279" s="4">
        <v>41967</v>
      </c>
      <c r="K279" s="4">
        <v>41967</v>
      </c>
      <c r="L279" s="5">
        <v>1094812.8700000001</v>
      </c>
      <c r="M279" s="6" t="s">
        <v>932</v>
      </c>
      <c r="N279" t="str">
        <f>INDEX('Account_Tax Year'!$B$2:$B$16,MATCH(Pmt_Query!D279,'Account_Tax Year'!$A$2:$A$16,0))</f>
        <v>2014</v>
      </c>
    </row>
    <row r="280" spans="1:14" x14ac:dyDescent="0.2">
      <c r="A280" s="3" t="s">
        <v>13</v>
      </c>
      <c r="B280" s="3" t="s">
        <v>832</v>
      </c>
      <c r="C280" s="3" t="s">
        <v>833</v>
      </c>
      <c r="D280" s="3" t="s">
        <v>786</v>
      </c>
      <c r="E280" s="3" t="s">
        <v>17</v>
      </c>
      <c r="F280" s="3" t="s">
        <v>325</v>
      </c>
      <c r="G280" s="3" t="s">
        <v>19</v>
      </c>
      <c r="H280" s="3" t="s">
        <v>326</v>
      </c>
      <c r="I280" s="3" t="s">
        <v>834</v>
      </c>
      <c r="J280" s="4">
        <v>41967</v>
      </c>
      <c r="K280" s="4">
        <v>41967</v>
      </c>
      <c r="L280" s="5">
        <v>216.04</v>
      </c>
      <c r="M280" s="6" t="s">
        <v>932</v>
      </c>
      <c r="N280" t="str">
        <f>INDEX('Account_Tax Year'!$B$2:$B$16,MATCH(Pmt_Query!D280,'Account_Tax Year'!$A$2:$A$16,0))</f>
        <v>2014</v>
      </c>
    </row>
    <row r="281" spans="1:14" x14ac:dyDescent="0.2">
      <c r="A281" s="3" t="s">
        <v>13</v>
      </c>
      <c r="B281" s="3" t="s">
        <v>835</v>
      </c>
      <c r="C281" s="3" t="s">
        <v>836</v>
      </c>
      <c r="D281" s="3" t="s">
        <v>362</v>
      </c>
      <c r="E281" s="3" t="s">
        <v>17</v>
      </c>
      <c r="F281" s="3" t="s">
        <v>81</v>
      </c>
      <c r="G281" s="3" t="s">
        <v>19</v>
      </c>
      <c r="H281" s="3" t="s">
        <v>82</v>
      </c>
      <c r="I281" s="3" t="s">
        <v>837</v>
      </c>
      <c r="J281" s="4">
        <v>41974</v>
      </c>
      <c r="K281" s="4">
        <v>41974</v>
      </c>
      <c r="L281" s="5">
        <v>6194.48</v>
      </c>
      <c r="M281" s="6" t="s">
        <v>932</v>
      </c>
      <c r="N281" t="str">
        <f>INDEX('Account_Tax Year'!$B$2:$B$16,MATCH(Pmt_Query!D281,'Account_Tax Year'!$A$2:$A$16,0))</f>
        <v>2013</v>
      </c>
    </row>
    <row r="282" spans="1:14" x14ac:dyDescent="0.2">
      <c r="A282" s="3" t="s">
        <v>13</v>
      </c>
      <c r="B282" s="3" t="s">
        <v>838</v>
      </c>
      <c r="C282" s="3" t="s">
        <v>839</v>
      </c>
      <c r="D282" s="3" t="s">
        <v>725</v>
      </c>
      <c r="E282" s="3" t="s">
        <v>17</v>
      </c>
      <c r="F282" s="3" t="s">
        <v>125</v>
      </c>
      <c r="G282" s="3" t="s">
        <v>19</v>
      </c>
      <c r="H282" s="3" t="s">
        <v>126</v>
      </c>
      <c r="I282" s="3" t="s">
        <v>840</v>
      </c>
      <c r="J282" s="4">
        <v>41974</v>
      </c>
      <c r="K282" s="4">
        <v>41974</v>
      </c>
      <c r="L282" s="5">
        <v>1464.08</v>
      </c>
      <c r="M282" s="6" t="s">
        <v>932</v>
      </c>
      <c r="N282" t="str">
        <f>INDEX('Account_Tax Year'!$B$2:$B$16,MATCH(Pmt_Query!D282,'Account_Tax Year'!$A$2:$A$16,0))</f>
        <v>2014</v>
      </c>
    </row>
    <row r="283" spans="1:14" x14ac:dyDescent="0.2">
      <c r="A283" s="3" t="s">
        <v>13</v>
      </c>
      <c r="B283" s="3" t="s">
        <v>841</v>
      </c>
      <c r="C283" s="3" t="s">
        <v>842</v>
      </c>
      <c r="D283" s="3" t="s">
        <v>725</v>
      </c>
      <c r="E283" s="3" t="s">
        <v>17</v>
      </c>
      <c r="F283" s="3" t="s">
        <v>320</v>
      </c>
      <c r="G283" s="3" t="s">
        <v>19</v>
      </c>
      <c r="H283" s="3" t="s">
        <v>321</v>
      </c>
      <c r="I283" s="3" t="s">
        <v>843</v>
      </c>
      <c r="J283" s="4">
        <v>41974</v>
      </c>
      <c r="K283" s="4">
        <v>41974</v>
      </c>
      <c r="L283" s="5">
        <v>449371.2</v>
      </c>
      <c r="M283" s="6" t="s">
        <v>932</v>
      </c>
      <c r="N283" t="str">
        <f>INDEX('Account_Tax Year'!$B$2:$B$16,MATCH(Pmt_Query!D283,'Account_Tax Year'!$A$2:$A$16,0))</f>
        <v>2014</v>
      </c>
    </row>
    <row r="284" spans="1:14" x14ac:dyDescent="0.2">
      <c r="A284" s="3" t="s">
        <v>13</v>
      </c>
      <c r="B284" s="3" t="s">
        <v>841</v>
      </c>
      <c r="C284" s="3" t="s">
        <v>842</v>
      </c>
      <c r="D284" s="3" t="s">
        <v>786</v>
      </c>
      <c r="E284" s="3" t="s">
        <v>17</v>
      </c>
      <c r="F284" s="3" t="s">
        <v>320</v>
      </c>
      <c r="G284" s="3" t="s">
        <v>19</v>
      </c>
      <c r="H284" s="3" t="s">
        <v>321</v>
      </c>
      <c r="I284" s="3" t="s">
        <v>843</v>
      </c>
      <c r="J284" s="4">
        <v>41974</v>
      </c>
      <c r="K284" s="4">
        <v>41974</v>
      </c>
      <c r="L284" s="5">
        <v>8.2200000000000006</v>
      </c>
      <c r="M284" s="6" t="s">
        <v>932</v>
      </c>
      <c r="N284" t="str">
        <f>INDEX('Account_Tax Year'!$B$2:$B$16,MATCH(Pmt_Query!D284,'Account_Tax Year'!$A$2:$A$16,0))</f>
        <v>2014</v>
      </c>
    </row>
    <row r="285" spans="1:14" x14ac:dyDescent="0.2">
      <c r="A285" s="3" t="s">
        <v>13</v>
      </c>
      <c r="B285" s="3" t="s">
        <v>844</v>
      </c>
      <c r="C285" s="3" t="s">
        <v>845</v>
      </c>
      <c r="D285" s="3" t="s">
        <v>725</v>
      </c>
      <c r="E285" s="3" t="s">
        <v>17</v>
      </c>
      <c r="F285" s="3" t="s">
        <v>353</v>
      </c>
      <c r="G285" s="3" t="s">
        <v>19</v>
      </c>
      <c r="H285" s="3" t="s">
        <v>354</v>
      </c>
      <c r="I285" s="3" t="s">
        <v>846</v>
      </c>
      <c r="J285" s="4">
        <v>41975</v>
      </c>
      <c r="K285" s="4">
        <v>41975</v>
      </c>
      <c r="L285" s="5">
        <v>146687.97</v>
      </c>
      <c r="M285" s="6" t="s">
        <v>932</v>
      </c>
      <c r="N285" t="str">
        <f>INDEX('Account_Tax Year'!$B$2:$B$16,MATCH(Pmt_Query!D285,'Account_Tax Year'!$A$2:$A$16,0))</f>
        <v>2014</v>
      </c>
    </row>
    <row r="286" spans="1:14" x14ac:dyDescent="0.2">
      <c r="A286" s="3" t="s">
        <v>13</v>
      </c>
      <c r="B286" s="3" t="s">
        <v>844</v>
      </c>
      <c r="C286" s="3" t="s">
        <v>845</v>
      </c>
      <c r="D286" s="3" t="s">
        <v>786</v>
      </c>
      <c r="E286" s="3" t="s">
        <v>17</v>
      </c>
      <c r="F286" s="3" t="s">
        <v>353</v>
      </c>
      <c r="G286" s="3" t="s">
        <v>19</v>
      </c>
      <c r="H286" s="3" t="s">
        <v>354</v>
      </c>
      <c r="I286" s="3" t="s">
        <v>846</v>
      </c>
      <c r="J286" s="4">
        <v>41975</v>
      </c>
      <c r="K286" s="4">
        <v>41975</v>
      </c>
      <c r="L286" s="5">
        <v>26.84</v>
      </c>
      <c r="M286" s="6" t="s">
        <v>932</v>
      </c>
      <c r="N286" t="str">
        <f>INDEX('Account_Tax Year'!$B$2:$B$16,MATCH(Pmt_Query!D286,'Account_Tax Year'!$A$2:$A$16,0))</f>
        <v>2014</v>
      </c>
    </row>
    <row r="287" spans="1:14" x14ac:dyDescent="0.2">
      <c r="A287" s="3" t="s">
        <v>13</v>
      </c>
      <c r="B287" s="3" t="s">
        <v>847</v>
      </c>
      <c r="C287" s="3" t="s">
        <v>848</v>
      </c>
      <c r="D287" s="3" t="s">
        <v>725</v>
      </c>
      <c r="E287" s="3" t="s">
        <v>17</v>
      </c>
      <c r="F287" s="3" t="s">
        <v>25</v>
      </c>
      <c r="G287" s="3" t="s">
        <v>19</v>
      </c>
      <c r="H287" s="3" t="s">
        <v>26</v>
      </c>
      <c r="I287" s="3" t="s">
        <v>849</v>
      </c>
      <c r="J287" s="4">
        <v>41976</v>
      </c>
      <c r="K287" s="4">
        <v>41976</v>
      </c>
      <c r="L287" s="5">
        <v>792798.38</v>
      </c>
      <c r="M287" s="6" t="s">
        <v>932</v>
      </c>
      <c r="N287" t="str">
        <f>INDEX('Account_Tax Year'!$B$2:$B$16,MATCH(Pmt_Query!D287,'Account_Tax Year'!$A$2:$A$16,0))</f>
        <v>2014</v>
      </c>
    </row>
    <row r="288" spans="1:14" x14ac:dyDescent="0.2">
      <c r="A288" s="3" t="s">
        <v>13</v>
      </c>
      <c r="B288" s="3" t="s">
        <v>847</v>
      </c>
      <c r="C288" s="3" t="s">
        <v>848</v>
      </c>
      <c r="D288" s="3" t="s">
        <v>786</v>
      </c>
      <c r="E288" s="3" t="s">
        <v>17</v>
      </c>
      <c r="F288" s="3" t="s">
        <v>25</v>
      </c>
      <c r="G288" s="3" t="s">
        <v>19</v>
      </c>
      <c r="H288" s="3" t="s">
        <v>26</v>
      </c>
      <c r="I288" s="3" t="s">
        <v>849</v>
      </c>
      <c r="J288" s="4">
        <v>41976</v>
      </c>
      <c r="K288" s="4">
        <v>41976</v>
      </c>
      <c r="L288" s="5">
        <v>23.91</v>
      </c>
      <c r="M288" s="6" t="s">
        <v>932</v>
      </c>
      <c r="N288" t="str">
        <f>INDEX('Account_Tax Year'!$B$2:$B$16,MATCH(Pmt_Query!D288,'Account_Tax Year'!$A$2:$A$16,0))</f>
        <v>2014</v>
      </c>
    </row>
    <row r="289" spans="1:14" x14ac:dyDescent="0.2">
      <c r="A289" s="3" t="s">
        <v>13</v>
      </c>
      <c r="B289" s="3" t="s">
        <v>850</v>
      </c>
      <c r="C289" s="3" t="s">
        <v>851</v>
      </c>
      <c r="D289" s="3" t="s">
        <v>725</v>
      </c>
      <c r="E289" s="3" t="s">
        <v>17</v>
      </c>
      <c r="F289" s="3" t="s">
        <v>252</v>
      </c>
      <c r="G289" s="3" t="s">
        <v>19</v>
      </c>
      <c r="H289" s="3" t="s">
        <v>253</v>
      </c>
      <c r="I289" s="3" t="s">
        <v>852</v>
      </c>
      <c r="J289" s="4">
        <v>41976</v>
      </c>
      <c r="K289" s="4">
        <v>41976</v>
      </c>
      <c r="L289" s="5">
        <v>117.06</v>
      </c>
      <c r="M289" s="6" t="s">
        <v>932</v>
      </c>
      <c r="N289" t="str">
        <f>INDEX('Account_Tax Year'!$B$2:$B$16,MATCH(Pmt_Query!D289,'Account_Tax Year'!$A$2:$A$16,0))</f>
        <v>2014</v>
      </c>
    </row>
    <row r="290" spans="1:14" x14ac:dyDescent="0.2">
      <c r="A290" s="3" t="s">
        <v>13</v>
      </c>
      <c r="B290" s="3" t="s">
        <v>853</v>
      </c>
      <c r="C290" s="3" t="s">
        <v>854</v>
      </c>
      <c r="D290" s="3" t="s">
        <v>725</v>
      </c>
      <c r="E290" s="3" t="s">
        <v>17</v>
      </c>
      <c r="F290" s="3" t="s">
        <v>130</v>
      </c>
      <c r="G290" s="3" t="s">
        <v>19</v>
      </c>
      <c r="H290" s="3" t="s">
        <v>131</v>
      </c>
      <c r="I290" s="3" t="s">
        <v>855</v>
      </c>
      <c r="J290" s="4">
        <v>41977</v>
      </c>
      <c r="K290" s="4">
        <v>41977</v>
      </c>
      <c r="L290" s="5">
        <v>9062.85</v>
      </c>
      <c r="M290" s="6" t="s">
        <v>932</v>
      </c>
      <c r="N290" t="str">
        <f>INDEX('Account_Tax Year'!$B$2:$B$16,MATCH(Pmt_Query!D290,'Account_Tax Year'!$A$2:$A$16,0))</f>
        <v>2014</v>
      </c>
    </row>
    <row r="291" spans="1:14" x14ac:dyDescent="0.2">
      <c r="A291" s="3" t="s">
        <v>13</v>
      </c>
      <c r="B291" s="3" t="s">
        <v>856</v>
      </c>
      <c r="C291" s="3" t="s">
        <v>857</v>
      </c>
      <c r="D291" s="3" t="s">
        <v>725</v>
      </c>
      <c r="E291" s="3" t="s">
        <v>17</v>
      </c>
      <c r="F291" s="3" t="s">
        <v>391</v>
      </c>
      <c r="G291" s="3" t="s">
        <v>19</v>
      </c>
      <c r="H291" s="3" t="s">
        <v>392</v>
      </c>
      <c r="I291" s="3" t="s">
        <v>858</v>
      </c>
      <c r="J291" s="4">
        <v>41977</v>
      </c>
      <c r="K291" s="4">
        <v>41977</v>
      </c>
      <c r="L291" s="5">
        <v>170118.04</v>
      </c>
      <c r="M291" s="6" t="s">
        <v>932</v>
      </c>
      <c r="N291" t="str">
        <f>INDEX('Account_Tax Year'!$B$2:$B$16,MATCH(Pmt_Query!D291,'Account_Tax Year'!$A$2:$A$16,0))</f>
        <v>2014</v>
      </c>
    </row>
    <row r="292" spans="1:14" x14ac:dyDescent="0.2">
      <c r="A292" s="3" t="s">
        <v>13</v>
      </c>
      <c r="B292" s="3" t="s">
        <v>859</v>
      </c>
      <c r="C292" s="3" t="s">
        <v>860</v>
      </c>
      <c r="D292" s="3" t="s">
        <v>725</v>
      </c>
      <c r="E292" s="3" t="s">
        <v>17</v>
      </c>
      <c r="F292" s="3" t="s">
        <v>188</v>
      </c>
      <c r="G292" s="3" t="s">
        <v>19</v>
      </c>
      <c r="H292" s="3" t="s">
        <v>189</v>
      </c>
      <c r="I292" s="3" t="s">
        <v>861</v>
      </c>
      <c r="J292" s="4">
        <v>41977</v>
      </c>
      <c r="K292" s="4">
        <v>41977</v>
      </c>
      <c r="L292" s="5">
        <v>1290.71</v>
      </c>
      <c r="M292" s="6" t="s">
        <v>932</v>
      </c>
      <c r="N292" t="str">
        <f>INDEX('Account_Tax Year'!$B$2:$B$16,MATCH(Pmt_Query!D292,'Account_Tax Year'!$A$2:$A$16,0))</f>
        <v>2014</v>
      </c>
    </row>
    <row r="293" spans="1:14" x14ac:dyDescent="0.2">
      <c r="A293" s="3" t="s">
        <v>13</v>
      </c>
      <c r="B293" s="3" t="s">
        <v>862</v>
      </c>
      <c r="C293" s="3" t="s">
        <v>863</v>
      </c>
      <c r="D293" s="3" t="s">
        <v>725</v>
      </c>
      <c r="E293" s="3" t="s">
        <v>17</v>
      </c>
      <c r="F293" s="3" t="s">
        <v>236</v>
      </c>
      <c r="G293" s="3" t="s">
        <v>19</v>
      </c>
      <c r="H293" s="3" t="s">
        <v>237</v>
      </c>
      <c r="I293" s="3" t="s">
        <v>864</v>
      </c>
      <c r="J293" s="4">
        <v>41978</v>
      </c>
      <c r="K293" s="4">
        <v>41978</v>
      </c>
      <c r="L293" s="5">
        <v>47780.38</v>
      </c>
      <c r="M293" s="6" t="s">
        <v>932</v>
      </c>
      <c r="N293" t="str">
        <f>INDEX('Account_Tax Year'!$B$2:$B$16,MATCH(Pmt_Query!D293,'Account_Tax Year'!$A$2:$A$16,0))</f>
        <v>2014</v>
      </c>
    </row>
    <row r="294" spans="1:14" x14ac:dyDescent="0.2">
      <c r="A294" s="3" t="s">
        <v>13</v>
      </c>
      <c r="B294" s="3" t="s">
        <v>865</v>
      </c>
      <c r="C294" s="3" t="s">
        <v>866</v>
      </c>
      <c r="D294" s="3" t="s">
        <v>725</v>
      </c>
      <c r="E294" s="3" t="s">
        <v>17</v>
      </c>
      <c r="F294" s="3" t="s">
        <v>61</v>
      </c>
      <c r="G294" s="3" t="s">
        <v>19</v>
      </c>
      <c r="H294" s="3" t="s">
        <v>62</v>
      </c>
      <c r="I294" s="3" t="s">
        <v>867</v>
      </c>
      <c r="J294" s="4">
        <v>41981</v>
      </c>
      <c r="K294" s="4">
        <v>41981</v>
      </c>
      <c r="L294" s="5">
        <v>18952.23</v>
      </c>
      <c r="M294" s="6" t="s">
        <v>932</v>
      </c>
      <c r="N294" t="str">
        <f>INDEX('Account_Tax Year'!$B$2:$B$16,MATCH(Pmt_Query!D294,'Account_Tax Year'!$A$2:$A$16,0))</f>
        <v>2014</v>
      </c>
    </row>
    <row r="295" spans="1:14" x14ac:dyDescent="0.2">
      <c r="A295" s="3" t="s">
        <v>13</v>
      </c>
      <c r="B295" s="3" t="s">
        <v>868</v>
      </c>
      <c r="C295" s="3" t="s">
        <v>869</v>
      </c>
      <c r="D295" s="3" t="s">
        <v>725</v>
      </c>
      <c r="E295" s="3" t="s">
        <v>17</v>
      </c>
      <c r="F295" s="3" t="s">
        <v>106</v>
      </c>
      <c r="G295" s="3" t="s">
        <v>19</v>
      </c>
      <c r="H295" s="3" t="s">
        <v>107</v>
      </c>
      <c r="I295" s="3" t="s">
        <v>870</v>
      </c>
      <c r="J295" s="4">
        <v>41981</v>
      </c>
      <c r="K295" s="4">
        <v>41981</v>
      </c>
      <c r="L295" s="5">
        <v>46839.199999999997</v>
      </c>
      <c r="M295" s="6" t="s">
        <v>932</v>
      </c>
      <c r="N295" t="str">
        <f>INDEX('Account_Tax Year'!$B$2:$B$16,MATCH(Pmt_Query!D295,'Account_Tax Year'!$A$2:$A$16,0))</f>
        <v>2014</v>
      </c>
    </row>
    <row r="296" spans="1:14" x14ac:dyDescent="0.2">
      <c r="A296" s="3" t="s">
        <v>13</v>
      </c>
      <c r="B296" s="3" t="s">
        <v>871</v>
      </c>
      <c r="C296" s="3" t="s">
        <v>872</v>
      </c>
      <c r="D296" s="3" t="s">
        <v>725</v>
      </c>
      <c r="E296" s="3" t="s">
        <v>17</v>
      </c>
      <c r="F296" s="3" t="s">
        <v>315</v>
      </c>
      <c r="G296" s="3" t="s">
        <v>19</v>
      </c>
      <c r="H296" s="3" t="s">
        <v>316</v>
      </c>
      <c r="I296" s="3" t="s">
        <v>873</v>
      </c>
      <c r="J296" s="4">
        <v>41981</v>
      </c>
      <c r="K296" s="4">
        <v>41981</v>
      </c>
      <c r="L296" s="5">
        <v>912</v>
      </c>
      <c r="M296" s="6" t="s">
        <v>932</v>
      </c>
      <c r="N296" t="str">
        <f>INDEX('Account_Tax Year'!$B$2:$B$16,MATCH(Pmt_Query!D296,'Account_Tax Year'!$A$2:$A$16,0))</f>
        <v>2014</v>
      </c>
    </row>
    <row r="297" spans="1:14" x14ac:dyDescent="0.2">
      <c r="A297" s="3" t="s">
        <v>13</v>
      </c>
      <c r="B297" s="3" t="s">
        <v>871</v>
      </c>
      <c r="C297" s="3" t="s">
        <v>872</v>
      </c>
      <c r="D297" s="3" t="s">
        <v>786</v>
      </c>
      <c r="E297" s="3" t="s">
        <v>17</v>
      </c>
      <c r="F297" s="3" t="s">
        <v>315</v>
      </c>
      <c r="G297" s="3" t="s">
        <v>19</v>
      </c>
      <c r="H297" s="3" t="s">
        <v>316</v>
      </c>
      <c r="I297" s="3" t="s">
        <v>873</v>
      </c>
      <c r="J297" s="4">
        <v>41981</v>
      </c>
      <c r="K297" s="4">
        <v>41981</v>
      </c>
      <c r="L297" s="5">
        <v>193.14</v>
      </c>
      <c r="M297" s="6" t="s">
        <v>932</v>
      </c>
      <c r="N297" t="str">
        <f>INDEX('Account_Tax Year'!$B$2:$B$16,MATCH(Pmt_Query!D297,'Account_Tax Year'!$A$2:$A$16,0))</f>
        <v>2014</v>
      </c>
    </row>
    <row r="298" spans="1:14" x14ac:dyDescent="0.2">
      <c r="A298" s="3" t="s">
        <v>13</v>
      </c>
      <c r="B298" s="3" t="s">
        <v>871</v>
      </c>
      <c r="C298" s="3" t="s">
        <v>872</v>
      </c>
      <c r="D298" s="3" t="s">
        <v>737</v>
      </c>
      <c r="E298" s="3" t="s">
        <v>17</v>
      </c>
      <c r="F298" s="3" t="s">
        <v>315</v>
      </c>
      <c r="G298" s="3" t="s">
        <v>19</v>
      </c>
      <c r="H298" s="3" t="s">
        <v>316</v>
      </c>
      <c r="I298" s="3" t="s">
        <v>873</v>
      </c>
      <c r="J298" s="4">
        <v>41981</v>
      </c>
      <c r="K298" s="4">
        <v>41981</v>
      </c>
      <c r="L298" s="5">
        <v>2060.0100000000002</v>
      </c>
      <c r="M298" s="6" t="s">
        <v>932</v>
      </c>
      <c r="N298" t="str">
        <f>INDEX('Account_Tax Year'!$B$2:$B$16,MATCH(Pmt_Query!D298,'Account_Tax Year'!$A$2:$A$16,0))</f>
        <v>2014</v>
      </c>
    </row>
    <row r="299" spans="1:14" x14ac:dyDescent="0.2">
      <c r="A299" s="3" t="s">
        <v>13</v>
      </c>
      <c r="B299" s="3" t="s">
        <v>874</v>
      </c>
      <c r="C299" s="3" t="s">
        <v>875</v>
      </c>
      <c r="D299" s="3" t="s">
        <v>725</v>
      </c>
      <c r="E299" s="3" t="s">
        <v>17</v>
      </c>
      <c r="F299" s="3" t="s">
        <v>404</v>
      </c>
      <c r="G299" s="3" t="s">
        <v>19</v>
      </c>
      <c r="H299" s="3" t="s">
        <v>405</v>
      </c>
      <c r="I299" s="3" t="s">
        <v>876</v>
      </c>
      <c r="J299" s="4">
        <v>41984</v>
      </c>
      <c r="K299" s="4">
        <v>41984</v>
      </c>
      <c r="L299" s="5">
        <v>1752.52</v>
      </c>
      <c r="M299" s="6" t="s">
        <v>932</v>
      </c>
      <c r="N299" t="str">
        <f>INDEX('Account_Tax Year'!$B$2:$B$16,MATCH(Pmt_Query!D299,'Account_Tax Year'!$A$2:$A$16,0))</f>
        <v>2014</v>
      </c>
    </row>
    <row r="300" spans="1:14" x14ac:dyDescent="0.2">
      <c r="A300" s="3" t="s">
        <v>13</v>
      </c>
      <c r="B300" s="3" t="s">
        <v>877</v>
      </c>
      <c r="C300" s="3" t="s">
        <v>878</v>
      </c>
      <c r="D300" s="3" t="s">
        <v>725</v>
      </c>
      <c r="E300" s="3" t="s">
        <v>17</v>
      </c>
      <c r="F300" s="3" t="s">
        <v>135</v>
      </c>
      <c r="G300" s="3" t="s">
        <v>19</v>
      </c>
      <c r="H300" s="3" t="s">
        <v>136</v>
      </c>
      <c r="I300" s="3" t="s">
        <v>879</v>
      </c>
      <c r="J300" s="4">
        <v>41984</v>
      </c>
      <c r="K300" s="4">
        <v>41984</v>
      </c>
      <c r="L300" s="5">
        <v>62963.61</v>
      </c>
      <c r="M300" s="6" t="s">
        <v>932</v>
      </c>
      <c r="N300" t="str">
        <f>INDEX('Account_Tax Year'!$B$2:$B$16,MATCH(Pmt_Query!D300,'Account_Tax Year'!$A$2:$A$16,0))</f>
        <v>2014</v>
      </c>
    </row>
    <row r="301" spans="1:14" x14ac:dyDescent="0.2">
      <c r="A301" s="3" t="s">
        <v>13</v>
      </c>
      <c r="B301" s="3" t="s">
        <v>880</v>
      </c>
      <c r="C301" s="3" t="s">
        <v>881</v>
      </c>
      <c r="D301" s="3" t="s">
        <v>725</v>
      </c>
      <c r="E301" s="3" t="s">
        <v>17</v>
      </c>
      <c r="F301" s="3" t="s">
        <v>41</v>
      </c>
      <c r="G301" s="3" t="s">
        <v>19</v>
      </c>
      <c r="H301" s="3" t="s">
        <v>42</v>
      </c>
      <c r="I301" s="3" t="s">
        <v>882</v>
      </c>
      <c r="J301" s="4">
        <v>41984</v>
      </c>
      <c r="K301" s="4">
        <v>41984</v>
      </c>
      <c r="L301" s="5">
        <v>79488.34</v>
      </c>
      <c r="M301" s="6" t="s">
        <v>932</v>
      </c>
      <c r="N301" t="str">
        <f>INDEX('Account_Tax Year'!$B$2:$B$16,MATCH(Pmt_Query!D301,'Account_Tax Year'!$A$2:$A$16,0))</f>
        <v>2014</v>
      </c>
    </row>
    <row r="302" spans="1:14" x14ac:dyDescent="0.2">
      <c r="A302" s="3" t="s">
        <v>13</v>
      </c>
      <c r="B302" s="3" t="s">
        <v>883</v>
      </c>
      <c r="C302" s="3" t="s">
        <v>884</v>
      </c>
      <c r="D302" s="3" t="s">
        <v>725</v>
      </c>
      <c r="E302" s="3" t="s">
        <v>17</v>
      </c>
      <c r="F302" s="3" t="s">
        <v>386</v>
      </c>
      <c r="G302" s="3" t="s">
        <v>19</v>
      </c>
      <c r="H302" s="3" t="s">
        <v>387</v>
      </c>
      <c r="I302" s="3" t="s">
        <v>885</v>
      </c>
      <c r="J302" s="4">
        <v>41984</v>
      </c>
      <c r="K302" s="4">
        <v>41984</v>
      </c>
      <c r="L302" s="5">
        <v>105570.21</v>
      </c>
      <c r="M302" s="6" t="s">
        <v>932</v>
      </c>
      <c r="N302" t="str">
        <f>INDEX('Account_Tax Year'!$B$2:$B$16,MATCH(Pmt_Query!D302,'Account_Tax Year'!$A$2:$A$16,0))</f>
        <v>2014</v>
      </c>
    </row>
    <row r="303" spans="1:14" x14ac:dyDescent="0.2">
      <c r="A303" s="3" t="s">
        <v>13</v>
      </c>
      <c r="B303" s="3" t="s">
        <v>886</v>
      </c>
      <c r="C303" s="3" t="s">
        <v>887</v>
      </c>
      <c r="D303" s="3" t="s">
        <v>725</v>
      </c>
      <c r="E303" s="3" t="s">
        <v>17</v>
      </c>
      <c r="F303" s="3" t="s">
        <v>96</v>
      </c>
      <c r="G303" s="3" t="s">
        <v>19</v>
      </c>
      <c r="H303" s="3" t="s">
        <v>97</v>
      </c>
      <c r="I303" s="3" t="s">
        <v>888</v>
      </c>
      <c r="J303" s="4">
        <v>41984</v>
      </c>
      <c r="K303" s="4">
        <v>41984</v>
      </c>
      <c r="L303" s="5">
        <v>164525.32999999999</v>
      </c>
      <c r="M303" s="6" t="s">
        <v>932</v>
      </c>
      <c r="N303" t="str">
        <f>INDEX('Account_Tax Year'!$B$2:$B$16,MATCH(Pmt_Query!D303,'Account_Tax Year'!$A$2:$A$16,0))</f>
        <v>2014</v>
      </c>
    </row>
    <row r="304" spans="1:14" x14ac:dyDescent="0.2">
      <c r="A304" s="3" t="s">
        <v>13</v>
      </c>
      <c r="B304" s="3" t="s">
        <v>886</v>
      </c>
      <c r="C304" s="3" t="s">
        <v>887</v>
      </c>
      <c r="D304" s="3" t="s">
        <v>786</v>
      </c>
      <c r="E304" s="3" t="s">
        <v>17</v>
      </c>
      <c r="F304" s="3" t="s">
        <v>96</v>
      </c>
      <c r="G304" s="3" t="s">
        <v>19</v>
      </c>
      <c r="H304" s="3" t="s">
        <v>97</v>
      </c>
      <c r="I304" s="3" t="s">
        <v>888</v>
      </c>
      <c r="J304" s="4">
        <v>41984</v>
      </c>
      <c r="K304" s="4">
        <v>41984</v>
      </c>
      <c r="L304" s="5">
        <v>5.43</v>
      </c>
      <c r="M304" s="6" t="s">
        <v>932</v>
      </c>
      <c r="N304" t="str">
        <f>INDEX('Account_Tax Year'!$B$2:$B$16,MATCH(Pmt_Query!D304,'Account_Tax Year'!$A$2:$A$16,0))</f>
        <v>2014</v>
      </c>
    </row>
    <row r="305" spans="1:14" x14ac:dyDescent="0.2">
      <c r="A305" s="3" t="s">
        <v>13</v>
      </c>
      <c r="B305" s="3" t="s">
        <v>889</v>
      </c>
      <c r="C305" s="3" t="s">
        <v>890</v>
      </c>
      <c r="D305" s="3" t="s">
        <v>725</v>
      </c>
      <c r="E305" s="3" t="s">
        <v>17</v>
      </c>
      <c r="F305" s="3" t="s">
        <v>71</v>
      </c>
      <c r="G305" s="3" t="s">
        <v>19</v>
      </c>
      <c r="H305" s="3" t="s">
        <v>72</v>
      </c>
      <c r="I305" s="3" t="s">
        <v>891</v>
      </c>
      <c r="J305" s="4">
        <v>41985</v>
      </c>
      <c r="K305" s="4">
        <v>41985</v>
      </c>
      <c r="L305" s="5">
        <v>291.57</v>
      </c>
      <c r="M305" s="6" t="s">
        <v>932</v>
      </c>
      <c r="N305" t="str">
        <f>INDEX('Account_Tax Year'!$B$2:$B$16,MATCH(Pmt_Query!D305,'Account_Tax Year'!$A$2:$A$16,0))</f>
        <v>2014</v>
      </c>
    </row>
    <row r="306" spans="1:14" x14ac:dyDescent="0.2">
      <c r="A306" s="3" t="s">
        <v>13</v>
      </c>
      <c r="B306" s="3" t="s">
        <v>892</v>
      </c>
      <c r="C306" s="3" t="s">
        <v>893</v>
      </c>
      <c r="D306" s="3" t="s">
        <v>725</v>
      </c>
      <c r="E306" s="3" t="s">
        <v>17</v>
      </c>
      <c r="F306" s="3" t="s">
        <v>262</v>
      </c>
      <c r="G306" s="3" t="s">
        <v>19</v>
      </c>
      <c r="H306" s="3" t="s">
        <v>263</v>
      </c>
      <c r="I306" s="3" t="s">
        <v>894</v>
      </c>
      <c r="J306" s="4">
        <v>41985</v>
      </c>
      <c r="K306" s="4">
        <v>41985</v>
      </c>
      <c r="L306" s="5">
        <v>35696.71</v>
      </c>
      <c r="M306" s="6" t="s">
        <v>932</v>
      </c>
      <c r="N306" t="str">
        <f>INDEX('Account_Tax Year'!$B$2:$B$16,MATCH(Pmt_Query!D306,'Account_Tax Year'!$A$2:$A$16,0))</f>
        <v>2014</v>
      </c>
    </row>
    <row r="307" spans="1:14" x14ac:dyDescent="0.2">
      <c r="A307" s="3" t="s">
        <v>13</v>
      </c>
      <c r="B307" s="3" t="s">
        <v>895</v>
      </c>
      <c r="C307" s="3" t="s">
        <v>896</v>
      </c>
      <c r="D307" s="3" t="s">
        <v>362</v>
      </c>
      <c r="E307" s="3" t="s">
        <v>17</v>
      </c>
      <c r="F307" s="3" t="s">
        <v>365</v>
      </c>
      <c r="G307" s="3" t="s">
        <v>19</v>
      </c>
      <c r="H307" s="3" t="s">
        <v>366</v>
      </c>
      <c r="I307" s="3" t="s">
        <v>897</v>
      </c>
      <c r="J307" s="4">
        <v>41985</v>
      </c>
      <c r="K307" s="4">
        <v>41985</v>
      </c>
      <c r="L307" s="5">
        <v>113.48</v>
      </c>
      <c r="M307" s="6" t="s">
        <v>932</v>
      </c>
      <c r="N307" t="str">
        <f>INDEX('Account_Tax Year'!$B$2:$B$16,MATCH(Pmt_Query!D307,'Account_Tax Year'!$A$2:$A$16,0))</f>
        <v>2013</v>
      </c>
    </row>
    <row r="308" spans="1:14" x14ac:dyDescent="0.2">
      <c r="A308" s="3" t="s">
        <v>13</v>
      </c>
      <c r="B308" s="3" t="s">
        <v>898</v>
      </c>
      <c r="C308" s="3" t="s">
        <v>899</v>
      </c>
      <c r="D308" s="3" t="s">
        <v>362</v>
      </c>
      <c r="E308" s="3" t="s">
        <v>17</v>
      </c>
      <c r="F308" s="3" t="s">
        <v>900</v>
      </c>
      <c r="G308" s="3" t="s">
        <v>19</v>
      </c>
      <c r="H308" s="3" t="s">
        <v>901</v>
      </c>
      <c r="I308" s="3" t="s">
        <v>902</v>
      </c>
      <c r="J308" s="4">
        <v>41985</v>
      </c>
      <c r="K308" s="4">
        <v>41985</v>
      </c>
      <c r="L308" s="5">
        <v>1880.72</v>
      </c>
      <c r="M308" s="6" t="s">
        <v>932</v>
      </c>
      <c r="N308" t="str">
        <f>INDEX('Account_Tax Year'!$B$2:$B$16,MATCH(Pmt_Query!D308,'Account_Tax Year'!$A$2:$A$16,0))</f>
        <v>2013</v>
      </c>
    </row>
    <row r="309" spans="1:14" x14ac:dyDescent="0.2">
      <c r="A309" s="3" t="s">
        <v>13</v>
      </c>
      <c r="B309" s="3" t="s">
        <v>903</v>
      </c>
      <c r="C309" s="3" t="s">
        <v>904</v>
      </c>
      <c r="D309" s="3" t="s">
        <v>725</v>
      </c>
      <c r="E309" s="3" t="s">
        <v>17</v>
      </c>
      <c r="F309" s="3" t="s">
        <v>231</v>
      </c>
      <c r="G309" s="3" t="s">
        <v>19</v>
      </c>
      <c r="H309" s="3" t="s">
        <v>232</v>
      </c>
      <c r="I309" s="3" t="s">
        <v>905</v>
      </c>
      <c r="J309" s="4">
        <v>41985</v>
      </c>
      <c r="K309" s="4">
        <v>41985</v>
      </c>
      <c r="L309" s="5">
        <v>14225.71</v>
      </c>
      <c r="M309" s="6" t="s">
        <v>932</v>
      </c>
      <c r="N309" t="str">
        <f>INDEX('Account_Tax Year'!$B$2:$B$16,MATCH(Pmt_Query!D309,'Account_Tax Year'!$A$2:$A$16,0))</f>
        <v>2014</v>
      </c>
    </row>
    <row r="310" spans="1:14" x14ac:dyDescent="0.2">
      <c r="A310" s="3" t="s">
        <v>13</v>
      </c>
      <c r="B310" s="3" t="s">
        <v>906</v>
      </c>
      <c r="C310" s="3" t="s">
        <v>907</v>
      </c>
      <c r="D310" s="3" t="s">
        <v>725</v>
      </c>
      <c r="E310" s="3" t="s">
        <v>17</v>
      </c>
      <c r="F310" s="3" t="s">
        <v>257</v>
      </c>
      <c r="G310" s="3" t="s">
        <v>19</v>
      </c>
      <c r="H310" s="3" t="s">
        <v>258</v>
      </c>
      <c r="I310" s="3" t="s">
        <v>908</v>
      </c>
      <c r="J310" s="4">
        <v>41991</v>
      </c>
      <c r="K310" s="4">
        <v>41991</v>
      </c>
      <c r="L310" s="5">
        <v>14277.83</v>
      </c>
      <c r="M310" s="6" t="s">
        <v>932</v>
      </c>
      <c r="N310" t="str">
        <f>INDEX('Account_Tax Year'!$B$2:$B$16,MATCH(Pmt_Query!D310,'Account_Tax Year'!$A$2:$A$16,0))</f>
        <v>2014</v>
      </c>
    </row>
    <row r="311" spans="1:14" x14ac:dyDescent="0.2">
      <c r="A311" s="3" t="s">
        <v>13</v>
      </c>
      <c r="B311" s="3" t="s">
        <v>909</v>
      </c>
      <c r="C311" s="3" t="s">
        <v>910</v>
      </c>
      <c r="D311" s="3" t="s">
        <v>725</v>
      </c>
      <c r="E311" s="3" t="s">
        <v>17</v>
      </c>
      <c r="F311" s="3" t="s">
        <v>460</v>
      </c>
      <c r="G311" s="3" t="s">
        <v>19</v>
      </c>
      <c r="H311" s="3" t="s">
        <v>461</v>
      </c>
      <c r="I311" s="3" t="s">
        <v>911</v>
      </c>
      <c r="J311" s="4">
        <v>41991</v>
      </c>
      <c r="K311" s="4">
        <v>41991</v>
      </c>
      <c r="L311" s="5">
        <v>2974.27</v>
      </c>
      <c r="M311" s="6" t="s">
        <v>932</v>
      </c>
      <c r="N311" t="str">
        <f>INDEX('Account_Tax Year'!$B$2:$B$16,MATCH(Pmt_Query!D311,'Account_Tax Year'!$A$2:$A$16,0))</f>
        <v>2014</v>
      </c>
    </row>
    <row r="312" spans="1:14" x14ac:dyDescent="0.2">
      <c r="A312" s="3" t="s">
        <v>13</v>
      </c>
      <c r="B312" s="3" t="s">
        <v>912</v>
      </c>
      <c r="C312" s="3" t="s">
        <v>913</v>
      </c>
      <c r="D312" s="3" t="s">
        <v>725</v>
      </c>
      <c r="E312" s="3" t="s">
        <v>17</v>
      </c>
      <c r="F312" s="3" t="s">
        <v>76</v>
      </c>
      <c r="G312" s="3" t="s">
        <v>19</v>
      </c>
      <c r="H312" s="3" t="s">
        <v>77</v>
      </c>
      <c r="I312" s="3" t="s">
        <v>914</v>
      </c>
      <c r="J312" s="4">
        <v>42010</v>
      </c>
      <c r="K312" s="4">
        <v>42010</v>
      </c>
      <c r="L312" s="5">
        <v>4426.7</v>
      </c>
      <c r="M312" s="6" t="s">
        <v>932</v>
      </c>
      <c r="N312" t="str">
        <f>INDEX('Account_Tax Year'!$B$2:$B$16,MATCH(Pmt_Query!D312,'Account_Tax Year'!$A$2:$A$16,0))</f>
        <v>2014</v>
      </c>
    </row>
    <row r="313" spans="1:14" x14ac:dyDescent="0.2">
      <c r="A313" s="3" t="s">
        <v>13</v>
      </c>
      <c r="B313" s="3" t="s">
        <v>915</v>
      </c>
      <c r="C313" s="3" t="s">
        <v>916</v>
      </c>
      <c r="D313" s="3" t="s">
        <v>725</v>
      </c>
      <c r="E313" s="3" t="s">
        <v>17</v>
      </c>
      <c r="F313" s="3" t="s">
        <v>399</v>
      </c>
      <c r="G313" s="3" t="s">
        <v>19</v>
      </c>
      <c r="H313" s="3" t="s">
        <v>400</v>
      </c>
      <c r="I313" s="3" t="s">
        <v>917</v>
      </c>
      <c r="J313" s="4">
        <v>42010</v>
      </c>
      <c r="K313" s="4">
        <v>42010</v>
      </c>
      <c r="L313" s="5">
        <v>4884.9799999999996</v>
      </c>
      <c r="M313" s="6" t="s">
        <v>932</v>
      </c>
      <c r="N313" t="str">
        <f>INDEX('Account_Tax Year'!$B$2:$B$16,MATCH(Pmt_Query!D313,'Account_Tax Year'!$A$2:$A$16,0))</f>
        <v>2014</v>
      </c>
    </row>
    <row r="314" spans="1:14" x14ac:dyDescent="0.2">
      <c r="A314" s="3" t="s">
        <v>13</v>
      </c>
      <c r="B314" s="3" t="s">
        <v>915</v>
      </c>
      <c r="C314" s="3" t="s">
        <v>916</v>
      </c>
      <c r="D314" s="3" t="s">
        <v>786</v>
      </c>
      <c r="E314" s="3" t="s">
        <v>17</v>
      </c>
      <c r="F314" s="3" t="s">
        <v>399</v>
      </c>
      <c r="G314" s="3" t="s">
        <v>19</v>
      </c>
      <c r="H314" s="3" t="s">
        <v>400</v>
      </c>
      <c r="I314" s="3" t="s">
        <v>917</v>
      </c>
      <c r="J314" s="4">
        <v>42010</v>
      </c>
      <c r="K314" s="4">
        <v>42010</v>
      </c>
      <c r="L314" s="5">
        <v>0.82</v>
      </c>
      <c r="M314" s="6" t="s">
        <v>932</v>
      </c>
      <c r="N314" t="str">
        <f>INDEX('Account_Tax Year'!$B$2:$B$16,MATCH(Pmt_Query!D314,'Account_Tax Year'!$A$2:$A$16,0))</f>
        <v>2014</v>
      </c>
    </row>
    <row r="315" spans="1:14" x14ac:dyDescent="0.2">
      <c r="A315" s="3" t="s">
        <v>13</v>
      </c>
      <c r="B315" s="3" t="s">
        <v>918</v>
      </c>
      <c r="C315" s="3" t="s">
        <v>919</v>
      </c>
      <c r="D315" s="3" t="s">
        <v>725</v>
      </c>
      <c r="E315" s="3" t="s">
        <v>17</v>
      </c>
      <c r="F315" s="3" t="s">
        <v>46</v>
      </c>
      <c r="G315" s="3" t="s">
        <v>19</v>
      </c>
      <c r="H315" s="3" t="s">
        <v>47</v>
      </c>
      <c r="I315" s="3" t="s">
        <v>920</v>
      </c>
      <c r="J315" s="4">
        <v>42010</v>
      </c>
      <c r="K315" s="4">
        <v>42010</v>
      </c>
      <c r="L315" s="5">
        <v>325765.34999999998</v>
      </c>
      <c r="M315" s="6" t="s">
        <v>932</v>
      </c>
      <c r="N315" t="str">
        <f>INDEX('Account_Tax Year'!$B$2:$B$16,MATCH(Pmt_Query!D315,'Account_Tax Year'!$A$2:$A$16,0))</f>
        <v>2014</v>
      </c>
    </row>
    <row r="316" spans="1:14" x14ac:dyDescent="0.2">
      <c r="A316" s="3" t="s">
        <v>13</v>
      </c>
      <c r="B316" s="3" t="s">
        <v>918</v>
      </c>
      <c r="C316" s="3" t="s">
        <v>919</v>
      </c>
      <c r="D316" s="3" t="s">
        <v>786</v>
      </c>
      <c r="E316" s="3" t="s">
        <v>17</v>
      </c>
      <c r="F316" s="3" t="s">
        <v>46</v>
      </c>
      <c r="G316" s="3" t="s">
        <v>19</v>
      </c>
      <c r="H316" s="3" t="s">
        <v>47</v>
      </c>
      <c r="I316" s="3" t="s">
        <v>920</v>
      </c>
      <c r="J316" s="4">
        <v>42010</v>
      </c>
      <c r="K316" s="4">
        <v>42010</v>
      </c>
      <c r="L316" s="5">
        <v>18.62</v>
      </c>
      <c r="M316" s="6" t="s">
        <v>932</v>
      </c>
      <c r="N316" t="str">
        <f>INDEX('Account_Tax Year'!$B$2:$B$16,MATCH(Pmt_Query!D316,'Account_Tax Year'!$A$2:$A$16,0))</f>
        <v>2014</v>
      </c>
    </row>
    <row r="317" spans="1:14" x14ac:dyDescent="0.2">
      <c r="A317" s="3" t="s">
        <v>13</v>
      </c>
      <c r="B317" s="3" t="s">
        <v>921</v>
      </c>
      <c r="C317" s="3" t="s">
        <v>922</v>
      </c>
      <c r="D317" s="3" t="s">
        <v>725</v>
      </c>
      <c r="E317" s="3" t="s">
        <v>17</v>
      </c>
      <c r="F317" s="3" t="s">
        <v>36</v>
      </c>
      <c r="G317" s="3" t="s">
        <v>19</v>
      </c>
      <c r="H317" s="3" t="s">
        <v>37</v>
      </c>
      <c r="I317" s="3" t="s">
        <v>923</v>
      </c>
      <c r="J317" s="4">
        <v>42019</v>
      </c>
      <c r="K317" s="4">
        <v>42019</v>
      </c>
      <c r="L317" s="5">
        <v>5700.63</v>
      </c>
      <c r="M317" s="6" t="s">
        <v>932</v>
      </c>
      <c r="N317" t="str">
        <f>INDEX('Account_Tax Year'!$B$2:$B$16,MATCH(Pmt_Query!D317,'Account_Tax Year'!$A$2:$A$16,0))</f>
        <v>2014</v>
      </c>
    </row>
    <row r="318" spans="1:14" x14ac:dyDescent="0.2">
      <c r="A318" s="3" t="s">
        <v>13</v>
      </c>
      <c r="B318" s="3" t="s">
        <v>924</v>
      </c>
      <c r="C318" s="3" t="s">
        <v>925</v>
      </c>
      <c r="D318" s="3" t="s">
        <v>725</v>
      </c>
      <c r="E318" s="3" t="s">
        <v>17</v>
      </c>
      <c r="F318" s="3" t="s">
        <v>101</v>
      </c>
      <c r="G318" s="3" t="s">
        <v>19</v>
      </c>
      <c r="H318" s="3" t="s">
        <v>102</v>
      </c>
      <c r="I318" s="3" t="s">
        <v>926</v>
      </c>
      <c r="J318" s="4">
        <v>42019</v>
      </c>
      <c r="K318" s="4">
        <v>42019</v>
      </c>
      <c r="L318" s="5">
        <v>25352</v>
      </c>
      <c r="M318" s="6" t="s">
        <v>932</v>
      </c>
      <c r="N318" t="str">
        <f>INDEX('Account_Tax Year'!$B$2:$B$16,MATCH(Pmt_Query!D318,'Account_Tax Year'!$A$2:$A$16,0))</f>
        <v>2014</v>
      </c>
    </row>
    <row r="319" spans="1:14" x14ac:dyDescent="0.2">
      <c r="A319" s="3" t="s">
        <v>13</v>
      </c>
      <c r="B319" s="3" t="s">
        <v>927</v>
      </c>
      <c r="C319" s="3" t="s">
        <v>928</v>
      </c>
      <c r="D319" s="3" t="s">
        <v>725</v>
      </c>
      <c r="E319" s="3" t="s">
        <v>17</v>
      </c>
      <c r="F319" s="3" t="s">
        <v>56</v>
      </c>
      <c r="G319" s="3" t="s">
        <v>19</v>
      </c>
      <c r="H319" s="3" t="s">
        <v>57</v>
      </c>
      <c r="I319" s="3" t="s">
        <v>929</v>
      </c>
      <c r="J319" s="4">
        <v>42038</v>
      </c>
      <c r="K319" s="4">
        <v>42038</v>
      </c>
      <c r="L319" s="5">
        <v>19954.150000000001</v>
      </c>
      <c r="M319" s="6" t="s">
        <v>932</v>
      </c>
      <c r="N319" t="str">
        <f>INDEX('Account_Tax Year'!$B$2:$B$16,MATCH(Pmt_Query!D319,'Account_Tax Year'!$A$2:$A$16,0))</f>
        <v>2014</v>
      </c>
    </row>
  </sheetData>
  <autoFilter ref="A1:N319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By Tax Year KY Pmts</vt:lpstr>
      <vt:lpstr>Test Year KY Payments</vt:lpstr>
      <vt:lpstr>Q179 Refunds</vt:lpstr>
      <vt:lpstr>Account_Tax Year</vt:lpstr>
      <vt:lpstr>Pmt_Query</vt:lpstr>
      <vt:lpstr>KPCo_AP_Pmt_Query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Schmied</dc:creator>
  <cp:lastModifiedBy>Thomas F Johnson</cp:lastModifiedBy>
  <dcterms:created xsi:type="dcterms:W3CDTF">2015-02-03T21:57:33Z</dcterms:created>
  <dcterms:modified xsi:type="dcterms:W3CDTF">2015-02-03T23:25:22Z</dcterms:modified>
</cp:coreProperties>
</file>