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4"/>
  </bookViews>
  <sheets>
    <sheet name="Jan-Dec 2011" sheetId="1" r:id="rId1"/>
    <sheet name="Jan-Dec 2012" sheetId="2" r:id="rId2"/>
    <sheet name="Jan-Dec 2013" sheetId="3" r:id="rId3"/>
    <sheet name="Jan-Dec 2014" sheetId="4" r:id="rId4"/>
    <sheet name="Jan 2015" sheetId="5" r:id="rId5"/>
  </sheets>
  <definedNames>
    <definedName name="_xlnm.Print_Area" localSheetId="2">'Jan-Dec 2013'!$A$6:$F$52</definedName>
    <definedName name="_xlnm.Print_Area" localSheetId="3">'Jan-Dec 2014'!$A$5:$F$51</definedName>
    <definedName name="_xlnm.Print_Titles" localSheetId="2">'Jan-Dec 2013'!$1:$5</definedName>
    <definedName name="_xlnm.Print_Titles" localSheetId="3">'Jan-Dec 2014'!$1:$5</definedName>
  </definedNames>
  <calcPr fullCalcOnLoad="1"/>
</workbook>
</file>

<file path=xl/sharedStrings.xml><?xml version="1.0" encoding="utf-8"?>
<sst xmlns="http://schemas.openxmlformats.org/spreadsheetml/2006/main" count="92" uniqueCount="19">
  <si>
    <t>KENTUCKY POWER</t>
  </si>
  <si>
    <t>Distribution BU 110 AFUDC</t>
  </si>
  <si>
    <t>Average Annualized AFUDC Rate</t>
  </si>
  <si>
    <t>Transmission BU 180 AFUDC</t>
  </si>
  <si>
    <t>Generation BU 117 AFUDC</t>
  </si>
  <si>
    <t>OPERATING COMPANY AFUDC RATES 2013</t>
  </si>
  <si>
    <t>MONTHLY</t>
  </si>
  <si>
    <t>ANNUALIZED</t>
  </si>
  <si>
    <t>DESCRIPTION</t>
  </si>
  <si>
    <t>MONTH</t>
  </si>
  <si>
    <t>DEBT_RATE</t>
  </si>
  <si>
    <t>EQUITY_RATE</t>
  </si>
  <si>
    <t>AFUDC RATE</t>
  </si>
  <si>
    <t>OPERATING COMPANY AFUDC RATES 2014</t>
  </si>
  <si>
    <t>OPERATING COMPANY AFUDC RATES 2012</t>
  </si>
  <si>
    <t>OPERATING COMPANY AFUDC RATES 2011</t>
  </si>
  <si>
    <t>Prepared: Fred Francis</t>
  </si>
  <si>
    <t>Reviewed: Cassie Crites</t>
  </si>
  <si>
    <t>OPERATING COMPANY AFUDC RATES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</si>
</sst>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mmmm\-yy"/>
    <numFmt numFmtId="166" formatCode="0.0000%"/>
    <numFmt numFmtId="167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2"/>
      <color indexed="8"/>
      <name val="Arial Narrow"/>
      <family val="2"/>
    </font>
    <font>
      <u val="singleAccounting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MS Sans Serif"/>
      <family val="2"/>
    </font>
    <font>
      <b/>
      <u val="single"/>
      <sz val="12"/>
      <color indexed="8"/>
      <name val="Arial Narrow"/>
      <family val="2"/>
    </font>
    <font>
      <b/>
      <sz val="8.9"/>
      <color indexed="8"/>
      <name val="Arial Narrow"/>
      <family val="2"/>
    </font>
    <font>
      <b/>
      <u val="single"/>
      <sz val="8.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6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8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H1" sqref="H1:H2"/>
    </sheetView>
  </sheetViews>
  <sheetFormatPr defaultColWidth="9.140625" defaultRowHeight="15"/>
  <cols>
    <col min="1" max="1" width="27.00390625" style="0" bestFit="1" customWidth="1"/>
    <col min="2" max="2" width="35.140625" style="0" bestFit="1" customWidth="1"/>
    <col min="3" max="3" width="10.57421875" style="0" bestFit="1" customWidth="1"/>
    <col min="4" max="4" width="11.00390625" style="0" bestFit="1" customWidth="1"/>
    <col min="5" max="5" width="10.57421875" style="0" bestFit="1" customWidth="1"/>
    <col min="6" max="6" width="10.140625" style="0" bestFit="1" customWidth="1"/>
    <col min="8" max="8" width="21.8515625" style="0" customWidth="1"/>
  </cols>
  <sheetData>
    <row r="1" spans="1:8" ht="15.75">
      <c r="A1" s="29" t="s">
        <v>15</v>
      </c>
      <c r="B1" s="29"/>
      <c r="C1" s="29"/>
      <c r="D1" s="29"/>
      <c r="E1" s="29"/>
      <c r="F1" s="29"/>
      <c r="H1" s="28" t="s">
        <v>16</v>
      </c>
    </row>
    <row r="2" spans="2:8" ht="15">
      <c r="B2" s="9"/>
      <c r="C2" s="13"/>
      <c r="D2" s="13"/>
      <c r="F2" s="20"/>
      <c r="H2" s="28" t="s">
        <v>17</v>
      </c>
    </row>
    <row r="3" spans="2:6" ht="15">
      <c r="B3" s="9"/>
      <c r="C3" s="14" t="s">
        <v>6</v>
      </c>
      <c r="D3" s="14" t="s">
        <v>6</v>
      </c>
      <c r="E3" s="14" t="s">
        <v>6</v>
      </c>
      <c r="F3" s="23" t="s">
        <v>7</v>
      </c>
    </row>
    <row r="4" spans="1:6" ht="1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24" t="s">
        <v>12</v>
      </c>
    </row>
    <row r="5" spans="1:6" ht="15">
      <c r="A5" s="1" t="s">
        <v>0</v>
      </c>
      <c r="B5" s="2"/>
      <c r="C5" s="3"/>
      <c r="D5" s="3"/>
      <c r="E5" s="3"/>
      <c r="F5" s="20"/>
    </row>
    <row r="6" spans="1:6" ht="15.75">
      <c r="A6" s="1" t="s">
        <v>1</v>
      </c>
      <c r="B6" s="4">
        <v>40554</v>
      </c>
      <c r="C6" s="25">
        <v>0.00292415</v>
      </c>
      <c r="D6" s="5">
        <v>0.00389944</v>
      </c>
      <c r="E6" s="6">
        <f aca="true" t="shared" si="0" ref="E6:E17">C6+D6</f>
        <v>0.00682359</v>
      </c>
      <c r="F6" s="21">
        <f aca="true" t="shared" si="1" ref="F6:F17">ROUND(E6*12,4)</f>
        <v>0.0819</v>
      </c>
    </row>
    <row r="7" spans="1:6" ht="15.75">
      <c r="A7" s="26"/>
      <c r="B7" s="4">
        <v>40575</v>
      </c>
      <c r="C7" s="25">
        <v>0.00290072</v>
      </c>
      <c r="D7" s="5">
        <v>0.00393717</v>
      </c>
      <c r="E7" s="6">
        <f t="shared" si="0"/>
        <v>0.00683789</v>
      </c>
      <c r="F7" s="21">
        <f t="shared" si="1"/>
        <v>0.0821</v>
      </c>
    </row>
    <row r="8" spans="1:6" ht="15.75">
      <c r="A8" s="26"/>
      <c r="B8" s="4">
        <v>40603</v>
      </c>
      <c r="C8" s="25">
        <v>0.0029059</v>
      </c>
      <c r="D8" s="5">
        <v>0.00392838</v>
      </c>
      <c r="E8" s="6">
        <f t="shared" si="0"/>
        <v>0.00683428</v>
      </c>
      <c r="F8" s="21">
        <f t="shared" si="1"/>
        <v>0.082</v>
      </c>
    </row>
    <row r="9" spans="1:6" ht="15.75">
      <c r="A9" s="26"/>
      <c r="B9" s="4">
        <v>40634</v>
      </c>
      <c r="C9" s="25">
        <v>0.00288906</v>
      </c>
      <c r="D9" s="5">
        <v>0.0039554</v>
      </c>
      <c r="E9" s="6">
        <f t="shared" si="0"/>
        <v>0.00684446</v>
      </c>
      <c r="F9" s="21">
        <f t="shared" si="1"/>
        <v>0.0821</v>
      </c>
    </row>
    <row r="10" spans="1:6" ht="15.75">
      <c r="A10" s="26"/>
      <c r="B10" s="4">
        <v>40664</v>
      </c>
      <c r="C10" s="25">
        <v>0.00289094</v>
      </c>
      <c r="D10" s="5">
        <v>0.00395198</v>
      </c>
      <c r="E10" s="6">
        <f t="shared" si="0"/>
        <v>0.00684292</v>
      </c>
      <c r="F10" s="21">
        <f t="shared" si="1"/>
        <v>0.0821</v>
      </c>
    </row>
    <row r="11" spans="1:6" ht="15.75">
      <c r="A11" s="26"/>
      <c r="B11" s="4">
        <v>40695</v>
      </c>
      <c r="C11" s="25">
        <v>0.00290371</v>
      </c>
      <c r="D11" s="5">
        <v>0.00393085</v>
      </c>
      <c r="E11" s="6">
        <f t="shared" si="0"/>
        <v>0.00683456</v>
      </c>
      <c r="F11" s="21">
        <f t="shared" si="1"/>
        <v>0.082</v>
      </c>
    </row>
    <row r="12" spans="1:6" ht="15.75">
      <c r="A12" s="26"/>
      <c r="B12" s="4">
        <v>40725</v>
      </c>
      <c r="C12" s="25">
        <v>0.0028928</v>
      </c>
      <c r="D12" s="5">
        <v>0.00394824</v>
      </c>
      <c r="E12" s="6">
        <f t="shared" si="0"/>
        <v>0.0068410400000000005</v>
      </c>
      <c r="F12" s="21">
        <f t="shared" si="1"/>
        <v>0.0821</v>
      </c>
    </row>
    <row r="13" spans="1:6" ht="15.75">
      <c r="A13" s="26"/>
      <c r="B13" s="4">
        <v>40756</v>
      </c>
      <c r="C13" s="25">
        <v>0.00287674</v>
      </c>
      <c r="D13" s="5">
        <v>0.00397399</v>
      </c>
      <c r="E13" s="6">
        <f t="shared" si="0"/>
        <v>0.00685073</v>
      </c>
      <c r="F13" s="21">
        <f t="shared" si="1"/>
        <v>0.0822</v>
      </c>
    </row>
    <row r="14" spans="1:6" ht="15.75">
      <c r="A14" s="26"/>
      <c r="B14" s="4">
        <v>40787</v>
      </c>
      <c r="C14" s="25">
        <v>0.00289333</v>
      </c>
      <c r="D14" s="5">
        <v>0.00394666</v>
      </c>
      <c r="E14" s="6">
        <f t="shared" si="0"/>
        <v>0.006839990000000001</v>
      </c>
      <c r="F14" s="21">
        <f t="shared" si="1"/>
        <v>0.0821</v>
      </c>
    </row>
    <row r="15" spans="1:6" ht="15.75">
      <c r="A15" s="26"/>
      <c r="B15" s="4">
        <v>40817</v>
      </c>
      <c r="C15" s="25">
        <v>0.00288188</v>
      </c>
      <c r="D15" s="5">
        <v>0.00396491</v>
      </c>
      <c r="E15" s="6">
        <f t="shared" si="0"/>
        <v>0.00684679</v>
      </c>
      <c r="F15" s="21">
        <f t="shared" si="1"/>
        <v>0.0822</v>
      </c>
    </row>
    <row r="16" spans="1:6" ht="15.75">
      <c r="A16" s="26"/>
      <c r="B16" s="4">
        <v>40848</v>
      </c>
      <c r="C16" s="25">
        <v>0.00287513</v>
      </c>
      <c r="D16" s="5">
        <v>0.00397552</v>
      </c>
      <c r="E16" s="6">
        <f t="shared" si="0"/>
        <v>0.00685065</v>
      </c>
      <c r="F16" s="21">
        <f t="shared" si="1"/>
        <v>0.0822</v>
      </c>
    </row>
    <row r="17" spans="1:6" ht="15.75">
      <c r="A17" s="26"/>
      <c r="B17" s="4">
        <v>40878</v>
      </c>
      <c r="C17" s="25">
        <v>0.00289631</v>
      </c>
      <c r="D17" s="5">
        <v>0.00394073</v>
      </c>
      <c r="E17" s="6">
        <f t="shared" si="0"/>
        <v>0.00683704</v>
      </c>
      <c r="F17" s="21">
        <f t="shared" si="1"/>
        <v>0.082</v>
      </c>
    </row>
    <row r="18" spans="1:6" ht="18">
      <c r="A18" s="8"/>
      <c r="B18" s="9"/>
      <c r="C18" s="3"/>
      <c r="D18" s="6"/>
      <c r="E18" s="6"/>
      <c r="F18" s="22"/>
    </row>
    <row r="19" spans="1:6" ht="15.75">
      <c r="A19" s="27"/>
      <c r="B19" s="12" t="s">
        <v>2</v>
      </c>
      <c r="C19" s="3"/>
      <c r="D19" s="6"/>
      <c r="E19" s="6"/>
      <c r="F19" s="21">
        <f>ROUND(SUM(F6:F17)/12,5)</f>
        <v>0.08208</v>
      </c>
    </row>
    <row r="20" spans="2:6" ht="15">
      <c r="B20" s="2"/>
      <c r="C20" s="3"/>
      <c r="D20" s="3"/>
      <c r="E20" s="3"/>
      <c r="F20" s="20"/>
    </row>
    <row r="21" spans="2:6" ht="15">
      <c r="B21" s="2"/>
      <c r="C21" s="3"/>
      <c r="D21" s="3"/>
      <c r="E21" s="3"/>
      <c r="F21" s="20"/>
    </row>
    <row r="22" spans="1:6" ht="15.75">
      <c r="A22" s="1" t="s">
        <v>3</v>
      </c>
      <c r="B22" s="4">
        <v>40554</v>
      </c>
      <c r="C22" s="25">
        <v>0.00292415</v>
      </c>
      <c r="D22" s="5">
        <v>0.00389944</v>
      </c>
      <c r="E22" s="6">
        <f aca="true" t="shared" si="2" ref="E22:E33">C22+D22</f>
        <v>0.00682359</v>
      </c>
      <c r="F22" s="21">
        <f aca="true" t="shared" si="3" ref="F22:F33">ROUND(E22*12,4)</f>
        <v>0.0819</v>
      </c>
    </row>
    <row r="23" spans="2:6" ht="15.75">
      <c r="B23" s="4">
        <v>40575</v>
      </c>
      <c r="C23" s="25">
        <v>0.00290072</v>
      </c>
      <c r="D23" s="5">
        <v>0.00393717</v>
      </c>
      <c r="E23" s="6">
        <f t="shared" si="2"/>
        <v>0.00683789</v>
      </c>
      <c r="F23" s="21">
        <f t="shared" si="3"/>
        <v>0.0821</v>
      </c>
    </row>
    <row r="24" spans="2:6" ht="15.75">
      <c r="B24" s="4">
        <v>40603</v>
      </c>
      <c r="C24" s="25">
        <v>0.0029059</v>
      </c>
      <c r="D24" s="5">
        <v>0.00392838</v>
      </c>
      <c r="E24" s="6">
        <f t="shared" si="2"/>
        <v>0.00683428</v>
      </c>
      <c r="F24" s="21">
        <f t="shared" si="3"/>
        <v>0.082</v>
      </c>
    </row>
    <row r="25" spans="2:6" ht="15.75">
      <c r="B25" s="4">
        <v>40634</v>
      </c>
      <c r="C25" s="25">
        <v>0.00288906</v>
      </c>
      <c r="D25" s="5">
        <v>0.0039554</v>
      </c>
      <c r="E25" s="6">
        <f t="shared" si="2"/>
        <v>0.00684446</v>
      </c>
      <c r="F25" s="21">
        <f t="shared" si="3"/>
        <v>0.0821</v>
      </c>
    </row>
    <row r="26" spans="2:6" ht="15.75">
      <c r="B26" s="4">
        <v>40664</v>
      </c>
      <c r="C26" s="25">
        <v>0.00289094</v>
      </c>
      <c r="D26" s="5">
        <v>0.00395198</v>
      </c>
      <c r="E26" s="6">
        <f t="shared" si="2"/>
        <v>0.00684292</v>
      </c>
      <c r="F26" s="21">
        <f t="shared" si="3"/>
        <v>0.0821</v>
      </c>
    </row>
    <row r="27" spans="2:6" ht="15.75">
      <c r="B27" s="4">
        <v>40695</v>
      </c>
      <c r="C27" s="25">
        <v>0.00290371</v>
      </c>
      <c r="D27" s="5">
        <v>0.00393085</v>
      </c>
      <c r="E27" s="6">
        <f t="shared" si="2"/>
        <v>0.00683456</v>
      </c>
      <c r="F27" s="21">
        <f t="shared" si="3"/>
        <v>0.082</v>
      </c>
    </row>
    <row r="28" spans="2:6" ht="15.75">
      <c r="B28" s="4">
        <v>40725</v>
      </c>
      <c r="C28" s="25">
        <v>0.0028928</v>
      </c>
      <c r="D28" s="5">
        <v>0.00394824</v>
      </c>
      <c r="E28" s="6">
        <f t="shared" si="2"/>
        <v>0.0068410400000000005</v>
      </c>
      <c r="F28" s="21">
        <f t="shared" si="3"/>
        <v>0.0821</v>
      </c>
    </row>
    <row r="29" spans="2:6" ht="15.75">
      <c r="B29" s="4">
        <v>40756</v>
      </c>
      <c r="C29" s="25">
        <v>0.00287674</v>
      </c>
      <c r="D29" s="5">
        <v>0.00397399</v>
      </c>
      <c r="E29" s="6">
        <f t="shared" si="2"/>
        <v>0.00685073</v>
      </c>
      <c r="F29" s="21">
        <f t="shared" si="3"/>
        <v>0.0822</v>
      </c>
    </row>
    <row r="30" spans="2:6" ht="15.75">
      <c r="B30" s="4">
        <v>40787</v>
      </c>
      <c r="C30" s="25">
        <v>0.00289333</v>
      </c>
      <c r="D30" s="5">
        <v>0.00394666</v>
      </c>
      <c r="E30" s="6">
        <f t="shared" si="2"/>
        <v>0.006839990000000001</v>
      </c>
      <c r="F30" s="21">
        <f t="shared" si="3"/>
        <v>0.0821</v>
      </c>
    </row>
    <row r="31" spans="2:6" ht="15.75">
      <c r="B31" s="4">
        <v>40817</v>
      </c>
      <c r="C31" s="25">
        <v>0.00288188</v>
      </c>
      <c r="D31" s="5">
        <v>0.00396491</v>
      </c>
      <c r="E31" s="6">
        <f t="shared" si="2"/>
        <v>0.00684679</v>
      </c>
      <c r="F31" s="21">
        <f t="shared" si="3"/>
        <v>0.0822</v>
      </c>
    </row>
    <row r="32" spans="2:6" ht="15.75">
      <c r="B32" s="4">
        <v>40848</v>
      </c>
      <c r="C32" s="25">
        <v>0.00287513</v>
      </c>
      <c r="D32" s="5">
        <v>0.00397552</v>
      </c>
      <c r="E32" s="6">
        <f t="shared" si="2"/>
        <v>0.00685065</v>
      </c>
      <c r="F32" s="21">
        <f t="shared" si="3"/>
        <v>0.0822</v>
      </c>
    </row>
    <row r="33" spans="2:6" ht="15.75">
      <c r="B33" s="4">
        <v>40878</v>
      </c>
      <c r="C33" s="5">
        <v>0.00289631</v>
      </c>
      <c r="D33" s="5">
        <v>0.00394073</v>
      </c>
      <c r="E33" s="6">
        <f t="shared" si="2"/>
        <v>0.00683704</v>
      </c>
      <c r="F33" s="21">
        <f t="shared" si="3"/>
        <v>0.082</v>
      </c>
    </row>
    <row r="34" spans="2:6" ht="18">
      <c r="B34" s="9"/>
      <c r="C34" s="3"/>
      <c r="D34" s="6"/>
      <c r="E34" s="6"/>
      <c r="F34" s="22"/>
    </row>
    <row r="35" spans="2:6" ht="15.75">
      <c r="B35" s="12" t="s">
        <v>2</v>
      </c>
      <c r="C35" s="3"/>
      <c r="D35" s="6"/>
      <c r="E35" s="6"/>
      <c r="F35" s="21">
        <f>ROUND(SUM(F22:F33)/12,5)</f>
        <v>0.08208</v>
      </c>
    </row>
    <row r="36" spans="2:6" ht="15.75">
      <c r="B36" s="2"/>
      <c r="C36" s="3"/>
      <c r="D36" s="6"/>
      <c r="E36" s="6"/>
      <c r="F36" s="21"/>
    </row>
    <row r="37" spans="2:6" ht="15.75">
      <c r="B37" s="2"/>
      <c r="C37" s="3"/>
      <c r="D37" s="6"/>
      <c r="E37" s="6"/>
      <c r="F37" s="21"/>
    </row>
    <row r="38" spans="1:6" ht="15.75">
      <c r="A38" s="1" t="s">
        <v>4</v>
      </c>
      <c r="B38" s="4">
        <v>40554</v>
      </c>
      <c r="C38" s="25">
        <v>0.00292415</v>
      </c>
      <c r="D38" s="5">
        <v>0.00389944</v>
      </c>
      <c r="E38" s="6">
        <f aca="true" t="shared" si="4" ref="E38:E49">C38+D38</f>
        <v>0.00682359</v>
      </c>
      <c r="F38" s="21">
        <f aca="true" t="shared" si="5" ref="F38:F49">ROUND(E38*12,4)</f>
        <v>0.0819</v>
      </c>
    </row>
    <row r="39" spans="2:6" ht="15.75">
      <c r="B39" s="4">
        <v>40575</v>
      </c>
      <c r="C39" s="25">
        <v>0.00290072</v>
      </c>
      <c r="D39" s="5">
        <v>0.00393717</v>
      </c>
      <c r="E39" s="6">
        <f t="shared" si="4"/>
        <v>0.00683789</v>
      </c>
      <c r="F39" s="21">
        <f t="shared" si="5"/>
        <v>0.0821</v>
      </c>
    </row>
    <row r="40" spans="2:6" ht="15.75">
      <c r="B40" s="4">
        <v>40603</v>
      </c>
      <c r="C40" s="25">
        <v>0.0029059</v>
      </c>
      <c r="D40" s="5">
        <v>0.00392838</v>
      </c>
      <c r="E40" s="6">
        <f t="shared" si="4"/>
        <v>0.00683428</v>
      </c>
      <c r="F40" s="21">
        <f t="shared" si="5"/>
        <v>0.082</v>
      </c>
    </row>
    <row r="41" spans="2:6" ht="15.75">
      <c r="B41" s="4">
        <v>40634</v>
      </c>
      <c r="C41" s="25">
        <v>0.00288906</v>
      </c>
      <c r="D41" s="5">
        <v>0.0039554</v>
      </c>
      <c r="E41" s="6">
        <f t="shared" si="4"/>
        <v>0.00684446</v>
      </c>
      <c r="F41" s="21">
        <f t="shared" si="5"/>
        <v>0.0821</v>
      </c>
    </row>
    <row r="42" spans="2:6" ht="15.75">
      <c r="B42" s="4">
        <v>40664</v>
      </c>
      <c r="C42" s="25">
        <v>0.00289094</v>
      </c>
      <c r="D42" s="5">
        <v>0.00395198</v>
      </c>
      <c r="E42" s="6">
        <f t="shared" si="4"/>
        <v>0.00684292</v>
      </c>
      <c r="F42" s="21">
        <f t="shared" si="5"/>
        <v>0.0821</v>
      </c>
    </row>
    <row r="43" spans="2:6" ht="15.75">
      <c r="B43" s="4">
        <v>40695</v>
      </c>
      <c r="C43" s="25">
        <v>0.00290371</v>
      </c>
      <c r="D43" s="5">
        <v>0.00393085</v>
      </c>
      <c r="E43" s="6">
        <f t="shared" si="4"/>
        <v>0.00683456</v>
      </c>
      <c r="F43" s="21">
        <f t="shared" si="5"/>
        <v>0.082</v>
      </c>
    </row>
    <row r="44" spans="2:6" ht="15.75">
      <c r="B44" s="4">
        <v>40725</v>
      </c>
      <c r="C44" s="25">
        <v>0.0028928</v>
      </c>
      <c r="D44" s="5">
        <v>0.00394824</v>
      </c>
      <c r="E44" s="6">
        <f t="shared" si="4"/>
        <v>0.0068410400000000005</v>
      </c>
      <c r="F44" s="21">
        <f t="shared" si="5"/>
        <v>0.0821</v>
      </c>
    </row>
    <row r="45" spans="2:6" ht="15.75">
      <c r="B45" s="4">
        <v>40756</v>
      </c>
      <c r="C45" s="25">
        <v>0.00287674</v>
      </c>
      <c r="D45" s="5">
        <v>0.00397399</v>
      </c>
      <c r="E45" s="6">
        <f t="shared" si="4"/>
        <v>0.00685073</v>
      </c>
      <c r="F45" s="21">
        <f t="shared" si="5"/>
        <v>0.0822</v>
      </c>
    </row>
    <row r="46" spans="2:6" ht="15.75">
      <c r="B46" s="4">
        <v>40787</v>
      </c>
      <c r="C46" s="25">
        <v>0.00289333</v>
      </c>
      <c r="D46" s="5">
        <v>0.00394666</v>
      </c>
      <c r="E46" s="6">
        <f t="shared" si="4"/>
        <v>0.006839990000000001</v>
      </c>
      <c r="F46" s="21">
        <f t="shared" si="5"/>
        <v>0.0821</v>
      </c>
    </row>
    <row r="47" spans="2:6" ht="15.75">
      <c r="B47" s="4">
        <v>40817</v>
      </c>
      <c r="C47" s="25">
        <v>0.00288188</v>
      </c>
      <c r="D47" s="5">
        <v>0.00396491</v>
      </c>
      <c r="E47" s="6">
        <f t="shared" si="4"/>
        <v>0.00684679</v>
      </c>
      <c r="F47" s="21">
        <f t="shared" si="5"/>
        <v>0.0822</v>
      </c>
    </row>
    <row r="48" spans="2:6" ht="15.75">
      <c r="B48" s="4">
        <v>40848</v>
      </c>
      <c r="C48" s="25">
        <v>0.00287513</v>
      </c>
      <c r="D48" s="5">
        <v>0.00397552</v>
      </c>
      <c r="E48" s="6">
        <f t="shared" si="4"/>
        <v>0.00685065</v>
      </c>
      <c r="F48" s="21">
        <f t="shared" si="5"/>
        <v>0.0822</v>
      </c>
    </row>
    <row r="49" spans="2:6" ht="15.75">
      <c r="B49" s="4">
        <v>40878</v>
      </c>
      <c r="C49" s="5">
        <v>0.00289631</v>
      </c>
      <c r="D49" s="5">
        <v>0.00394073</v>
      </c>
      <c r="E49" s="6">
        <f t="shared" si="4"/>
        <v>0.00683704</v>
      </c>
      <c r="F49" s="21">
        <f t="shared" si="5"/>
        <v>0.082</v>
      </c>
    </row>
    <row r="50" spans="2:6" ht="18">
      <c r="B50" s="9"/>
      <c r="C50" s="3"/>
      <c r="D50" s="6"/>
      <c r="E50" s="6"/>
      <c r="F50" s="22"/>
    </row>
    <row r="51" spans="2:6" ht="15.75">
      <c r="B51" s="12" t="s">
        <v>2</v>
      </c>
      <c r="C51" s="3"/>
      <c r="D51" s="6"/>
      <c r="E51" s="6"/>
      <c r="F51" s="21">
        <f>ROUND(SUM(F38:F49)/12,5)</f>
        <v>0.08208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F4"/>
    </sheetView>
  </sheetViews>
  <sheetFormatPr defaultColWidth="9.140625" defaultRowHeight="15"/>
  <cols>
    <col min="1" max="1" width="27.00390625" style="0" bestFit="1" customWidth="1"/>
    <col min="2" max="2" width="35.140625" style="0" bestFit="1" customWidth="1"/>
    <col min="3" max="5" width="10.57421875" style="0" bestFit="1" customWidth="1"/>
  </cols>
  <sheetData>
    <row r="1" spans="1:6" ht="15.75">
      <c r="A1" s="29" t="s">
        <v>14</v>
      </c>
      <c r="B1" s="29"/>
      <c r="C1" s="29"/>
      <c r="D1" s="29"/>
      <c r="E1" s="29"/>
      <c r="F1" s="29"/>
    </row>
    <row r="2" spans="2:6" ht="15">
      <c r="B2" s="9"/>
      <c r="C2" s="13"/>
      <c r="D2" s="13"/>
      <c r="F2" s="20"/>
    </row>
    <row r="3" spans="2:6" ht="15">
      <c r="B3" s="9"/>
      <c r="C3" s="14" t="s">
        <v>6</v>
      </c>
      <c r="D3" s="14" t="s">
        <v>6</v>
      </c>
      <c r="E3" s="14" t="s">
        <v>6</v>
      </c>
      <c r="F3" s="23" t="s">
        <v>7</v>
      </c>
    </row>
    <row r="4" spans="1:6" ht="1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24" t="s">
        <v>12</v>
      </c>
    </row>
    <row r="5" spans="1:6" ht="15">
      <c r="A5" s="1" t="s">
        <v>0</v>
      </c>
      <c r="B5" s="2"/>
      <c r="C5" s="3"/>
      <c r="D5" s="3"/>
      <c r="E5" s="3"/>
      <c r="F5" s="20"/>
    </row>
    <row r="6" spans="1:6" ht="15.75">
      <c r="A6" s="1" t="s">
        <v>1</v>
      </c>
      <c r="B6" s="4">
        <v>40919</v>
      </c>
      <c r="C6" s="5">
        <v>0.00288172</v>
      </c>
      <c r="D6" s="5">
        <v>0.00396409</v>
      </c>
      <c r="E6" s="6">
        <f aca="true" t="shared" si="0" ref="E6:E17">C6+D6</f>
        <v>0.00684581</v>
      </c>
      <c r="F6" s="21">
        <f aca="true" t="shared" si="1" ref="F6:F17">ROUND(E6*12,4)</f>
        <v>0.0821</v>
      </c>
    </row>
    <row r="7" spans="1:6" ht="15.75">
      <c r="A7" s="7"/>
      <c r="B7" s="4">
        <v>40940</v>
      </c>
      <c r="C7" s="5">
        <v>0.00286814</v>
      </c>
      <c r="D7" s="5">
        <v>0.00398582</v>
      </c>
      <c r="E7" s="6">
        <f t="shared" si="0"/>
        <v>0.00685396</v>
      </c>
      <c r="F7" s="21">
        <f t="shared" si="1"/>
        <v>0.0822</v>
      </c>
    </row>
    <row r="8" spans="1:6" ht="15.75">
      <c r="A8" s="7"/>
      <c r="B8" s="4">
        <v>40969</v>
      </c>
      <c r="C8" s="5">
        <v>0.00288222</v>
      </c>
      <c r="D8" s="5">
        <v>0.00396256</v>
      </c>
      <c r="E8" s="6">
        <f t="shared" si="0"/>
        <v>0.00684478</v>
      </c>
      <c r="F8" s="21">
        <f t="shared" si="1"/>
        <v>0.0821</v>
      </c>
    </row>
    <row r="9" spans="1:6" ht="15.75">
      <c r="A9" s="7"/>
      <c r="B9" s="4">
        <v>41000</v>
      </c>
      <c r="C9" s="5">
        <v>0.00287315</v>
      </c>
      <c r="D9" s="5">
        <v>0.00397696</v>
      </c>
      <c r="E9" s="6">
        <f t="shared" si="0"/>
        <v>0.0068501099999999995</v>
      </c>
      <c r="F9" s="21">
        <f t="shared" si="1"/>
        <v>0.0822</v>
      </c>
    </row>
    <row r="10" spans="1:6" ht="15.75">
      <c r="A10" s="7"/>
      <c r="B10" s="4">
        <v>41030</v>
      </c>
      <c r="C10" s="5">
        <v>0.00286269</v>
      </c>
      <c r="D10" s="5">
        <v>0.00399361</v>
      </c>
      <c r="E10" s="6">
        <f t="shared" si="0"/>
        <v>0.0068563</v>
      </c>
      <c r="F10" s="21">
        <f t="shared" si="1"/>
        <v>0.0823</v>
      </c>
    </row>
    <row r="11" spans="1:6" ht="15.75">
      <c r="A11" s="7"/>
      <c r="B11" s="4">
        <v>41061</v>
      </c>
      <c r="C11" s="5">
        <v>0.00287603</v>
      </c>
      <c r="D11" s="5">
        <v>0.00397157</v>
      </c>
      <c r="E11" s="6">
        <f t="shared" si="0"/>
        <v>0.0068476</v>
      </c>
      <c r="F11" s="21">
        <f t="shared" si="1"/>
        <v>0.0822</v>
      </c>
    </row>
    <row r="12" spans="1:6" ht="15.75">
      <c r="A12" s="7"/>
      <c r="B12" s="4">
        <v>41091</v>
      </c>
      <c r="C12" s="5">
        <v>0.00285372</v>
      </c>
      <c r="D12" s="5">
        <v>0.0040075</v>
      </c>
      <c r="E12" s="6">
        <f t="shared" si="0"/>
        <v>0.0068612199999999995</v>
      </c>
      <c r="F12" s="21">
        <f t="shared" si="1"/>
        <v>0.0823</v>
      </c>
    </row>
    <row r="13" spans="1:6" ht="15.75">
      <c r="A13" s="7"/>
      <c r="B13" s="4">
        <v>41122</v>
      </c>
      <c r="C13" s="5">
        <v>0.00283786</v>
      </c>
      <c r="D13" s="5">
        <v>0.00403295</v>
      </c>
      <c r="E13" s="6">
        <f t="shared" si="0"/>
        <v>0.006870810000000001</v>
      </c>
      <c r="F13" s="21">
        <f t="shared" si="1"/>
        <v>0.0824</v>
      </c>
    </row>
    <row r="14" spans="1:6" ht="15.75">
      <c r="A14" s="7"/>
      <c r="B14" s="4">
        <v>41153</v>
      </c>
      <c r="C14" s="5">
        <v>0.00284802</v>
      </c>
      <c r="D14" s="5">
        <v>0.00401607</v>
      </c>
      <c r="E14" s="6">
        <f t="shared" si="0"/>
        <v>0.00686409</v>
      </c>
      <c r="F14" s="21">
        <f t="shared" si="1"/>
        <v>0.0824</v>
      </c>
    </row>
    <row r="15" spans="1:6" ht="15.75">
      <c r="A15" s="7"/>
      <c r="B15" s="4">
        <v>41183</v>
      </c>
      <c r="C15" s="5">
        <v>0.00283528</v>
      </c>
      <c r="D15" s="5">
        <v>0.00403643</v>
      </c>
      <c r="E15" s="6">
        <f t="shared" si="0"/>
        <v>0.00687171</v>
      </c>
      <c r="F15" s="21">
        <f t="shared" si="1"/>
        <v>0.0825</v>
      </c>
    </row>
    <row r="16" spans="1:6" ht="15.75">
      <c r="A16" s="7"/>
      <c r="B16" s="4">
        <v>41214</v>
      </c>
      <c r="C16" s="5">
        <v>0.00282374</v>
      </c>
      <c r="D16" s="5">
        <v>0.00405484</v>
      </c>
      <c r="E16" s="6">
        <f t="shared" si="0"/>
        <v>0.00687858</v>
      </c>
      <c r="F16" s="21">
        <f t="shared" si="1"/>
        <v>0.0825</v>
      </c>
    </row>
    <row r="17" spans="1:6" ht="15.75">
      <c r="A17" s="7"/>
      <c r="B17" s="4">
        <v>41244</v>
      </c>
      <c r="C17" s="5">
        <v>0.00283442</v>
      </c>
      <c r="D17" s="5">
        <v>0.00403713</v>
      </c>
      <c r="E17" s="6">
        <f t="shared" si="0"/>
        <v>0.00687155</v>
      </c>
      <c r="F17" s="21">
        <f t="shared" si="1"/>
        <v>0.0825</v>
      </c>
    </row>
    <row r="18" spans="1:6" ht="18">
      <c r="A18" s="8"/>
      <c r="B18" s="9"/>
      <c r="C18" s="3"/>
      <c r="D18" s="6"/>
      <c r="E18" s="6"/>
      <c r="F18" s="22"/>
    </row>
    <row r="19" spans="1:6" ht="15.75">
      <c r="A19" s="11"/>
      <c r="B19" s="12" t="s">
        <v>2</v>
      </c>
      <c r="C19" s="3"/>
      <c r="D19" s="6"/>
      <c r="E19" s="6"/>
      <c r="F19" s="21">
        <f>ROUND(SUM(F6:F17)/12,6)</f>
        <v>0.082308</v>
      </c>
    </row>
    <row r="20" spans="2:6" ht="15">
      <c r="B20" s="2"/>
      <c r="C20" s="3"/>
      <c r="D20" s="3"/>
      <c r="E20" s="3"/>
      <c r="F20" s="20"/>
    </row>
    <row r="21" spans="2:6" ht="15">
      <c r="B21" s="2"/>
      <c r="C21" s="3"/>
      <c r="D21" s="3"/>
      <c r="E21" s="3"/>
      <c r="F21" s="20"/>
    </row>
    <row r="22" spans="1:6" ht="15.75">
      <c r="A22" s="1" t="s">
        <v>3</v>
      </c>
      <c r="B22" s="4">
        <v>40919</v>
      </c>
      <c r="C22" s="5">
        <v>0.00288172</v>
      </c>
      <c r="D22" s="5">
        <v>0.00396409</v>
      </c>
      <c r="E22" s="6">
        <f aca="true" t="shared" si="2" ref="E22:E33">C22+D22</f>
        <v>0.00684581</v>
      </c>
      <c r="F22" s="21">
        <f aca="true" t="shared" si="3" ref="F22:F33">ROUND(E22*12,4)</f>
        <v>0.0821</v>
      </c>
    </row>
    <row r="23" spans="2:6" ht="15.75">
      <c r="B23" s="4">
        <v>40940</v>
      </c>
      <c r="C23" s="5">
        <v>0.00286814</v>
      </c>
      <c r="D23" s="5">
        <v>0.00398582</v>
      </c>
      <c r="E23" s="6">
        <f t="shared" si="2"/>
        <v>0.00685396</v>
      </c>
      <c r="F23" s="21">
        <f t="shared" si="3"/>
        <v>0.0822</v>
      </c>
    </row>
    <row r="24" spans="2:6" ht="15.75">
      <c r="B24" s="4">
        <v>40969</v>
      </c>
      <c r="C24" s="5">
        <v>0.00288222</v>
      </c>
      <c r="D24" s="5">
        <v>0.00396256</v>
      </c>
      <c r="E24" s="6">
        <f t="shared" si="2"/>
        <v>0.00684478</v>
      </c>
      <c r="F24" s="21">
        <f t="shared" si="3"/>
        <v>0.0821</v>
      </c>
    </row>
    <row r="25" spans="2:6" ht="15.75">
      <c r="B25" s="4">
        <v>41000</v>
      </c>
      <c r="C25" s="5">
        <v>0.00287315</v>
      </c>
      <c r="D25" s="5">
        <v>0.00397696</v>
      </c>
      <c r="E25" s="6">
        <f t="shared" si="2"/>
        <v>0.0068501099999999995</v>
      </c>
      <c r="F25" s="21">
        <f t="shared" si="3"/>
        <v>0.0822</v>
      </c>
    </row>
    <row r="26" spans="2:6" ht="15.75">
      <c r="B26" s="4">
        <v>41030</v>
      </c>
      <c r="C26" s="5">
        <v>0.00286269</v>
      </c>
      <c r="D26" s="5">
        <v>0.00399361</v>
      </c>
      <c r="E26" s="6">
        <f t="shared" si="2"/>
        <v>0.0068563</v>
      </c>
      <c r="F26" s="21">
        <f t="shared" si="3"/>
        <v>0.0823</v>
      </c>
    </row>
    <row r="27" spans="2:6" ht="15.75">
      <c r="B27" s="4">
        <v>41061</v>
      </c>
      <c r="C27" s="5">
        <v>0.00287603</v>
      </c>
      <c r="D27" s="5">
        <v>0.00397157</v>
      </c>
      <c r="E27" s="6">
        <f t="shared" si="2"/>
        <v>0.0068476</v>
      </c>
      <c r="F27" s="21">
        <f t="shared" si="3"/>
        <v>0.0822</v>
      </c>
    </row>
    <row r="28" spans="2:6" ht="15.75">
      <c r="B28" s="4">
        <v>41091</v>
      </c>
      <c r="C28" s="5">
        <v>0.00285372</v>
      </c>
      <c r="D28" s="5">
        <v>0.0040075</v>
      </c>
      <c r="E28" s="6">
        <f t="shared" si="2"/>
        <v>0.0068612199999999995</v>
      </c>
      <c r="F28" s="21">
        <f t="shared" si="3"/>
        <v>0.0823</v>
      </c>
    </row>
    <row r="29" spans="2:6" ht="15.75">
      <c r="B29" s="4">
        <v>41122</v>
      </c>
      <c r="C29" s="5">
        <v>0.00283786</v>
      </c>
      <c r="D29" s="5">
        <v>0.00403295</v>
      </c>
      <c r="E29" s="6">
        <f t="shared" si="2"/>
        <v>0.006870810000000001</v>
      </c>
      <c r="F29" s="21">
        <f t="shared" si="3"/>
        <v>0.0824</v>
      </c>
    </row>
    <row r="30" spans="2:6" ht="15.75">
      <c r="B30" s="4">
        <v>41153</v>
      </c>
      <c r="C30" s="5">
        <v>0.00284802</v>
      </c>
      <c r="D30" s="5">
        <v>0.00401607</v>
      </c>
      <c r="E30" s="6">
        <f t="shared" si="2"/>
        <v>0.00686409</v>
      </c>
      <c r="F30" s="21">
        <f t="shared" si="3"/>
        <v>0.0824</v>
      </c>
    </row>
    <row r="31" spans="2:6" ht="15.75">
      <c r="B31" s="4">
        <v>41183</v>
      </c>
      <c r="C31" s="5">
        <v>0.00283528</v>
      </c>
      <c r="D31" s="5">
        <v>0.00403643</v>
      </c>
      <c r="E31" s="6">
        <f t="shared" si="2"/>
        <v>0.00687171</v>
      </c>
      <c r="F31" s="21">
        <f t="shared" si="3"/>
        <v>0.0825</v>
      </c>
    </row>
    <row r="32" spans="2:6" ht="15.75">
      <c r="B32" s="4">
        <v>41214</v>
      </c>
      <c r="C32" s="5">
        <v>0.00282374</v>
      </c>
      <c r="D32" s="5">
        <v>0.00405484</v>
      </c>
      <c r="E32" s="6">
        <f t="shared" si="2"/>
        <v>0.00687858</v>
      </c>
      <c r="F32" s="21">
        <f t="shared" si="3"/>
        <v>0.0825</v>
      </c>
    </row>
    <row r="33" spans="2:6" ht="15.75">
      <c r="B33" s="4">
        <v>41244</v>
      </c>
      <c r="C33" s="5">
        <v>0.00283442</v>
      </c>
      <c r="D33" s="5">
        <v>0.00403713</v>
      </c>
      <c r="E33" s="6">
        <f t="shared" si="2"/>
        <v>0.00687155</v>
      </c>
      <c r="F33" s="21">
        <f t="shared" si="3"/>
        <v>0.0825</v>
      </c>
    </row>
    <row r="34" spans="2:6" ht="18">
      <c r="B34" s="9"/>
      <c r="C34" s="3"/>
      <c r="D34" s="6"/>
      <c r="E34" s="6"/>
      <c r="F34" s="22"/>
    </row>
    <row r="35" spans="2:6" ht="15.75">
      <c r="B35" s="12" t="s">
        <v>2</v>
      </c>
      <c r="C35" s="3"/>
      <c r="D35" s="6"/>
      <c r="E35" s="6"/>
      <c r="F35" s="21">
        <f>ROUND(SUM(F22:F33)/12,6)</f>
        <v>0.082308</v>
      </c>
    </row>
    <row r="36" spans="2:6" ht="15.75">
      <c r="B36" s="2"/>
      <c r="C36" s="3"/>
      <c r="D36" s="6"/>
      <c r="E36" s="6"/>
      <c r="F36" s="21"/>
    </row>
    <row r="37" spans="2:6" ht="15.75">
      <c r="B37" s="2"/>
      <c r="C37" s="3"/>
      <c r="D37" s="6"/>
      <c r="E37" s="6"/>
      <c r="F37" s="21"/>
    </row>
    <row r="38" spans="1:6" ht="15.75">
      <c r="A38" s="1" t="s">
        <v>4</v>
      </c>
      <c r="B38" s="4">
        <v>40919</v>
      </c>
      <c r="C38" s="5">
        <v>0.00288172</v>
      </c>
      <c r="D38" s="5">
        <v>0.00396409</v>
      </c>
      <c r="E38" s="6">
        <f aca="true" t="shared" si="4" ref="E38:E49">C38+D38</f>
        <v>0.00684581</v>
      </c>
      <c r="F38" s="21">
        <f aca="true" t="shared" si="5" ref="F38:F49">ROUND(E38*12,4)</f>
        <v>0.0821</v>
      </c>
    </row>
    <row r="39" spans="2:6" ht="15.75">
      <c r="B39" s="4">
        <v>40940</v>
      </c>
      <c r="C39" s="5">
        <v>0.00286814</v>
      </c>
      <c r="D39" s="5">
        <v>0.00398582</v>
      </c>
      <c r="E39" s="6">
        <f t="shared" si="4"/>
        <v>0.00685396</v>
      </c>
      <c r="F39" s="21">
        <f t="shared" si="5"/>
        <v>0.0822</v>
      </c>
    </row>
    <row r="40" spans="2:6" ht="15.75">
      <c r="B40" s="4">
        <v>40969</v>
      </c>
      <c r="C40" s="5">
        <v>0.00288222</v>
      </c>
      <c r="D40" s="5">
        <v>0.00396256</v>
      </c>
      <c r="E40" s="6">
        <f t="shared" si="4"/>
        <v>0.00684478</v>
      </c>
      <c r="F40" s="21">
        <f t="shared" si="5"/>
        <v>0.0821</v>
      </c>
    </row>
    <row r="41" spans="2:6" ht="15.75">
      <c r="B41" s="4">
        <v>41000</v>
      </c>
      <c r="C41" s="5">
        <v>0.00287315</v>
      </c>
      <c r="D41" s="5">
        <v>0.00397696</v>
      </c>
      <c r="E41" s="6">
        <f t="shared" si="4"/>
        <v>0.0068501099999999995</v>
      </c>
      <c r="F41" s="21">
        <f t="shared" si="5"/>
        <v>0.0822</v>
      </c>
    </row>
    <row r="42" spans="2:6" ht="15.75">
      <c r="B42" s="4">
        <v>41030</v>
      </c>
      <c r="C42" s="5">
        <v>0.00286269</v>
      </c>
      <c r="D42" s="5">
        <v>0.00399361</v>
      </c>
      <c r="E42" s="6">
        <f t="shared" si="4"/>
        <v>0.0068563</v>
      </c>
      <c r="F42" s="21">
        <f t="shared" si="5"/>
        <v>0.0823</v>
      </c>
    </row>
    <row r="43" spans="2:6" ht="15.75">
      <c r="B43" s="4">
        <v>41061</v>
      </c>
      <c r="C43" s="5">
        <v>0.00287603</v>
      </c>
      <c r="D43" s="5">
        <v>0.00397157</v>
      </c>
      <c r="E43" s="6">
        <f t="shared" si="4"/>
        <v>0.0068476</v>
      </c>
      <c r="F43" s="21">
        <f t="shared" si="5"/>
        <v>0.0822</v>
      </c>
    </row>
    <row r="44" spans="2:6" ht="15.75">
      <c r="B44" s="4">
        <v>41091</v>
      </c>
      <c r="C44" s="5">
        <v>0.00285372</v>
      </c>
      <c r="D44" s="5">
        <v>0.0040075</v>
      </c>
      <c r="E44" s="6">
        <f t="shared" si="4"/>
        <v>0.0068612199999999995</v>
      </c>
      <c r="F44" s="21">
        <f t="shared" si="5"/>
        <v>0.0823</v>
      </c>
    </row>
    <row r="45" spans="2:6" ht="15.75">
      <c r="B45" s="4">
        <v>41122</v>
      </c>
      <c r="C45" s="5">
        <v>0.00283786</v>
      </c>
      <c r="D45" s="5">
        <v>0.00403295</v>
      </c>
      <c r="E45" s="6">
        <f t="shared" si="4"/>
        <v>0.006870810000000001</v>
      </c>
      <c r="F45" s="21">
        <f t="shared" si="5"/>
        <v>0.0824</v>
      </c>
    </row>
    <row r="46" spans="2:6" ht="15.75">
      <c r="B46" s="4">
        <v>41153</v>
      </c>
      <c r="C46" s="5">
        <v>0.00284802</v>
      </c>
      <c r="D46" s="5">
        <v>0.00401607</v>
      </c>
      <c r="E46" s="6">
        <f t="shared" si="4"/>
        <v>0.00686409</v>
      </c>
      <c r="F46" s="21">
        <f t="shared" si="5"/>
        <v>0.0824</v>
      </c>
    </row>
    <row r="47" spans="2:6" ht="15.75">
      <c r="B47" s="4">
        <v>41183</v>
      </c>
      <c r="C47" s="5">
        <v>0.00283528</v>
      </c>
      <c r="D47" s="5">
        <v>0.00403643</v>
      </c>
      <c r="E47" s="6">
        <f t="shared" si="4"/>
        <v>0.00687171</v>
      </c>
      <c r="F47" s="21">
        <f t="shared" si="5"/>
        <v>0.0825</v>
      </c>
    </row>
    <row r="48" spans="2:6" ht="15.75">
      <c r="B48" s="4">
        <v>41214</v>
      </c>
      <c r="C48" s="5">
        <v>0.00282374</v>
      </c>
      <c r="D48" s="5">
        <v>0.00405484</v>
      </c>
      <c r="E48" s="6">
        <f t="shared" si="4"/>
        <v>0.00687858</v>
      </c>
      <c r="F48" s="21">
        <f t="shared" si="5"/>
        <v>0.0825</v>
      </c>
    </row>
    <row r="49" spans="2:6" ht="15.75">
      <c r="B49" s="4">
        <v>41244</v>
      </c>
      <c r="C49" s="5">
        <v>0.00283442</v>
      </c>
      <c r="D49" s="5">
        <v>0.00403713</v>
      </c>
      <c r="E49" s="6">
        <f t="shared" si="4"/>
        <v>0.00687155</v>
      </c>
      <c r="F49" s="21">
        <f t="shared" si="5"/>
        <v>0.0825</v>
      </c>
    </row>
    <row r="50" spans="2:6" ht="18">
      <c r="B50" s="9"/>
      <c r="C50" s="3"/>
      <c r="D50" s="6"/>
      <c r="E50" s="6"/>
      <c r="F50" s="22"/>
    </row>
    <row r="51" spans="2:6" ht="15.75">
      <c r="B51" s="12" t="s">
        <v>2</v>
      </c>
      <c r="C51" s="3"/>
      <c r="D51" s="6"/>
      <c r="E51" s="6"/>
      <c r="F51" s="21">
        <f>ROUND(SUM(F38:F49)/12,5)</f>
        <v>0.08231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6.421875" style="0" customWidth="1"/>
    <col min="2" max="2" width="35.140625" style="0" bestFit="1" customWidth="1"/>
    <col min="3" max="6" width="10.57421875" style="0" bestFit="1" customWidth="1"/>
  </cols>
  <sheetData>
    <row r="1" spans="1:6" ht="15.75">
      <c r="A1" s="29" t="s">
        <v>5</v>
      </c>
      <c r="B1" s="29"/>
      <c r="C1" s="29"/>
      <c r="D1" s="29"/>
      <c r="E1" s="29"/>
      <c r="F1" s="29"/>
    </row>
    <row r="2" spans="2:6" ht="15">
      <c r="B2" s="9"/>
      <c r="C2" s="13"/>
      <c r="D2" s="13"/>
      <c r="F2" s="3"/>
    </row>
    <row r="3" spans="2:6" ht="15">
      <c r="B3" s="9"/>
      <c r="C3" s="14" t="s">
        <v>6</v>
      </c>
      <c r="D3" s="14" t="s">
        <v>6</v>
      </c>
      <c r="E3" s="14" t="s">
        <v>6</v>
      </c>
      <c r="F3" s="15" t="s">
        <v>7</v>
      </c>
    </row>
    <row r="4" spans="1:6" ht="1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9" t="s">
        <v>12</v>
      </c>
    </row>
    <row r="5" spans="1:6" ht="15">
      <c r="A5" s="16"/>
      <c r="B5" s="17"/>
      <c r="C5" s="18"/>
      <c r="D5" s="18"/>
      <c r="E5" s="18"/>
      <c r="F5" s="19"/>
    </row>
    <row r="6" spans="1:6" ht="15">
      <c r="A6" s="1" t="s">
        <v>0</v>
      </c>
      <c r="B6" s="2"/>
      <c r="C6" s="3"/>
      <c r="D6" s="3"/>
      <c r="E6" s="3"/>
      <c r="F6" s="3"/>
    </row>
    <row r="7" spans="1:6" ht="15.75">
      <c r="A7" s="1" t="s">
        <v>1</v>
      </c>
      <c r="B7" s="4">
        <v>41285</v>
      </c>
      <c r="C7" s="5">
        <v>0.00282678</v>
      </c>
      <c r="D7" s="5">
        <v>0.0040492</v>
      </c>
      <c r="E7" s="6">
        <f aca="true" t="shared" si="0" ref="E7:E18">C7+D7</f>
        <v>0.00687598</v>
      </c>
      <c r="F7" s="6">
        <f aca="true" t="shared" si="1" ref="F7:F18">ROUND(E7*12,4)</f>
        <v>0.0825</v>
      </c>
    </row>
    <row r="8" spans="1:6" ht="15.75">
      <c r="A8" s="7"/>
      <c r="B8" s="4">
        <v>41306</v>
      </c>
      <c r="C8" s="5">
        <v>0.00169811</v>
      </c>
      <c r="D8" s="5">
        <v>0.00224972</v>
      </c>
      <c r="E8" s="6">
        <f t="shared" si="0"/>
        <v>0.00394783</v>
      </c>
      <c r="F8" s="6">
        <f t="shared" si="1"/>
        <v>0.0474</v>
      </c>
    </row>
    <row r="9" spans="1:6" ht="15.75">
      <c r="A9" s="7"/>
      <c r="B9" s="4">
        <v>41334</v>
      </c>
      <c r="C9" s="5">
        <v>0.00227287</v>
      </c>
      <c r="D9" s="5">
        <v>0.00319555</v>
      </c>
      <c r="E9" s="6">
        <f t="shared" si="0"/>
        <v>0.00546842</v>
      </c>
      <c r="F9" s="6">
        <f t="shared" si="1"/>
        <v>0.0656</v>
      </c>
    </row>
    <row r="10" spans="1:6" ht="15.75">
      <c r="A10" s="7"/>
      <c r="B10" s="4">
        <v>41365</v>
      </c>
      <c r="C10" s="5">
        <v>0.00241741</v>
      </c>
      <c r="D10" s="5">
        <v>0.00347582</v>
      </c>
      <c r="E10" s="6">
        <f t="shared" si="0"/>
        <v>0.00589323</v>
      </c>
      <c r="F10" s="6">
        <f t="shared" si="1"/>
        <v>0.0707</v>
      </c>
    </row>
    <row r="11" spans="1:6" ht="15.75">
      <c r="A11" s="7"/>
      <c r="B11" s="4">
        <v>41395</v>
      </c>
      <c r="C11" s="5">
        <v>0.00279185</v>
      </c>
      <c r="D11" s="5">
        <v>0.00410462</v>
      </c>
      <c r="E11" s="6">
        <f t="shared" si="0"/>
        <v>0.00689647</v>
      </c>
      <c r="F11" s="6">
        <f t="shared" si="1"/>
        <v>0.0828</v>
      </c>
    </row>
    <row r="12" spans="1:6" ht="15.75">
      <c r="A12" s="7"/>
      <c r="B12" s="4">
        <v>41426</v>
      </c>
      <c r="C12" s="5">
        <v>0.00280163</v>
      </c>
      <c r="D12" s="5">
        <v>0.00408837</v>
      </c>
      <c r="E12" s="6">
        <f t="shared" si="0"/>
        <v>0.00689</v>
      </c>
      <c r="F12" s="6">
        <f t="shared" si="1"/>
        <v>0.0827</v>
      </c>
    </row>
    <row r="13" spans="1:6" ht="15.75">
      <c r="A13" s="7"/>
      <c r="B13" s="4">
        <v>41456</v>
      </c>
      <c r="C13" s="5">
        <v>0.00279614</v>
      </c>
      <c r="D13" s="5">
        <v>0.00409695</v>
      </c>
      <c r="E13" s="6">
        <f t="shared" si="0"/>
        <v>0.00689309</v>
      </c>
      <c r="F13" s="6">
        <f t="shared" si="1"/>
        <v>0.0827</v>
      </c>
    </row>
    <row r="14" spans="1:6" ht="15.75">
      <c r="A14" s="7"/>
      <c r="B14" s="4">
        <v>41487</v>
      </c>
      <c r="C14" s="5">
        <v>0.00278819</v>
      </c>
      <c r="D14" s="5">
        <v>0.00410953</v>
      </c>
      <c r="E14" s="6">
        <f t="shared" si="0"/>
        <v>0.0068977199999999995</v>
      </c>
      <c r="F14" s="6">
        <f t="shared" si="1"/>
        <v>0.0828</v>
      </c>
    </row>
    <row r="15" spans="1:6" ht="15.75">
      <c r="A15" s="7"/>
      <c r="B15" s="4">
        <v>41518</v>
      </c>
      <c r="C15" s="5">
        <v>0.00279941</v>
      </c>
      <c r="D15" s="5">
        <v>0.00409094</v>
      </c>
      <c r="E15" s="6">
        <f t="shared" si="0"/>
        <v>0.00689035</v>
      </c>
      <c r="F15" s="6">
        <f t="shared" si="1"/>
        <v>0.0827</v>
      </c>
    </row>
    <row r="16" spans="1:6" ht="15.75">
      <c r="A16" s="7"/>
      <c r="B16" s="4">
        <v>41548</v>
      </c>
      <c r="C16" s="5">
        <v>0.00279621</v>
      </c>
      <c r="D16" s="5">
        <v>0.00409579</v>
      </c>
      <c r="E16" s="6">
        <f t="shared" si="0"/>
        <v>0.0068920000000000006</v>
      </c>
      <c r="F16" s="6">
        <f t="shared" si="1"/>
        <v>0.0827</v>
      </c>
    </row>
    <row r="17" spans="1:6" ht="15.75">
      <c r="A17" s="7"/>
      <c r="B17" s="4">
        <v>41579</v>
      </c>
      <c r="C17" s="5">
        <v>0.00284737</v>
      </c>
      <c r="D17" s="5">
        <v>0.00401216</v>
      </c>
      <c r="E17" s="6">
        <f t="shared" si="0"/>
        <v>0.00685953</v>
      </c>
      <c r="F17" s="6">
        <f t="shared" si="1"/>
        <v>0.0823</v>
      </c>
    </row>
    <row r="18" spans="1:6" ht="15.75">
      <c r="A18" s="7"/>
      <c r="B18" s="4">
        <v>41609</v>
      </c>
      <c r="C18" s="5">
        <v>0.00286345</v>
      </c>
      <c r="D18" s="5">
        <v>0.00398562</v>
      </c>
      <c r="E18" s="6">
        <f t="shared" si="0"/>
        <v>0.00684907</v>
      </c>
      <c r="F18" s="6">
        <f t="shared" si="1"/>
        <v>0.0822</v>
      </c>
    </row>
    <row r="19" spans="1:6" ht="18">
      <c r="A19" s="8"/>
      <c r="B19" s="9"/>
      <c r="C19" s="3"/>
      <c r="D19" s="6"/>
      <c r="E19" s="6"/>
      <c r="F19" s="10"/>
    </row>
    <row r="20" spans="1:6" ht="15.75">
      <c r="A20" s="11"/>
      <c r="B20" s="12" t="s">
        <v>2</v>
      </c>
      <c r="C20" s="3"/>
      <c r="D20" s="6"/>
      <c r="E20" s="6"/>
      <c r="F20" s="6">
        <f>ROUND(SUM(F7:F18)/12,5)</f>
        <v>0.07726</v>
      </c>
    </row>
    <row r="21" spans="2:6" ht="15">
      <c r="B21" s="2"/>
      <c r="C21" s="3"/>
      <c r="D21" s="3"/>
      <c r="E21" s="3"/>
      <c r="F21" s="3"/>
    </row>
    <row r="22" spans="2:6" ht="15">
      <c r="B22" s="2"/>
      <c r="C22" s="3"/>
      <c r="D22" s="3"/>
      <c r="E22" s="3"/>
      <c r="F22" s="3"/>
    </row>
    <row r="23" spans="1:6" ht="15.75">
      <c r="A23" s="1" t="s">
        <v>3</v>
      </c>
      <c r="B23" s="4">
        <v>41285</v>
      </c>
      <c r="C23" s="5">
        <v>0.00282678</v>
      </c>
      <c r="D23" s="5">
        <v>0.0040492</v>
      </c>
      <c r="E23" s="6">
        <f aca="true" t="shared" si="2" ref="E23:E34">C23+D23</f>
        <v>0.00687598</v>
      </c>
      <c r="F23" s="6">
        <f aca="true" t="shared" si="3" ref="F23:F34">ROUND(E23*12,4)</f>
        <v>0.0825</v>
      </c>
    </row>
    <row r="24" spans="2:6" ht="15.75">
      <c r="B24" s="4">
        <v>41306</v>
      </c>
      <c r="C24" s="5">
        <v>0.00169811</v>
      </c>
      <c r="D24" s="5">
        <v>0.00224972</v>
      </c>
      <c r="E24" s="6">
        <f t="shared" si="2"/>
        <v>0.00394783</v>
      </c>
      <c r="F24" s="6">
        <f t="shared" si="3"/>
        <v>0.0474</v>
      </c>
    </row>
    <row r="25" spans="2:6" ht="15.75">
      <c r="B25" s="4">
        <v>41334</v>
      </c>
      <c r="C25" s="5">
        <v>0.00227287</v>
      </c>
      <c r="D25" s="5">
        <v>0.00319555</v>
      </c>
      <c r="E25" s="6">
        <f t="shared" si="2"/>
        <v>0.00546842</v>
      </c>
      <c r="F25" s="6">
        <f t="shared" si="3"/>
        <v>0.0656</v>
      </c>
    </row>
    <row r="26" spans="2:6" ht="15.75">
      <c r="B26" s="4">
        <v>41365</v>
      </c>
      <c r="C26" s="5">
        <v>0.00241741</v>
      </c>
      <c r="D26" s="5">
        <v>0.00347582</v>
      </c>
      <c r="E26" s="6">
        <f t="shared" si="2"/>
        <v>0.00589323</v>
      </c>
      <c r="F26" s="6">
        <f t="shared" si="3"/>
        <v>0.0707</v>
      </c>
    </row>
    <row r="27" spans="2:6" ht="15.75">
      <c r="B27" s="4">
        <v>41395</v>
      </c>
      <c r="C27" s="5">
        <v>0.00279185</v>
      </c>
      <c r="D27" s="5">
        <v>0.00410462</v>
      </c>
      <c r="E27" s="6">
        <f t="shared" si="2"/>
        <v>0.00689647</v>
      </c>
      <c r="F27" s="6">
        <f t="shared" si="3"/>
        <v>0.0828</v>
      </c>
    </row>
    <row r="28" spans="2:6" ht="15.75">
      <c r="B28" s="4">
        <v>41426</v>
      </c>
      <c r="C28" s="5">
        <v>0.00280163</v>
      </c>
      <c r="D28" s="5">
        <v>0.00408837</v>
      </c>
      <c r="E28" s="6">
        <f t="shared" si="2"/>
        <v>0.00689</v>
      </c>
      <c r="F28" s="6">
        <f t="shared" si="3"/>
        <v>0.0827</v>
      </c>
    </row>
    <row r="29" spans="2:6" ht="15.75">
      <c r="B29" s="4">
        <v>41456</v>
      </c>
      <c r="C29" s="5">
        <v>0.00279614</v>
      </c>
      <c r="D29" s="5">
        <v>0.00409695</v>
      </c>
      <c r="E29" s="6">
        <f t="shared" si="2"/>
        <v>0.00689309</v>
      </c>
      <c r="F29" s="6">
        <f t="shared" si="3"/>
        <v>0.0827</v>
      </c>
    </row>
    <row r="30" spans="2:6" ht="15.75">
      <c r="B30" s="4">
        <v>41487</v>
      </c>
      <c r="C30" s="5">
        <v>0.00278819</v>
      </c>
      <c r="D30" s="5">
        <v>0.00410953</v>
      </c>
      <c r="E30" s="6">
        <f t="shared" si="2"/>
        <v>0.0068977199999999995</v>
      </c>
      <c r="F30" s="6">
        <f t="shared" si="3"/>
        <v>0.0828</v>
      </c>
    </row>
    <row r="31" spans="2:6" ht="15.75">
      <c r="B31" s="4">
        <v>41518</v>
      </c>
      <c r="C31" s="5">
        <v>0.00279941</v>
      </c>
      <c r="D31" s="5">
        <v>0.00409094</v>
      </c>
      <c r="E31" s="6">
        <f t="shared" si="2"/>
        <v>0.00689035</v>
      </c>
      <c r="F31" s="6">
        <f t="shared" si="3"/>
        <v>0.0827</v>
      </c>
    </row>
    <row r="32" spans="2:6" ht="15.75">
      <c r="B32" s="4">
        <v>41548</v>
      </c>
      <c r="C32" s="5">
        <v>0.00279621</v>
      </c>
      <c r="D32" s="5">
        <v>0.00409579</v>
      </c>
      <c r="E32" s="6">
        <f t="shared" si="2"/>
        <v>0.0068920000000000006</v>
      </c>
      <c r="F32" s="6">
        <f t="shared" si="3"/>
        <v>0.0827</v>
      </c>
    </row>
    <row r="33" spans="2:6" ht="15.75">
      <c r="B33" s="4">
        <v>41579</v>
      </c>
      <c r="C33" s="5">
        <v>0.00284737</v>
      </c>
      <c r="D33" s="5">
        <v>0.00401216</v>
      </c>
      <c r="E33" s="6">
        <f t="shared" si="2"/>
        <v>0.00685953</v>
      </c>
      <c r="F33" s="6">
        <f t="shared" si="3"/>
        <v>0.0823</v>
      </c>
    </row>
    <row r="34" spans="2:6" ht="15.75">
      <c r="B34" s="4">
        <v>41609</v>
      </c>
      <c r="C34" s="5">
        <v>0.00286345</v>
      </c>
      <c r="D34" s="5">
        <v>0.00398562</v>
      </c>
      <c r="E34" s="6">
        <f t="shared" si="2"/>
        <v>0.00684907</v>
      </c>
      <c r="F34" s="6">
        <f t="shared" si="3"/>
        <v>0.0822</v>
      </c>
    </row>
    <row r="35" spans="2:6" ht="18">
      <c r="B35" s="9"/>
      <c r="C35" s="3"/>
      <c r="D35" s="6"/>
      <c r="E35" s="6"/>
      <c r="F35" s="10"/>
    </row>
    <row r="36" spans="2:6" ht="15.75">
      <c r="B36" s="12" t="s">
        <v>2</v>
      </c>
      <c r="C36" s="3"/>
      <c r="D36" s="6"/>
      <c r="E36" s="6"/>
      <c r="F36" s="6">
        <f>ROUND(SUM(F23:F34)/12,5)</f>
        <v>0.07726</v>
      </c>
    </row>
    <row r="37" spans="2:6" ht="15.75">
      <c r="B37" s="2"/>
      <c r="C37" s="3"/>
      <c r="D37" s="6"/>
      <c r="E37" s="6"/>
      <c r="F37" s="6"/>
    </row>
    <row r="38" spans="2:6" ht="15.75">
      <c r="B38" s="2"/>
      <c r="C38" s="3"/>
      <c r="D38" s="6"/>
      <c r="E38" s="6"/>
      <c r="F38" s="6"/>
    </row>
    <row r="39" spans="1:6" ht="15.75">
      <c r="A39" s="1" t="s">
        <v>4</v>
      </c>
      <c r="B39" s="4">
        <v>41285</v>
      </c>
      <c r="C39" s="5">
        <v>0.00282678</v>
      </c>
      <c r="D39" s="5">
        <v>0.0040492</v>
      </c>
      <c r="E39" s="6">
        <f aca="true" t="shared" si="4" ref="E39:E50">C39+D39</f>
        <v>0.00687598</v>
      </c>
      <c r="F39" s="6">
        <f aca="true" t="shared" si="5" ref="F39:F50">ROUND(E39*12,4)</f>
        <v>0.0825</v>
      </c>
    </row>
    <row r="40" spans="2:6" ht="15.75">
      <c r="B40" s="4">
        <v>41306</v>
      </c>
      <c r="C40" s="5">
        <v>0.00169811</v>
      </c>
      <c r="D40" s="5">
        <v>0.00224972</v>
      </c>
      <c r="E40" s="6">
        <f t="shared" si="4"/>
        <v>0.00394783</v>
      </c>
      <c r="F40" s="6">
        <f t="shared" si="5"/>
        <v>0.0474</v>
      </c>
    </row>
    <row r="41" spans="2:6" ht="15.75">
      <c r="B41" s="4">
        <v>41334</v>
      </c>
      <c r="C41" s="5">
        <v>0.00227287</v>
      </c>
      <c r="D41" s="5">
        <v>0.00319555</v>
      </c>
      <c r="E41" s="6">
        <f t="shared" si="4"/>
        <v>0.00546842</v>
      </c>
      <c r="F41" s="6">
        <f t="shared" si="5"/>
        <v>0.0656</v>
      </c>
    </row>
    <row r="42" spans="2:6" ht="15.75">
      <c r="B42" s="4">
        <v>41365</v>
      </c>
      <c r="C42" s="5">
        <v>0.00241741</v>
      </c>
      <c r="D42" s="5">
        <v>0.00347582</v>
      </c>
      <c r="E42" s="6">
        <f t="shared" si="4"/>
        <v>0.00589323</v>
      </c>
      <c r="F42" s="6">
        <f t="shared" si="5"/>
        <v>0.0707</v>
      </c>
    </row>
    <row r="43" spans="2:6" ht="15.75">
      <c r="B43" s="4">
        <v>41395</v>
      </c>
      <c r="C43" s="5">
        <v>0.00279185</v>
      </c>
      <c r="D43" s="5">
        <v>0.00410462</v>
      </c>
      <c r="E43" s="6">
        <f t="shared" si="4"/>
        <v>0.00689647</v>
      </c>
      <c r="F43" s="6">
        <f t="shared" si="5"/>
        <v>0.0828</v>
      </c>
    </row>
    <row r="44" spans="2:6" ht="15.75">
      <c r="B44" s="4">
        <v>41426</v>
      </c>
      <c r="C44" s="5">
        <v>0.00280163</v>
      </c>
      <c r="D44" s="5">
        <v>0.00408837</v>
      </c>
      <c r="E44" s="6">
        <f t="shared" si="4"/>
        <v>0.00689</v>
      </c>
      <c r="F44" s="6">
        <f t="shared" si="5"/>
        <v>0.0827</v>
      </c>
    </row>
    <row r="45" spans="2:6" ht="15.75">
      <c r="B45" s="4">
        <v>41456</v>
      </c>
      <c r="C45" s="5">
        <v>0.00279614</v>
      </c>
      <c r="D45" s="5">
        <v>0.00409695</v>
      </c>
      <c r="E45" s="6">
        <f t="shared" si="4"/>
        <v>0.00689309</v>
      </c>
      <c r="F45" s="6">
        <f t="shared" si="5"/>
        <v>0.0827</v>
      </c>
    </row>
    <row r="46" spans="2:6" ht="15.75">
      <c r="B46" s="4">
        <v>41487</v>
      </c>
      <c r="C46" s="5">
        <v>0.00278819</v>
      </c>
      <c r="D46" s="5">
        <v>0.00410953</v>
      </c>
      <c r="E46" s="6">
        <f t="shared" si="4"/>
        <v>0.0068977199999999995</v>
      </c>
      <c r="F46" s="6">
        <f t="shared" si="5"/>
        <v>0.0828</v>
      </c>
    </row>
    <row r="47" spans="2:6" ht="15.75">
      <c r="B47" s="4">
        <v>41518</v>
      </c>
      <c r="C47" s="5">
        <v>0.00279941</v>
      </c>
      <c r="D47" s="5">
        <v>0.00409094</v>
      </c>
      <c r="E47" s="6">
        <f t="shared" si="4"/>
        <v>0.00689035</v>
      </c>
      <c r="F47" s="6">
        <f t="shared" si="5"/>
        <v>0.0827</v>
      </c>
    </row>
    <row r="48" spans="2:6" ht="15.75">
      <c r="B48" s="4">
        <v>41548</v>
      </c>
      <c r="C48" s="5">
        <v>0.00279621</v>
      </c>
      <c r="D48" s="5">
        <v>0.00409579</v>
      </c>
      <c r="E48" s="6">
        <f t="shared" si="4"/>
        <v>0.0068920000000000006</v>
      </c>
      <c r="F48" s="6">
        <f t="shared" si="5"/>
        <v>0.0827</v>
      </c>
    </row>
    <row r="49" spans="2:6" ht="15.75">
      <c r="B49" s="4">
        <v>41579</v>
      </c>
      <c r="C49" s="5">
        <v>0.00284737</v>
      </c>
      <c r="D49" s="5">
        <v>0.00401216</v>
      </c>
      <c r="E49" s="6">
        <f t="shared" si="4"/>
        <v>0.00685953</v>
      </c>
      <c r="F49" s="6">
        <f t="shared" si="5"/>
        <v>0.0823</v>
      </c>
    </row>
    <row r="50" spans="2:6" ht="15.75">
      <c r="B50" s="4">
        <v>41609</v>
      </c>
      <c r="C50" s="5">
        <v>0.00286345</v>
      </c>
      <c r="D50" s="5">
        <v>0.00398562</v>
      </c>
      <c r="E50" s="6">
        <f t="shared" si="4"/>
        <v>0.00684907</v>
      </c>
      <c r="F50" s="6">
        <f t="shared" si="5"/>
        <v>0.0822</v>
      </c>
    </row>
    <row r="51" spans="2:6" ht="18">
      <c r="B51" s="9"/>
      <c r="C51" s="3"/>
      <c r="D51" s="6"/>
      <c r="E51" s="6"/>
      <c r="F51" s="10"/>
    </row>
    <row r="52" spans="2:6" ht="15.75">
      <c r="B52" s="12" t="s">
        <v>2</v>
      </c>
      <c r="C52" s="3"/>
      <c r="D52" s="6"/>
      <c r="E52" s="6"/>
      <c r="F52" s="6">
        <f>ROUND(SUM(F39:F50)/12,5)</f>
        <v>0.07726</v>
      </c>
    </row>
  </sheetData>
  <sheetProtection/>
  <mergeCells count="1">
    <mergeCell ref="A1:F1"/>
  </mergeCells>
  <printOptions gridLines="1"/>
  <pageMargins left="0" right="0" top="0.75" bottom="0.75" header="0.3" footer="0.3"/>
  <pageSetup horizontalDpi="600" verticalDpi="600" orientation="portrait" scale="90" r:id="rId1"/>
  <headerFooter>
    <oddHeader>&amp;L&amp;Z&amp;F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F4"/>
    </sheetView>
  </sheetViews>
  <sheetFormatPr defaultColWidth="9.140625" defaultRowHeight="15"/>
  <cols>
    <col min="1" max="1" width="27.28125" style="0" customWidth="1"/>
    <col min="2" max="2" width="14.28125" style="0" customWidth="1"/>
    <col min="3" max="3" width="17.57421875" style="0" customWidth="1"/>
    <col min="4" max="4" width="16.140625" style="0" customWidth="1"/>
    <col min="5" max="5" width="18.140625" style="0" customWidth="1"/>
  </cols>
  <sheetData>
    <row r="1" spans="1:6" ht="15.75">
      <c r="A1" s="29" t="s">
        <v>13</v>
      </c>
      <c r="B1" s="29"/>
      <c r="C1" s="29"/>
      <c r="D1" s="29"/>
      <c r="E1" s="29"/>
      <c r="F1" s="29"/>
    </row>
    <row r="2" spans="2:6" ht="15">
      <c r="B2" s="9"/>
      <c r="C2" s="13"/>
      <c r="D2" s="13"/>
      <c r="F2" s="3"/>
    </row>
    <row r="3" spans="2:6" ht="15">
      <c r="B3" s="9"/>
      <c r="C3" s="14" t="s">
        <v>6</v>
      </c>
      <c r="D3" s="14" t="s">
        <v>6</v>
      </c>
      <c r="E3" s="14" t="s">
        <v>6</v>
      </c>
      <c r="F3" s="15" t="s">
        <v>7</v>
      </c>
    </row>
    <row r="4" spans="1:6" ht="1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9" t="s">
        <v>12</v>
      </c>
    </row>
    <row r="5" spans="1:6" ht="15">
      <c r="A5" s="1" t="s">
        <v>0</v>
      </c>
      <c r="B5" s="2"/>
      <c r="C5" s="3"/>
      <c r="D5" s="3"/>
      <c r="E5" s="3"/>
      <c r="F5" s="20"/>
    </row>
    <row r="6" spans="1:6" ht="15.75">
      <c r="A6" s="1" t="s">
        <v>1</v>
      </c>
      <c r="B6" s="4">
        <v>41650</v>
      </c>
      <c r="C6" s="5">
        <v>0.00285556</v>
      </c>
      <c r="D6" s="5">
        <v>0.00399811</v>
      </c>
      <c r="E6" s="6">
        <f aca="true" t="shared" si="0" ref="E6:E17">C6+D6</f>
        <v>0.00685367</v>
      </c>
      <c r="F6" s="21">
        <f aca="true" t="shared" si="1" ref="F6:F17">ROUND(E6*12,4)</f>
        <v>0.0822</v>
      </c>
    </row>
    <row r="7" spans="1:6" ht="15.75">
      <c r="A7" s="7"/>
      <c r="B7" s="4">
        <v>41671</v>
      </c>
      <c r="C7" s="5">
        <v>0.00187042</v>
      </c>
      <c r="D7" s="5">
        <v>0.00431994</v>
      </c>
      <c r="E7" s="6">
        <f t="shared" si="0"/>
        <v>0.006190360000000001</v>
      </c>
      <c r="F7" s="21">
        <f t="shared" si="1"/>
        <v>0.0743</v>
      </c>
    </row>
    <row r="8" spans="1:6" ht="15.75">
      <c r="A8" s="7"/>
      <c r="B8" s="4">
        <v>41699</v>
      </c>
      <c r="C8" s="5">
        <v>0.00205657</v>
      </c>
      <c r="D8" s="5">
        <v>0.00439711</v>
      </c>
      <c r="E8" s="6">
        <f t="shared" si="0"/>
        <v>0.00645368</v>
      </c>
      <c r="F8" s="21">
        <f t="shared" si="1"/>
        <v>0.0774</v>
      </c>
    </row>
    <row r="9" spans="1:6" ht="15.75">
      <c r="A9" s="7"/>
      <c r="B9" s="4">
        <v>41730</v>
      </c>
      <c r="C9" s="5">
        <v>0.00171853</v>
      </c>
      <c r="D9" s="5">
        <v>0.00346919</v>
      </c>
      <c r="E9" s="6">
        <f t="shared" si="0"/>
        <v>0.00518772</v>
      </c>
      <c r="F9" s="21">
        <f t="shared" si="1"/>
        <v>0.0623</v>
      </c>
    </row>
    <row r="10" spans="1:6" ht="15.75">
      <c r="A10" s="7"/>
      <c r="B10" s="4">
        <v>41760</v>
      </c>
      <c r="C10" s="5">
        <v>0.00159411</v>
      </c>
      <c r="D10" s="5">
        <v>0.00322147</v>
      </c>
      <c r="E10" s="6">
        <f t="shared" si="0"/>
        <v>0.00481558</v>
      </c>
      <c r="F10" s="21">
        <f t="shared" si="1"/>
        <v>0.0578</v>
      </c>
    </row>
    <row r="11" spans="1:6" ht="15.75">
      <c r="A11" s="7"/>
      <c r="B11" s="4">
        <v>41791</v>
      </c>
      <c r="C11" s="5">
        <v>0.00178777</v>
      </c>
      <c r="D11" s="5">
        <v>0.00362318</v>
      </c>
      <c r="E11" s="6">
        <f t="shared" si="0"/>
        <v>0.00541095</v>
      </c>
      <c r="F11" s="21">
        <f t="shared" si="1"/>
        <v>0.0649</v>
      </c>
    </row>
    <row r="12" spans="1:6" ht="15.75">
      <c r="A12" s="7"/>
      <c r="B12" s="4">
        <v>41821</v>
      </c>
      <c r="C12" s="5">
        <v>0.00187188</v>
      </c>
      <c r="D12" s="5">
        <v>0.00387629</v>
      </c>
      <c r="E12" s="6">
        <f t="shared" si="0"/>
        <v>0.00574817</v>
      </c>
      <c r="F12" s="21">
        <f t="shared" si="1"/>
        <v>0.069</v>
      </c>
    </row>
    <row r="13" spans="1:6" ht="15.75">
      <c r="A13" s="7"/>
      <c r="B13" s="4">
        <v>41852</v>
      </c>
      <c r="C13" s="5">
        <v>0.00200356</v>
      </c>
      <c r="D13" s="5">
        <v>0.0041965</v>
      </c>
      <c r="E13" s="6">
        <f t="shared" si="0"/>
        <v>0.00620006</v>
      </c>
      <c r="F13" s="21">
        <f t="shared" si="1"/>
        <v>0.0744</v>
      </c>
    </row>
    <row r="14" spans="1:6" ht="15.75">
      <c r="A14" s="7"/>
      <c r="B14" s="4">
        <v>41883</v>
      </c>
      <c r="C14" s="5">
        <v>0.00208672</v>
      </c>
      <c r="D14" s="5">
        <v>0.00401238</v>
      </c>
      <c r="E14" s="6">
        <f t="shared" si="0"/>
        <v>0.0060991</v>
      </c>
      <c r="F14" s="21">
        <f t="shared" si="1"/>
        <v>0.0732</v>
      </c>
    </row>
    <row r="15" spans="1:6" ht="15.75">
      <c r="A15" s="7"/>
      <c r="B15" s="4">
        <v>41913</v>
      </c>
      <c r="C15" s="5">
        <v>0.0020777</v>
      </c>
      <c r="D15" s="5">
        <v>0.00401483</v>
      </c>
      <c r="E15" s="6">
        <f t="shared" si="0"/>
        <v>0.00609253</v>
      </c>
      <c r="F15" s="21">
        <f t="shared" si="1"/>
        <v>0.0731</v>
      </c>
    </row>
    <row r="16" spans="1:6" ht="15.75">
      <c r="A16" s="7"/>
      <c r="B16" s="4">
        <v>41944</v>
      </c>
      <c r="C16" s="5">
        <v>0.00203192</v>
      </c>
      <c r="D16" s="5">
        <v>0.00363746</v>
      </c>
      <c r="E16" s="6">
        <f t="shared" si="0"/>
        <v>0.00566938</v>
      </c>
      <c r="F16" s="21">
        <f t="shared" si="1"/>
        <v>0.068</v>
      </c>
    </row>
    <row r="17" spans="1:6" ht="15.75">
      <c r="A17" s="7"/>
      <c r="B17" s="4">
        <v>41974</v>
      </c>
      <c r="C17" s="5">
        <v>0.00192739</v>
      </c>
      <c r="D17" s="5">
        <v>0.00335558</v>
      </c>
      <c r="E17" s="6">
        <f t="shared" si="0"/>
        <v>0.00528297</v>
      </c>
      <c r="F17" s="21">
        <f t="shared" si="1"/>
        <v>0.0634</v>
      </c>
    </row>
    <row r="18" spans="1:6" ht="18">
      <c r="A18" s="8"/>
      <c r="B18" s="9"/>
      <c r="C18" s="3"/>
      <c r="D18" s="6"/>
      <c r="E18" s="6"/>
      <c r="F18" s="22"/>
    </row>
    <row r="19" spans="1:6" ht="15.75">
      <c r="A19" s="11"/>
      <c r="B19" s="12" t="s">
        <v>2</v>
      </c>
      <c r="C19" s="3"/>
      <c r="D19" s="6"/>
      <c r="E19" s="6"/>
      <c r="F19" s="21">
        <f>ROUND(SUM(F6:F17)/12,5)</f>
        <v>0.07</v>
      </c>
    </row>
    <row r="20" spans="2:6" ht="15">
      <c r="B20" s="2"/>
      <c r="C20" s="3"/>
      <c r="D20" s="3"/>
      <c r="E20" s="3"/>
      <c r="F20" s="20"/>
    </row>
    <row r="21" spans="2:6" ht="15">
      <c r="B21" s="2"/>
      <c r="C21" s="3"/>
      <c r="D21" s="3"/>
      <c r="E21" s="3"/>
      <c r="F21" s="20"/>
    </row>
    <row r="22" spans="1:6" ht="15.75">
      <c r="A22" s="1" t="s">
        <v>3</v>
      </c>
      <c r="B22" s="4">
        <v>41650</v>
      </c>
      <c r="C22" s="5">
        <v>0.00285556</v>
      </c>
      <c r="D22" s="5">
        <v>0.00399811</v>
      </c>
      <c r="E22" s="6">
        <f aca="true" t="shared" si="2" ref="E22:E33">C22+D22</f>
        <v>0.00685367</v>
      </c>
      <c r="F22" s="21">
        <f aca="true" t="shared" si="3" ref="F22:F33">ROUND(E22*12,4)</f>
        <v>0.0822</v>
      </c>
    </row>
    <row r="23" spans="2:6" ht="15.75">
      <c r="B23" s="4">
        <v>41671</v>
      </c>
      <c r="C23" s="5">
        <v>0.00187042</v>
      </c>
      <c r="D23" s="5">
        <v>0.00431994</v>
      </c>
      <c r="E23" s="6">
        <f t="shared" si="2"/>
        <v>0.006190360000000001</v>
      </c>
      <c r="F23" s="21">
        <f t="shared" si="3"/>
        <v>0.0743</v>
      </c>
    </row>
    <row r="24" spans="2:6" ht="15.75">
      <c r="B24" s="4">
        <v>41699</v>
      </c>
      <c r="C24" s="5">
        <v>0.00205657</v>
      </c>
      <c r="D24" s="5">
        <v>0.00439711</v>
      </c>
      <c r="E24" s="6">
        <f t="shared" si="2"/>
        <v>0.00645368</v>
      </c>
      <c r="F24" s="21">
        <f t="shared" si="3"/>
        <v>0.0774</v>
      </c>
    </row>
    <row r="25" spans="2:6" ht="15.75">
      <c r="B25" s="4">
        <v>41730</v>
      </c>
      <c r="C25" s="5">
        <v>0.00171853</v>
      </c>
      <c r="D25" s="5">
        <v>0.00346919</v>
      </c>
      <c r="E25" s="6">
        <f t="shared" si="2"/>
        <v>0.00518772</v>
      </c>
      <c r="F25" s="21">
        <f t="shared" si="3"/>
        <v>0.0623</v>
      </c>
    </row>
    <row r="26" spans="2:6" ht="15.75">
      <c r="B26" s="4">
        <v>41760</v>
      </c>
      <c r="C26" s="5">
        <v>0.00159411</v>
      </c>
      <c r="D26" s="5">
        <v>0.00322147</v>
      </c>
      <c r="E26" s="6">
        <f t="shared" si="2"/>
        <v>0.00481558</v>
      </c>
      <c r="F26" s="21">
        <f t="shared" si="3"/>
        <v>0.0578</v>
      </c>
    </row>
    <row r="27" spans="2:6" ht="15.75">
      <c r="B27" s="4">
        <v>41791</v>
      </c>
      <c r="C27" s="5">
        <v>0.00178777</v>
      </c>
      <c r="D27" s="5">
        <v>0.00362318</v>
      </c>
      <c r="E27" s="6">
        <f t="shared" si="2"/>
        <v>0.00541095</v>
      </c>
      <c r="F27" s="21">
        <f t="shared" si="3"/>
        <v>0.0649</v>
      </c>
    </row>
    <row r="28" spans="2:6" ht="15.75">
      <c r="B28" s="4">
        <v>41821</v>
      </c>
      <c r="C28" s="5">
        <v>0.00187188</v>
      </c>
      <c r="D28" s="5">
        <v>0.00387629</v>
      </c>
      <c r="E28" s="6">
        <f t="shared" si="2"/>
        <v>0.00574817</v>
      </c>
      <c r="F28" s="21">
        <f t="shared" si="3"/>
        <v>0.069</v>
      </c>
    </row>
    <row r="29" spans="2:6" ht="15.75">
      <c r="B29" s="4">
        <v>41852</v>
      </c>
      <c r="C29" s="5">
        <v>0.00200356</v>
      </c>
      <c r="D29" s="5">
        <v>0.0041965</v>
      </c>
      <c r="E29" s="6">
        <f t="shared" si="2"/>
        <v>0.00620006</v>
      </c>
      <c r="F29" s="21">
        <f t="shared" si="3"/>
        <v>0.0744</v>
      </c>
    </row>
    <row r="30" spans="2:6" ht="15.75">
      <c r="B30" s="4">
        <v>41883</v>
      </c>
      <c r="C30" s="5">
        <v>0.00208672</v>
      </c>
      <c r="D30" s="5">
        <v>0.00401238</v>
      </c>
      <c r="E30" s="6">
        <f t="shared" si="2"/>
        <v>0.0060991</v>
      </c>
      <c r="F30" s="21">
        <f t="shared" si="3"/>
        <v>0.0732</v>
      </c>
    </row>
    <row r="31" spans="2:6" ht="15.75">
      <c r="B31" s="4">
        <v>41913</v>
      </c>
      <c r="C31" s="5">
        <v>0.0020777</v>
      </c>
      <c r="D31" s="5">
        <v>0.00401483</v>
      </c>
      <c r="E31" s="6">
        <f t="shared" si="2"/>
        <v>0.00609253</v>
      </c>
      <c r="F31" s="21">
        <f t="shared" si="3"/>
        <v>0.0731</v>
      </c>
    </row>
    <row r="32" spans="2:6" ht="15.75">
      <c r="B32" s="4">
        <v>41944</v>
      </c>
      <c r="C32" s="5">
        <v>0.00203192</v>
      </c>
      <c r="D32" s="5">
        <v>0.00363746</v>
      </c>
      <c r="E32" s="6">
        <f t="shared" si="2"/>
        <v>0.00566938</v>
      </c>
      <c r="F32" s="21">
        <f t="shared" si="3"/>
        <v>0.068</v>
      </c>
    </row>
    <row r="33" spans="2:6" ht="15.75">
      <c r="B33" s="4">
        <v>41974</v>
      </c>
      <c r="C33" s="5">
        <v>0.00192739</v>
      </c>
      <c r="D33" s="5">
        <v>0.00335558</v>
      </c>
      <c r="E33" s="6">
        <f t="shared" si="2"/>
        <v>0.00528297</v>
      </c>
      <c r="F33" s="21">
        <f t="shared" si="3"/>
        <v>0.0634</v>
      </c>
    </row>
    <row r="34" spans="2:6" ht="18">
      <c r="B34" s="9"/>
      <c r="C34" s="3"/>
      <c r="D34" s="6"/>
      <c r="E34" s="6"/>
      <c r="F34" s="22"/>
    </row>
    <row r="35" spans="2:6" ht="15.75">
      <c r="B35" s="12" t="s">
        <v>2</v>
      </c>
      <c r="C35" s="3"/>
      <c r="D35" s="6"/>
      <c r="E35" s="6"/>
      <c r="F35" s="21">
        <f>ROUND(SUM(F22:F33)/12,5)</f>
        <v>0.07</v>
      </c>
    </row>
    <row r="36" spans="2:6" ht="15.75">
      <c r="B36" s="2"/>
      <c r="C36" s="3"/>
      <c r="D36" s="6"/>
      <c r="E36" s="6"/>
      <c r="F36" s="21"/>
    </row>
    <row r="37" spans="2:6" ht="15.75">
      <c r="B37" s="2"/>
      <c r="C37" s="3"/>
      <c r="D37" s="6"/>
      <c r="E37" s="6"/>
      <c r="F37" s="21"/>
    </row>
    <row r="38" spans="1:6" ht="15.75">
      <c r="A38" s="1" t="s">
        <v>4</v>
      </c>
      <c r="B38" s="4">
        <v>41650</v>
      </c>
      <c r="C38" s="5">
        <v>0.00285556</v>
      </c>
      <c r="D38" s="5">
        <v>0.00399811</v>
      </c>
      <c r="E38" s="6">
        <f aca="true" t="shared" si="4" ref="E38:E49">C38+D38</f>
        <v>0.00685367</v>
      </c>
      <c r="F38" s="21">
        <f aca="true" t="shared" si="5" ref="F38:F49">ROUND(E38*12,4)</f>
        <v>0.0822</v>
      </c>
    </row>
    <row r="39" spans="2:6" ht="15.75">
      <c r="B39" s="4">
        <v>41671</v>
      </c>
      <c r="C39" s="5">
        <v>0.00187042</v>
      </c>
      <c r="D39" s="5">
        <v>0.00431994</v>
      </c>
      <c r="E39" s="6">
        <f t="shared" si="4"/>
        <v>0.006190360000000001</v>
      </c>
      <c r="F39" s="21">
        <f t="shared" si="5"/>
        <v>0.0743</v>
      </c>
    </row>
    <row r="40" spans="2:6" ht="15.75">
      <c r="B40" s="4">
        <v>41699</v>
      </c>
      <c r="C40" s="5">
        <v>0.00205657</v>
      </c>
      <c r="D40" s="5">
        <v>0.00439711</v>
      </c>
      <c r="E40" s="6">
        <f t="shared" si="4"/>
        <v>0.00645368</v>
      </c>
      <c r="F40" s="21">
        <f t="shared" si="5"/>
        <v>0.0774</v>
      </c>
    </row>
    <row r="41" spans="2:6" ht="15.75">
      <c r="B41" s="4">
        <v>41730</v>
      </c>
      <c r="C41" s="5">
        <v>0.00171853</v>
      </c>
      <c r="D41" s="5">
        <v>0.00346919</v>
      </c>
      <c r="E41" s="6">
        <f t="shared" si="4"/>
        <v>0.00518772</v>
      </c>
      <c r="F41" s="21">
        <f t="shared" si="5"/>
        <v>0.0623</v>
      </c>
    </row>
    <row r="42" spans="2:6" ht="15.75">
      <c r="B42" s="4">
        <v>41760</v>
      </c>
      <c r="C42" s="5">
        <v>0.00159411</v>
      </c>
      <c r="D42" s="5">
        <v>0.00322147</v>
      </c>
      <c r="E42" s="6">
        <f t="shared" si="4"/>
        <v>0.00481558</v>
      </c>
      <c r="F42" s="21">
        <f t="shared" si="5"/>
        <v>0.0578</v>
      </c>
    </row>
    <row r="43" spans="2:6" ht="15.75">
      <c r="B43" s="4">
        <v>41791</v>
      </c>
      <c r="C43" s="5">
        <v>0.00178777</v>
      </c>
      <c r="D43" s="5">
        <v>0.00362318</v>
      </c>
      <c r="E43" s="6">
        <f t="shared" si="4"/>
        <v>0.00541095</v>
      </c>
      <c r="F43" s="21">
        <f t="shared" si="5"/>
        <v>0.0649</v>
      </c>
    </row>
    <row r="44" spans="2:6" ht="15.75">
      <c r="B44" s="4">
        <v>41821</v>
      </c>
      <c r="C44" s="5">
        <v>0.00187188</v>
      </c>
      <c r="D44" s="5">
        <v>0.00387629</v>
      </c>
      <c r="E44" s="6">
        <f t="shared" si="4"/>
        <v>0.00574817</v>
      </c>
      <c r="F44" s="21">
        <f t="shared" si="5"/>
        <v>0.069</v>
      </c>
    </row>
    <row r="45" spans="2:6" ht="15.75">
      <c r="B45" s="4">
        <v>41852</v>
      </c>
      <c r="C45" s="5">
        <v>0.00200356</v>
      </c>
      <c r="D45" s="5">
        <v>0.0041965</v>
      </c>
      <c r="E45" s="6">
        <f t="shared" si="4"/>
        <v>0.00620006</v>
      </c>
      <c r="F45" s="21">
        <f t="shared" si="5"/>
        <v>0.0744</v>
      </c>
    </row>
    <row r="46" spans="2:6" ht="15.75">
      <c r="B46" s="4">
        <v>41883</v>
      </c>
      <c r="C46" s="5">
        <v>0.00208672</v>
      </c>
      <c r="D46" s="5">
        <v>0.00401238</v>
      </c>
      <c r="E46" s="6">
        <f t="shared" si="4"/>
        <v>0.0060991</v>
      </c>
      <c r="F46" s="21">
        <f t="shared" si="5"/>
        <v>0.0732</v>
      </c>
    </row>
    <row r="47" spans="2:6" ht="15.75">
      <c r="B47" s="4">
        <v>41913</v>
      </c>
      <c r="C47" s="5">
        <v>0.0020777</v>
      </c>
      <c r="D47" s="5">
        <v>0.00401483</v>
      </c>
      <c r="E47" s="6">
        <f t="shared" si="4"/>
        <v>0.00609253</v>
      </c>
      <c r="F47" s="21">
        <f t="shared" si="5"/>
        <v>0.0731</v>
      </c>
    </row>
    <row r="48" spans="2:6" ht="15.75">
      <c r="B48" s="4">
        <v>41944</v>
      </c>
      <c r="C48" s="5">
        <v>0.00203192</v>
      </c>
      <c r="D48" s="5">
        <v>0.00363746</v>
      </c>
      <c r="E48" s="6">
        <f t="shared" si="4"/>
        <v>0.00566938</v>
      </c>
      <c r="F48" s="21">
        <f t="shared" si="5"/>
        <v>0.068</v>
      </c>
    </row>
    <row r="49" spans="2:6" ht="15.75">
      <c r="B49" s="4">
        <v>41974</v>
      </c>
      <c r="C49" s="5">
        <v>0.00192739</v>
      </c>
      <c r="D49" s="5">
        <v>0.00335558</v>
      </c>
      <c r="E49" s="6">
        <f t="shared" si="4"/>
        <v>0.00528297</v>
      </c>
      <c r="F49" s="21">
        <f t="shared" si="5"/>
        <v>0.0634</v>
      </c>
    </row>
    <row r="50" spans="2:6" ht="18">
      <c r="B50" s="9"/>
      <c r="C50" s="3"/>
      <c r="D50" s="6"/>
      <c r="E50" s="6"/>
      <c r="F50" s="22"/>
    </row>
    <row r="51" spans="2:6" ht="15.75">
      <c r="B51" s="12" t="s">
        <v>2</v>
      </c>
      <c r="C51" s="3"/>
      <c r="D51" s="6"/>
      <c r="E51" s="6"/>
      <c r="F51" s="21">
        <f>ROUND(SUM(F38:F49)/12,5)</f>
        <v>0.07</v>
      </c>
    </row>
  </sheetData>
  <sheetProtection/>
  <mergeCells count="1">
    <mergeCell ref="A1:F1"/>
  </mergeCells>
  <printOptions gridLines="1"/>
  <pageMargins left="0" right="0" top="0.75" bottom="0.75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00390625" style="0" bestFit="1" customWidth="1"/>
    <col min="2" max="2" width="35.140625" style="0" bestFit="1" customWidth="1"/>
    <col min="3" max="5" width="10.57421875" style="0" bestFit="1" customWidth="1"/>
  </cols>
  <sheetData>
    <row r="1" spans="1:6" ht="15.75">
      <c r="A1" s="29" t="s">
        <v>18</v>
      </c>
      <c r="B1" s="29"/>
      <c r="C1" s="29"/>
      <c r="D1" s="29"/>
      <c r="E1" s="29"/>
      <c r="F1" s="29"/>
    </row>
    <row r="2" spans="2:6" ht="15">
      <c r="B2" s="9"/>
      <c r="C2" s="13"/>
      <c r="D2" s="13"/>
      <c r="F2" s="3"/>
    </row>
    <row r="3" spans="2:6" ht="15">
      <c r="B3" s="9"/>
      <c r="C3" s="14" t="s">
        <v>6</v>
      </c>
      <c r="D3" s="14" t="s">
        <v>6</v>
      </c>
      <c r="E3" s="14" t="s">
        <v>6</v>
      </c>
      <c r="F3" s="15" t="s">
        <v>7</v>
      </c>
    </row>
    <row r="4" spans="1:6" ht="1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9" t="s">
        <v>12</v>
      </c>
    </row>
    <row r="5" spans="1:6" ht="15">
      <c r="A5" s="1" t="s">
        <v>0</v>
      </c>
      <c r="B5" s="2"/>
      <c r="C5" s="3"/>
      <c r="D5" s="3"/>
      <c r="E5" s="3"/>
      <c r="F5" s="20"/>
    </row>
    <row r="6" spans="1:6" ht="15.75">
      <c r="A6" s="1" t="s">
        <v>1</v>
      </c>
      <c r="B6" s="4">
        <v>42015</v>
      </c>
      <c r="C6" s="25">
        <v>0.00074336</v>
      </c>
      <c r="D6" s="25">
        <v>0.00083646</v>
      </c>
      <c r="E6" s="30">
        <f aca="true" t="shared" si="0" ref="E6:E17">C6+D6</f>
        <v>0.00157982</v>
      </c>
      <c r="F6" s="31">
        <f aca="true" t="shared" si="1" ref="F6:F17">ROUND(E6*12,4)</f>
        <v>0.019</v>
      </c>
    </row>
    <row r="7" spans="1:6" ht="15.75">
      <c r="A7" s="26"/>
      <c r="B7" s="4">
        <v>42036</v>
      </c>
      <c r="C7" s="25">
        <v>0</v>
      </c>
      <c r="D7" s="25">
        <v>0</v>
      </c>
      <c r="E7" s="30">
        <f t="shared" si="0"/>
        <v>0</v>
      </c>
      <c r="F7" s="31">
        <f t="shared" si="1"/>
        <v>0</v>
      </c>
    </row>
    <row r="8" spans="1:6" ht="15.75">
      <c r="A8" s="26"/>
      <c r="B8" s="4">
        <v>42064</v>
      </c>
      <c r="C8" s="25">
        <v>0</v>
      </c>
      <c r="D8" s="25">
        <v>0</v>
      </c>
      <c r="E8" s="30">
        <f t="shared" si="0"/>
        <v>0</v>
      </c>
      <c r="F8" s="31">
        <f t="shared" si="1"/>
        <v>0</v>
      </c>
    </row>
    <row r="9" spans="1:6" ht="15.75">
      <c r="A9" s="26"/>
      <c r="B9" s="4">
        <v>42095</v>
      </c>
      <c r="C9" s="25">
        <v>0</v>
      </c>
      <c r="D9" s="25">
        <v>0</v>
      </c>
      <c r="E9" s="30">
        <f t="shared" si="0"/>
        <v>0</v>
      </c>
      <c r="F9" s="31">
        <f t="shared" si="1"/>
        <v>0</v>
      </c>
    </row>
    <row r="10" spans="1:6" ht="15.75">
      <c r="A10" s="26"/>
      <c r="B10" s="4">
        <v>42125</v>
      </c>
      <c r="C10" s="25">
        <v>0</v>
      </c>
      <c r="D10" s="25">
        <v>0</v>
      </c>
      <c r="E10" s="30">
        <f t="shared" si="0"/>
        <v>0</v>
      </c>
      <c r="F10" s="31">
        <f t="shared" si="1"/>
        <v>0</v>
      </c>
    </row>
    <row r="11" spans="1:6" ht="15.75">
      <c r="A11" s="26"/>
      <c r="B11" s="4">
        <v>42156</v>
      </c>
      <c r="C11" s="25">
        <v>0</v>
      </c>
      <c r="D11" s="25">
        <v>0</v>
      </c>
      <c r="E11" s="30">
        <f t="shared" si="0"/>
        <v>0</v>
      </c>
      <c r="F11" s="31">
        <f t="shared" si="1"/>
        <v>0</v>
      </c>
    </row>
    <row r="12" spans="1:6" ht="15.75">
      <c r="A12" s="26"/>
      <c r="B12" s="4">
        <v>42186</v>
      </c>
      <c r="C12" s="25">
        <v>0</v>
      </c>
      <c r="D12" s="25">
        <v>0</v>
      </c>
      <c r="E12" s="30">
        <f t="shared" si="0"/>
        <v>0</v>
      </c>
      <c r="F12" s="31">
        <f t="shared" si="1"/>
        <v>0</v>
      </c>
    </row>
    <row r="13" spans="1:6" ht="15.75">
      <c r="A13" s="26"/>
      <c r="B13" s="4">
        <v>42217</v>
      </c>
      <c r="C13" s="25">
        <v>0</v>
      </c>
      <c r="D13" s="25">
        <v>0</v>
      </c>
      <c r="E13" s="30">
        <f t="shared" si="0"/>
        <v>0</v>
      </c>
      <c r="F13" s="31">
        <f t="shared" si="1"/>
        <v>0</v>
      </c>
    </row>
    <row r="14" spans="1:6" ht="15.75">
      <c r="A14" s="26"/>
      <c r="B14" s="4">
        <v>42248</v>
      </c>
      <c r="C14" s="25">
        <v>0</v>
      </c>
      <c r="D14" s="25">
        <v>0</v>
      </c>
      <c r="E14" s="30">
        <f t="shared" si="0"/>
        <v>0</v>
      </c>
      <c r="F14" s="31">
        <f t="shared" si="1"/>
        <v>0</v>
      </c>
    </row>
    <row r="15" spans="1:6" ht="15.75">
      <c r="A15" s="26"/>
      <c r="B15" s="4">
        <v>42278</v>
      </c>
      <c r="C15" s="25">
        <v>0</v>
      </c>
      <c r="D15" s="25">
        <v>0</v>
      </c>
      <c r="E15" s="30">
        <f t="shared" si="0"/>
        <v>0</v>
      </c>
      <c r="F15" s="31">
        <f t="shared" si="1"/>
        <v>0</v>
      </c>
    </row>
    <row r="16" spans="1:6" ht="15.75">
      <c r="A16" s="26"/>
      <c r="B16" s="4">
        <v>42309</v>
      </c>
      <c r="C16" s="25">
        <v>0</v>
      </c>
      <c r="D16" s="25">
        <v>0</v>
      </c>
      <c r="E16" s="30">
        <f t="shared" si="0"/>
        <v>0</v>
      </c>
      <c r="F16" s="31">
        <f t="shared" si="1"/>
        <v>0</v>
      </c>
    </row>
    <row r="17" spans="1:6" ht="15.75">
      <c r="A17" s="26"/>
      <c r="B17" s="4">
        <v>42339</v>
      </c>
      <c r="C17" s="25">
        <v>0</v>
      </c>
      <c r="D17" s="25">
        <v>0</v>
      </c>
      <c r="E17" s="30">
        <f t="shared" si="0"/>
        <v>0</v>
      </c>
      <c r="F17" s="31">
        <f t="shared" si="1"/>
        <v>0</v>
      </c>
    </row>
    <row r="18" spans="1:6" ht="18">
      <c r="A18" s="8"/>
      <c r="B18" s="9"/>
      <c r="C18" s="3"/>
      <c r="D18" s="30"/>
      <c r="E18" s="30"/>
      <c r="F18" s="22"/>
    </row>
    <row r="19" spans="1:6" ht="15.75">
      <c r="A19" s="11"/>
      <c r="B19" s="12" t="s">
        <v>2</v>
      </c>
      <c r="C19" s="3"/>
      <c r="D19" s="30"/>
      <c r="E19" s="30"/>
      <c r="F19" s="31">
        <f>ROUND(SUM(F6:F17)/1,5)</f>
        <v>0.019</v>
      </c>
    </row>
    <row r="20" spans="2:6" ht="15">
      <c r="B20" s="2"/>
      <c r="C20" s="3"/>
      <c r="D20" s="3"/>
      <c r="E20" s="3"/>
      <c r="F20" s="20"/>
    </row>
    <row r="21" spans="2:6" ht="15">
      <c r="B21" s="2"/>
      <c r="C21" s="3"/>
      <c r="D21" s="3"/>
      <c r="E21" s="3"/>
      <c r="F21" s="20"/>
    </row>
    <row r="22" spans="1:6" ht="15.75">
      <c r="A22" s="1" t="s">
        <v>3</v>
      </c>
      <c r="B22" s="4">
        <v>42015</v>
      </c>
      <c r="C22" s="25">
        <v>0.00074336</v>
      </c>
      <c r="D22" s="25">
        <v>0.00083646</v>
      </c>
      <c r="E22" s="30">
        <f aca="true" t="shared" si="2" ref="E22:E33">C22+D22</f>
        <v>0.00157982</v>
      </c>
      <c r="F22" s="31">
        <f aca="true" t="shared" si="3" ref="F22:F33">ROUND(E22*12,4)</f>
        <v>0.019</v>
      </c>
    </row>
    <row r="23" spans="2:6" ht="15.75">
      <c r="B23" s="4">
        <v>42036</v>
      </c>
      <c r="C23" s="25">
        <v>0</v>
      </c>
      <c r="D23" s="25">
        <v>0</v>
      </c>
      <c r="E23" s="30">
        <f t="shared" si="2"/>
        <v>0</v>
      </c>
      <c r="F23" s="31">
        <f t="shared" si="3"/>
        <v>0</v>
      </c>
    </row>
    <row r="24" spans="2:6" ht="15.75">
      <c r="B24" s="4">
        <v>42064</v>
      </c>
      <c r="C24" s="25">
        <v>0</v>
      </c>
      <c r="D24" s="25">
        <v>0</v>
      </c>
      <c r="E24" s="30">
        <f t="shared" si="2"/>
        <v>0</v>
      </c>
      <c r="F24" s="31">
        <f t="shared" si="3"/>
        <v>0</v>
      </c>
    </row>
    <row r="25" spans="2:6" ht="15.75">
      <c r="B25" s="4">
        <v>42095</v>
      </c>
      <c r="C25" s="25">
        <v>0</v>
      </c>
      <c r="D25" s="25">
        <v>0</v>
      </c>
      <c r="E25" s="30">
        <f t="shared" si="2"/>
        <v>0</v>
      </c>
      <c r="F25" s="31">
        <f t="shared" si="3"/>
        <v>0</v>
      </c>
    </row>
    <row r="26" spans="2:6" ht="15.75">
      <c r="B26" s="4">
        <v>42125</v>
      </c>
      <c r="C26" s="25">
        <v>0</v>
      </c>
      <c r="D26" s="25">
        <v>0</v>
      </c>
      <c r="E26" s="30">
        <f t="shared" si="2"/>
        <v>0</v>
      </c>
      <c r="F26" s="31">
        <f t="shared" si="3"/>
        <v>0</v>
      </c>
    </row>
    <row r="27" spans="2:6" ht="15.75">
      <c r="B27" s="4">
        <v>42156</v>
      </c>
      <c r="C27" s="25">
        <v>0</v>
      </c>
      <c r="D27" s="25">
        <v>0</v>
      </c>
      <c r="E27" s="30">
        <f t="shared" si="2"/>
        <v>0</v>
      </c>
      <c r="F27" s="31">
        <f t="shared" si="3"/>
        <v>0</v>
      </c>
    </row>
    <row r="28" spans="2:6" ht="15.75">
      <c r="B28" s="4">
        <v>42186</v>
      </c>
      <c r="C28" s="25">
        <v>0</v>
      </c>
      <c r="D28" s="25">
        <v>0</v>
      </c>
      <c r="E28" s="30">
        <f t="shared" si="2"/>
        <v>0</v>
      </c>
      <c r="F28" s="31">
        <f t="shared" si="3"/>
        <v>0</v>
      </c>
    </row>
    <row r="29" spans="2:6" ht="15.75">
      <c r="B29" s="4">
        <v>42217</v>
      </c>
      <c r="C29" s="25">
        <v>0</v>
      </c>
      <c r="D29" s="25">
        <v>0</v>
      </c>
      <c r="E29" s="30">
        <f t="shared" si="2"/>
        <v>0</v>
      </c>
      <c r="F29" s="31">
        <f t="shared" si="3"/>
        <v>0</v>
      </c>
    </row>
    <row r="30" spans="2:6" ht="15.75">
      <c r="B30" s="4">
        <v>42248</v>
      </c>
      <c r="C30" s="25">
        <v>0</v>
      </c>
      <c r="D30" s="25">
        <v>0</v>
      </c>
      <c r="E30" s="30">
        <f t="shared" si="2"/>
        <v>0</v>
      </c>
      <c r="F30" s="31">
        <f t="shared" si="3"/>
        <v>0</v>
      </c>
    </row>
    <row r="31" spans="2:6" ht="15.75">
      <c r="B31" s="4">
        <v>42278</v>
      </c>
      <c r="C31" s="25">
        <v>0</v>
      </c>
      <c r="D31" s="25">
        <v>0</v>
      </c>
      <c r="E31" s="30">
        <f t="shared" si="2"/>
        <v>0</v>
      </c>
      <c r="F31" s="31">
        <f t="shared" si="3"/>
        <v>0</v>
      </c>
    </row>
    <row r="32" spans="2:6" ht="15.75">
      <c r="B32" s="4">
        <v>42309</v>
      </c>
      <c r="C32" s="25">
        <v>0</v>
      </c>
      <c r="D32" s="25">
        <v>0</v>
      </c>
      <c r="E32" s="30">
        <f t="shared" si="2"/>
        <v>0</v>
      </c>
      <c r="F32" s="31">
        <f t="shared" si="3"/>
        <v>0</v>
      </c>
    </row>
    <row r="33" spans="2:6" ht="15.75">
      <c r="B33" s="4">
        <v>42339</v>
      </c>
      <c r="C33" s="25">
        <v>0</v>
      </c>
      <c r="D33" s="25">
        <v>0</v>
      </c>
      <c r="E33" s="30">
        <f t="shared" si="2"/>
        <v>0</v>
      </c>
      <c r="F33" s="31">
        <f t="shared" si="3"/>
        <v>0</v>
      </c>
    </row>
    <row r="34" spans="2:6" ht="18">
      <c r="B34" s="9"/>
      <c r="C34" s="3"/>
      <c r="D34" s="30"/>
      <c r="E34" s="30"/>
      <c r="F34" s="22"/>
    </row>
    <row r="35" spans="2:6" ht="15.75">
      <c r="B35" s="12" t="s">
        <v>2</v>
      </c>
      <c r="C35" s="3"/>
      <c r="D35" s="30"/>
      <c r="E35" s="30"/>
      <c r="F35" s="31">
        <f>ROUND(SUM(F22:F33)/1,5)</f>
        <v>0.019</v>
      </c>
    </row>
    <row r="36" spans="2:6" ht="15.75">
      <c r="B36" s="2"/>
      <c r="C36" s="3"/>
      <c r="D36" s="30"/>
      <c r="E36" s="30"/>
      <c r="F36" s="31"/>
    </row>
    <row r="37" spans="2:6" ht="15.75">
      <c r="B37" s="2"/>
      <c r="C37" s="3"/>
      <c r="D37" s="30"/>
      <c r="E37" s="30"/>
      <c r="F37" s="31"/>
    </row>
    <row r="38" spans="1:6" ht="15.75">
      <c r="A38" s="1" t="s">
        <v>4</v>
      </c>
      <c r="B38" s="4">
        <v>42015</v>
      </c>
      <c r="C38" s="25">
        <v>0.00074336</v>
      </c>
      <c r="D38" s="25">
        <v>0.00083646</v>
      </c>
      <c r="E38" s="30">
        <f aca="true" t="shared" si="4" ref="E38:E49">C38+D38</f>
        <v>0.00157982</v>
      </c>
      <c r="F38" s="31">
        <f aca="true" t="shared" si="5" ref="F38:F49">ROUND(E38*12,4)</f>
        <v>0.019</v>
      </c>
    </row>
    <row r="39" spans="2:6" ht="15.75">
      <c r="B39" s="4">
        <v>42036</v>
      </c>
      <c r="C39" s="25">
        <v>0</v>
      </c>
      <c r="D39" s="25">
        <v>0</v>
      </c>
      <c r="E39" s="30">
        <f t="shared" si="4"/>
        <v>0</v>
      </c>
      <c r="F39" s="31">
        <f t="shared" si="5"/>
        <v>0</v>
      </c>
    </row>
    <row r="40" spans="2:6" ht="15.75">
      <c r="B40" s="4">
        <v>42064</v>
      </c>
      <c r="C40" s="25">
        <v>0</v>
      </c>
      <c r="D40" s="25">
        <v>0</v>
      </c>
      <c r="E40" s="30">
        <f t="shared" si="4"/>
        <v>0</v>
      </c>
      <c r="F40" s="31">
        <f t="shared" si="5"/>
        <v>0</v>
      </c>
    </row>
    <row r="41" spans="2:6" ht="15.75">
      <c r="B41" s="4">
        <v>42095</v>
      </c>
      <c r="C41" s="25">
        <v>0</v>
      </c>
      <c r="D41" s="25">
        <v>0</v>
      </c>
      <c r="E41" s="30">
        <f t="shared" si="4"/>
        <v>0</v>
      </c>
      <c r="F41" s="31">
        <f t="shared" si="5"/>
        <v>0</v>
      </c>
    </row>
    <row r="42" spans="2:6" ht="15.75">
      <c r="B42" s="4">
        <v>42125</v>
      </c>
      <c r="C42" s="25">
        <v>0</v>
      </c>
      <c r="D42" s="25">
        <v>0</v>
      </c>
      <c r="E42" s="30">
        <f t="shared" si="4"/>
        <v>0</v>
      </c>
      <c r="F42" s="31">
        <f t="shared" si="5"/>
        <v>0</v>
      </c>
    </row>
    <row r="43" spans="2:6" ht="15.75">
      <c r="B43" s="4">
        <v>42156</v>
      </c>
      <c r="C43" s="25">
        <v>0</v>
      </c>
      <c r="D43" s="25">
        <v>0</v>
      </c>
      <c r="E43" s="30">
        <f t="shared" si="4"/>
        <v>0</v>
      </c>
      <c r="F43" s="31">
        <f t="shared" si="5"/>
        <v>0</v>
      </c>
    </row>
    <row r="44" spans="2:6" ht="15.75">
      <c r="B44" s="4">
        <v>42186</v>
      </c>
      <c r="C44" s="25">
        <v>0</v>
      </c>
      <c r="D44" s="25">
        <v>0</v>
      </c>
      <c r="E44" s="30">
        <f t="shared" si="4"/>
        <v>0</v>
      </c>
      <c r="F44" s="31">
        <f t="shared" si="5"/>
        <v>0</v>
      </c>
    </row>
    <row r="45" spans="2:6" ht="15.75">
      <c r="B45" s="4">
        <v>42217</v>
      </c>
      <c r="C45" s="25">
        <v>0</v>
      </c>
      <c r="D45" s="25">
        <v>0</v>
      </c>
      <c r="E45" s="30">
        <f t="shared" si="4"/>
        <v>0</v>
      </c>
      <c r="F45" s="31">
        <f t="shared" si="5"/>
        <v>0</v>
      </c>
    </row>
    <row r="46" spans="2:6" ht="15.75">
      <c r="B46" s="4">
        <v>42248</v>
      </c>
      <c r="C46" s="25">
        <v>0</v>
      </c>
      <c r="D46" s="25">
        <v>0</v>
      </c>
      <c r="E46" s="30">
        <f t="shared" si="4"/>
        <v>0</v>
      </c>
      <c r="F46" s="31">
        <f t="shared" si="5"/>
        <v>0</v>
      </c>
    </row>
    <row r="47" spans="2:6" ht="15.75">
      <c r="B47" s="4">
        <v>42278</v>
      </c>
      <c r="C47" s="25">
        <v>0</v>
      </c>
      <c r="D47" s="25">
        <v>0</v>
      </c>
      <c r="E47" s="30">
        <f t="shared" si="4"/>
        <v>0</v>
      </c>
      <c r="F47" s="31">
        <f t="shared" si="5"/>
        <v>0</v>
      </c>
    </row>
    <row r="48" spans="2:6" ht="15.75">
      <c r="B48" s="4">
        <v>42309</v>
      </c>
      <c r="C48" s="25">
        <v>0</v>
      </c>
      <c r="D48" s="25">
        <v>0</v>
      </c>
      <c r="E48" s="30">
        <f t="shared" si="4"/>
        <v>0</v>
      </c>
      <c r="F48" s="31">
        <f t="shared" si="5"/>
        <v>0</v>
      </c>
    </row>
    <row r="49" spans="2:6" ht="15.75">
      <c r="B49" s="4">
        <v>42339</v>
      </c>
      <c r="C49" s="25">
        <v>0</v>
      </c>
      <c r="D49" s="25">
        <v>0</v>
      </c>
      <c r="E49" s="30">
        <f t="shared" si="4"/>
        <v>0</v>
      </c>
      <c r="F49" s="31">
        <f t="shared" si="5"/>
        <v>0</v>
      </c>
    </row>
    <row r="50" spans="2:6" ht="18">
      <c r="B50" s="9"/>
      <c r="C50" s="3"/>
      <c r="D50" s="30"/>
      <c r="E50" s="30"/>
      <c r="F50" s="22"/>
    </row>
    <row r="51" spans="2:6" ht="15.75">
      <c r="B51" s="12" t="s">
        <v>2</v>
      </c>
      <c r="C51" s="3"/>
      <c r="D51" s="30"/>
      <c r="E51" s="30"/>
      <c r="F51" s="31">
        <f>ROUND(SUM(F38:F49)/1,5)</f>
        <v>0.019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2014-10-06T17:33:34Z</cp:lastPrinted>
  <dcterms:created xsi:type="dcterms:W3CDTF">2014-10-06T17:18:23Z</dcterms:created>
  <dcterms:modified xsi:type="dcterms:W3CDTF">2015-02-03T12:34:37Z</dcterms:modified>
  <cp:category/>
  <cp:version/>
  <cp:contentType/>
  <cp:contentStatus/>
</cp:coreProperties>
</file>