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32" windowWidth="21060" windowHeight="10320"/>
  </bookViews>
  <sheets>
    <sheet name="AG 2-57" sheetId="1" r:id="rId1"/>
  </sheets>
  <calcPr calcId="145621"/>
</workbook>
</file>

<file path=xl/calcChain.xml><?xml version="1.0" encoding="utf-8"?>
<calcChain xmlns="http://schemas.openxmlformats.org/spreadsheetml/2006/main">
  <c r="G23" i="1" l="1"/>
  <c r="G20" i="1"/>
  <c r="G18" i="1"/>
  <c r="G16" i="1"/>
  <c r="G14" i="1"/>
  <c r="G12" i="1"/>
</calcChain>
</file>

<file path=xl/sharedStrings.xml><?xml version="1.0" encoding="utf-8"?>
<sst xmlns="http://schemas.openxmlformats.org/spreadsheetml/2006/main" count="28" uniqueCount="25">
  <si>
    <t>Kentucky Power Company</t>
  </si>
  <si>
    <t>KPSC Case No. 2014-00396</t>
  </si>
  <si>
    <t>Item 57</t>
  </si>
  <si>
    <t>Attachment 1</t>
  </si>
  <si>
    <t>Page 1 of 1</t>
  </si>
  <si>
    <t>AG 1-92</t>
  </si>
  <si>
    <t>Gen</t>
  </si>
  <si>
    <t>Trans</t>
  </si>
  <si>
    <t>Dist</t>
  </si>
  <si>
    <t>Section V,
 Exhibit 2,
 page 20</t>
  </si>
  <si>
    <t>Group Life Insurance</t>
  </si>
  <si>
    <t>Group Medical Insurance</t>
  </si>
  <si>
    <t>Group LTD Insurance</t>
  </si>
  <si>
    <t xml:space="preserve">Group Dental Insurance </t>
  </si>
  <si>
    <t>Pension Plan</t>
  </si>
  <si>
    <t>Pension - Supplemental</t>
  </si>
  <si>
    <t>OPEB</t>
  </si>
  <si>
    <t>OPEB - Medicare Subsidy</t>
  </si>
  <si>
    <t>OPEB - Amort Post</t>
  </si>
  <si>
    <t>(1)</t>
  </si>
  <si>
    <t>Savings Plan</t>
  </si>
  <si>
    <t xml:space="preserve">Incentive Compensation Deferral </t>
  </si>
  <si>
    <t>Not included in adjustments on page 20</t>
  </si>
  <si>
    <t>AG's Second Set of Data Request</t>
  </si>
  <si>
    <t>Dated January 29,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</si>
</sst>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4"/>
      <color theme="1"/>
      <name val="Arial"/>
      <family val="2"/>
    </font>
    <font>
      <sz val="4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1" applyNumberFormat="1" applyFont="1" applyAlignment="1">
      <alignment horizontal="left"/>
    </xf>
    <xf numFmtId="164" fontId="1" fillId="0" borderId="0" xfId="1" applyNumberFormat="1" applyFont="1" applyAlignment="1"/>
    <xf numFmtId="164" fontId="1" fillId="0" borderId="0" xfId="1" applyNumberFormat="1" applyFont="1"/>
    <xf numFmtId="49" fontId="1" fillId="0" borderId="0" xfId="1" applyNumberFormat="1" applyFont="1" applyAlignment="1">
      <alignment horizontal="right"/>
    </xf>
    <xf numFmtId="49" fontId="1" fillId="0" borderId="0" xfId="1" applyNumberFormat="1" applyFont="1" applyAlignment="1">
      <alignment horizontal="left"/>
    </xf>
    <xf numFmtId="164" fontId="2" fillId="0" borderId="0" xfId="1" applyNumberFormat="1" applyFont="1" applyBorder="1" applyAlignment="1"/>
    <xf numFmtId="164" fontId="2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 wrapText="1"/>
    </xf>
    <xf numFmtId="164" fontId="2" fillId="0" borderId="0" xfId="1" applyNumberFormat="1" applyFont="1" applyBorder="1" applyAlignment="1">
      <alignment horizontal="center"/>
    </xf>
    <xf numFmtId="38" fontId="3" fillId="0" borderId="0" xfId="0" applyNumberFormat="1" applyFont="1" applyFill="1"/>
    <xf numFmtId="43" fontId="1" fillId="0" borderId="0" xfId="1" applyNumberFormat="1" applyFont="1"/>
    <xf numFmtId="38" fontId="1" fillId="0" borderId="0" xfId="1" applyNumberFormat="1" applyFont="1" applyFill="1"/>
    <xf numFmtId="49" fontId="4" fillId="0" borderId="0" xfId="1" applyNumberFormat="1" applyFont="1" applyAlignment="1">
      <alignment horizontal="right"/>
    </xf>
    <xf numFmtId="164" fontId="4" fillId="0" borderId="0" xfId="1" applyNumberFormat="1" applyFont="1"/>
    <xf numFmtId="38" fontId="5" fillId="0" borderId="0" xfId="0" applyNumberFormat="1" applyFont="1" applyFill="1"/>
    <xf numFmtId="49" fontId="1" fillId="0" borderId="0" xfId="1" applyNumberFormat="1" applyFont="1" applyFill="1" applyAlignment="1">
      <alignment horizontal="right"/>
    </xf>
    <xf numFmtId="164" fontId="1" fillId="0" borderId="0" xfId="1" applyNumberFormat="1" applyFont="1" applyFill="1"/>
    <xf numFmtId="164" fontId="6" fillId="0" borderId="0" xfId="1" quotePrefix="1" applyNumberFormat="1" applyFont="1" applyAlignment="1">
      <alignment horizontal="left"/>
    </xf>
    <xf numFmtId="38" fontId="1" fillId="0" borderId="0" xfId="1" applyNumberFormat="1" applyFont="1"/>
    <xf numFmtId="164" fontId="6" fillId="0" borderId="0" xfId="1" quotePrefix="1" applyNumberFormat="1" applyFont="1" applyFill="1" applyAlignment="1">
      <alignment horizontal="right"/>
    </xf>
    <xf numFmtId="164" fontId="1" fillId="0" borderId="0" xfId="1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A2" sqref="A2"/>
    </sheetView>
  </sheetViews>
  <sheetFormatPr defaultRowHeight="13.2" x14ac:dyDescent="0.25"/>
  <cols>
    <col min="1" max="1" width="2.6640625" style="4" bestFit="1" customWidth="1"/>
    <col min="2" max="2" width="23" style="3" bestFit="1" customWidth="1"/>
    <col min="3" max="4" width="10.44140625" style="3" bestFit="1" customWidth="1"/>
    <col min="5" max="5" width="8.88671875" style="3" bestFit="1" customWidth="1"/>
    <col min="6" max="6" width="10.44140625" style="3" bestFit="1" customWidth="1"/>
    <col min="7" max="7" width="11.77734375" style="3" customWidth="1"/>
    <col min="8" max="8" width="16.77734375" style="3" customWidth="1"/>
    <col min="9" max="9" width="11.109375" style="3" bestFit="1" customWidth="1"/>
    <col min="10" max="10" width="10.44140625" style="3" bestFit="1" customWidth="1"/>
    <col min="11" max="16384" width="8.88671875" style="3"/>
  </cols>
  <sheetData>
    <row r="1" spans="1:7" x14ac:dyDescent="0.25">
      <c r="A1" s="1" t="s">
        <v>0</v>
      </c>
      <c r="B1" s="2"/>
      <c r="G1" s="1" t="s">
        <v>1</v>
      </c>
    </row>
    <row r="2" spans="1:7" x14ac:dyDescent="0.25">
      <c r="B2" s="2"/>
      <c r="G2" s="1" t="s">
        <v>23</v>
      </c>
    </row>
    <row r="3" spans="1:7" x14ac:dyDescent="0.25">
      <c r="B3" s="2"/>
      <c r="G3" s="1" t="s">
        <v>24</v>
      </c>
    </row>
    <row r="4" spans="1:7" x14ac:dyDescent="0.25">
      <c r="B4" s="2"/>
      <c r="G4" s="1" t="s">
        <v>2</v>
      </c>
    </row>
    <row r="5" spans="1:7" x14ac:dyDescent="0.25">
      <c r="B5" s="2"/>
      <c r="G5" s="1" t="s">
        <v>3</v>
      </c>
    </row>
    <row r="6" spans="1:7" x14ac:dyDescent="0.25">
      <c r="A6" s="5"/>
      <c r="B6" s="2"/>
      <c r="G6" s="1" t="s">
        <v>4</v>
      </c>
    </row>
    <row r="7" spans="1:7" x14ac:dyDescent="0.25">
      <c r="A7" s="5"/>
      <c r="B7" s="2"/>
    </row>
    <row r="8" spans="1:7" x14ac:dyDescent="0.25">
      <c r="A8" s="5"/>
      <c r="B8" s="6"/>
      <c r="C8" s="6"/>
    </row>
    <row r="9" spans="1:7" x14ac:dyDescent="0.25">
      <c r="A9" s="5"/>
      <c r="B9" s="2"/>
    </row>
    <row r="10" spans="1:7" s="10" customFormat="1" ht="44.4" customHeight="1" thickBot="1" x14ac:dyDescent="0.3">
      <c r="A10" s="7"/>
      <c r="B10" s="8" t="s">
        <v>5</v>
      </c>
      <c r="C10" s="8"/>
      <c r="D10" s="7" t="s">
        <v>6</v>
      </c>
      <c r="E10" s="7" t="s">
        <v>7</v>
      </c>
      <c r="F10" s="7" t="s">
        <v>8</v>
      </c>
      <c r="G10" s="9" t="s">
        <v>9</v>
      </c>
    </row>
    <row r="12" spans="1:7" x14ac:dyDescent="0.25">
      <c r="B12" s="3" t="s">
        <v>10</v>
      </c>
      <c r="C12" s="3">
        <v>138900</v>
      </c>
      <c r="D12" s="11">
        <v>68124.53</v>
      </c>
      <c r="E12" s="11">
        <v>10640.54</v>
      </c>
      <c r="F12" s="11">
        <v>60134.71</v>
      </c>
      <c r="G12" s="3">
        <f>+E12+F12</f>
        <v>70775.25</v>
      </c>
    </row>
    <row r="13" spans="1:7" x14ac:dyDescent="0.25">
      <c r="D13" s="11"/>
      <c r="E13" s="11"/>
      <c r="F13" s="11"/>
    </row>
    <row r="14" spans="1:7" x14ac:dyDescent="0.25">
      <c r="B14" s="3" t="s">
        <v>11</v>
      </c>
      <c r="C14" s="3">
        <v>4766154</v>
      </c>
      <c r="D14" s="11">
        <v>1895833.54</v>
      </c>
      <c r="E14" s="11">
        <v>397143.67</v>
      </c>
      <c r="F14" s="11">
        <v>2473176.77</v>
      </c>
      <c r="G14" s="3">
        <f>+E14+F14</f>
        <v>2870320.44</v>
      </c>
    </row>
    <row r="15" spans="1:7" x14ac:dyDescent="0.25">
      <c r="D15" s="11"/>
      <c r="E15" s="11"/>
      <c r="F15" s="11"/>
    </row>
    <row r="16" spans="1:7" x14ac:dyDescent="0.25">
      <c r="B16" s="3" t="s">
        <v>12</v>
      </c>
      <c r="C16" s="3">
        <v>14516</v>
      </c>
      <c r="D16" s="11">
        <v>4132.1000000000004</v>
      </c>
      <c r="E16" s="11">
        <v>772.69999999999993</v>
      </c>
      <c r="F16" s="11">
        <v>9610.8200000000015</v>
      </c>
      <c r="G16" s="3">
        <f>+E16+F16</f>
        <v>10383.520000000002</v>
      </c>
    </row>
    <row r="17" spans="1:8" x14ac:dyDescent="0.25">
      <c r="D17" s="11"/>
      <c r="E17" s="11"/>
      <c r="F17" s="11"/>
      <c r="H17" s="12"/>
    </row>
    <row r="18" spans="1:8" x14ac:dyDescent="0.25">
      <c r="B18" s="3" t="s">
        <v>13</v>
      </c>
      <c r="C18" s="3">
        <v>198317</v>
      </c>
      <c r="D18" s="11">
        <v>74367.069999999992</v>
      </c>
      <c r="E18" s="11">
        <v>14941.52</v>
      </c>
      <c r="F18" s="11">
        <v>109008.86000000002</v>
      </c>
      <c r="G18" s="3">
        <f>+E18+F18</f>
        <v>123950.38000000002</v>
      </c>
    </row>
    <row r="19" spans="1:8" x14ac:dyDescent="0.25">
      <c r="D19" s="11"/>
      <c r="E19" s="11"/>
      <c r="F19" s="11"/>
    </row>
    <row r="20" spans="1:8" x14ac:dyDescent="0.25">
      <c r="B20" s="3" t="s">
        <v>14</v>
      </c>
      <c r="C20" s="3">
        <v>4818306</v>
      </c>
      <c r="D20" s="11">
        <v>2180313.75</v>
      </c>
      <c r="E20" s="11">
        <v>283548</v>
      </c>
      <c r="F20" s="11">
        <v>2353290.79</v>
      </c>
      <c r="G20" s="3">
        <f>+E20+F20+F21</f>
        <v>2637991.81</v>
      </c>
      <c r="H20" s="12"/>
    </row>
    <row r="21" spans="1:8" x14ac:dyDescent="0.25">
      <c r="B21" s="3" t="s">
        <v>15</v>
      </c>
      <c r="D21" s="11"/>
      <c r="E21" s="13"/>
      <c r="F21" s="11">
        <v>1153.02</v>
      </c>
    </row>
    <row r="22" spans="1:8" x14ac:dyDescent="0.25">
      <c r="D22" s="11"/>
      <c r="E22" s="13"/>
      <c r="F22" s="11"/>
    </row>
    <row r="23" spans="1:8" x14ac:dyDescent="0.25">
      <c r="B23" s="3" t="s">
        <v>16</v>
      </c>
      <c r="C23" s="11">
        <v>-2317983</v>
      </c>
      <c r="D23" s="11">
        <v>-1371530.3800000001</v>
      </c>
      <c r="E23" s="11">
        <v>-216979.23</v>
      </c>
      <c r="F23" s="11">
        <v>-1531216.26</v>
      </c>
      <c r="G23" s="11">
        <f>SUM(E23:F24)</f>
        <v>-1462834.56</v>
      </c>
    </row>
    <row r="24" spans="1:8" x14ac:dyDescent="0.25">
      <c r="B24" s="3" t="s">
        <v>17</v>
      </c>
      <c r="D24" s="11">
        <v>299762.15000000002</v>
      </c>
      <c r="E24" s="11">
        <v>25978.71</v>
      </c>
      <c r="F24" s="11">
        <v>259382.22</v>
      </c>
    </row>
    <row r="25" spans="1:8" s="15" customFormat="1" ht="3.6" customHeight="1" x14ac:dyDescent="0.15">
      <c r="A25" s="14"/>
      <c r="D25" s="16"/>
      <c r="E25" s="16"/>
      <c r="F25" s="16"/>
    </row>
    <row r="26" spans="1:8" ht="15.6" x14ac:dyDescent="0.25">
      <c r="A26" s="17"/>
      <c r="B26" s="18" t="s">
        <v>18</v>
      </c>
      <c r="D26" s="11">
        <v>71206.559999999998</v>
      </c>
      <c r="E26" s="11">
        <v>15832.44</v>
      </c>
      <c r="F26" s="11">
        <v>129581.16</v>
      </c>
      <c r="G26" s="19" t="s">
        <v>19</v>
      </c>
    </row>
    <row r="27" spans="1:8" x14ac:dyDescent="0.25">
      <c r="A27" s="17"/>
      <c r="B27" s="18"/>
      <c r="D27" s="11"/>
      <c r="E27" s="11"/>
      <c r="F27" s="11"/>
    </row>
    <row r="28" spans="1:8" ht="15.6" x14ac:dyDescent="0.25">
      <c r="A28" s="17"/>
      <c r="B28" s="18" t="s">
        <v>20</v>
      </c>
      <c r="C28" s="3">
        <v>1993864</v>
      </c>
      <c r="D28" s="11">
        <v>922750.52</v>
      </c>
      <c r="E28" s="11">
        <v>122635.62</v>
      </c>
      <c r="F28" s="11">
        <v>948478.04</v>
      </c>
      <c r="G28" s="19" t="s">
        <v>19</v>
      </c>
    </row>
    <row r="29" spans="1:8" x14ac:dyDescent="0.25">
      <c r="A29" s="17"/>
      <c r="B29" s="18"/>
      <c r="D29" s="11"/>
      <c r="E29" s="11"/>
      <c r="F29" s="11"/>
    </row>
    <row r="30" spans="1:8" ht="15.6" x14ac:dyDescent="0.25">
      <c r="A30" s="17"/>
      <c r="B30" s="18" t="s">
        <v>21</v>
      </c>
      <c r="C30" s="3">
        <v>20151</v>
      </c>
      <c r="D30" s="20">
        <v>0</v>
      </c>
      <c r="E30" s="20">
        <v>0</v>
      </c>
      <c r="F30" s="11">
        <v>20151.47</v>
      </c>
      <c r="G30" s="19" t="s">
        <v>19</v>
      </c>
    </row>
    <row r="31" spans="1:8" x14ac:dyDescent="0.25">
      <c r="A31" s="17"/>
      <c r="B31" s="18"/>
      <c r="D31" s="20"/>
      <c r="E31" s="20"/>
      <c r="F31" s="20"/>
    </row>
    <row r="32" spans="1:8" ht="15.6" x14ac:dyDescent="0.25">
      <c r="A32" s="21" t="s">
        <v>19</v>
      </c>
      <c r="B32" s="22" t="s">
        <v>22</v>
      </c>
      <c r="C32" s="22"/>
    </row>
    <row r="33" spans="1:2" x14ac:dyDescent="0.25">
      <c r="A33" s="17"/>
      <c r="B33" s="18"/>
    </row>
  </sheetData>
  <mergeCells count="2">
    <mergeCell ref="B10:C10"/>
    <mergeCell ref="B32:C32"/>
  </mergeCells>
  <pageMargins left="0.7" right="0.4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2-57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Dan Holmes</cp:lastModifiedBy>
  <dcterms:created xsi:type="dcterms:W3CDTF">2015-03-03T15:17:26Z</dcterms:created>
  <dcterms:modified xsi:type="dcterms:W3CDTF">2015-03-03T15:21:26Z</dcterms:modified>
</cp:coreProperties>
</file>