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2980" windowHeight="11112" activeTab="0"/>
  </bookViews>
  <sheets>
    <sheet name="Annual Summary" sheetId="1" r:id="rId1"/>
    <sheet name="Reg &amp; OT Monthly Summary" sheetId="2" r:id="rId2"/>
    <sheet name="Other Payroll Monthly Summary" sheetId="3" r:id="rId3"/>
  </sheets>
  <definedNames>
    <definedName name="_xlnm.Print_Titles" localSheetId="1">'Reg &amp; OT Monthly Summary'!$1:$4</definedName>
  </definedNames>
  <calcPr fullCalcOnLoad="1"/>
</workbook>
</file>

<file path=xl/sharedStrings.xml><?xml version="1.0" encoding="utf-8"?>
<sst xmlns="http://schemas.openxmlformats.org/spreadsheetml/2006/main" count="124" uniqueCount="23">
  <si>
    <t>Other</t>
  </si>
  <si>
    <t>Expensed</t>
  </si>
  <si>
    <t>Capitalized</t>
  </si>
  <si>
    <t>Month</t>
  </si>
  <si>
    <t>Jan '14 to Sept '14</t>
  </si>
  <si>
    <t>Year 2013</t>
  </si>
  <si>
    <t>Year 2012</t>
  </si>
  <si>
    <t>Year 2011</t>
  </si>
  <si>
    <t>Year 2010</t>
  </si>
  <si>
    <t>Year 2009</t>
  </si>
  <si>
    <t>KPCo Overtime Payroll</t>
  </si>
  <si>
    <t>KPCo Straight Time Payroll</t>
  </si>
  <si>
    <t>Incentives - ICP</t>
  </si>
  <si>
    <t>Non-Time and Labor (NTL)</t>
  </si>
  <si>
    <t>Jan - Sept '14</t>
  </si>
  <si>
    <t>Period</t>
  </si>
  <si>
    <t>Other Payroll</t>
  </si>
  <si>
    <t xml:space="preserve">Expense </t>
  </si>
  <si>
    <t xml:space="preserve">Capital </t>
  </si>
  <si>
    <t>Kentucky Power Labor Data</t>
  </si>
  <si>
    <t>Year Ending December 31, 2009, 2010, 2011, 2012, 2013</t>
  </si>
  <si>
    <t>and 12 Months Ending September 30, 2014</t>
  </si>
  <si>
    <t xml:space="preserve">Other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</si>
</sst>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8" fillId="0" borderId="9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40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Char 2" xfId="59"/>
    <cellStyle name="PSDate" xfId="60"/>
    <cellStyle name="PSDec" xfId="61"/>
    <cellStyle name="PSDec 2" xfId="62"/>
    <cellStyle name="PSHeading" xfId="63"/>
    <cellStyle name="PSInt" xfId="64"/>
    <cellStyle name="PSInt 2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zoomScale="90" zoomScaleNormal="90" zoomScalePageLayoutView="0" workbookViewId="0" topLeftCell="A1">
      <selection activeCell="C41" sqref="C41"/>
    </sheetView>
  </sheetViews>
  <sheetFormatPr defaultColWidth="9.140625" defaultRowHeight="12.75"/>
  <cols>
    <col min="1" max="1" width="19.28125" style="0" customWidth="1"/>
    <col min="2" max="2" width="12.421875" style="0" bestFit="1" customWidth="1"/>
    <col min="3" max="3" width="13.00390625" style="0" bestFit="1" customWidth="1"/>
    <col min="4" max="4" width="3.57421875" style="0" customWidth="1"/>
    <col min="5" max="7" width="12.421875" style="0" bestFit="1" customWidth="1"/>
    <col min="8" max="8" width="11.8515625" style="0" bestFit="1" customWidth="1"/>
    <col min="10" max="10" width="9.00390625" style="0" bestFit="1" customWidth="1"/>
    <col min="11" max="11" width="11.8515625" style="0" bestFit="1" customWidth="1"/>
    <col min="12" max="12" width="3.57421875" style="0" customWidth="1"/>
    <col min="14" max="14" width="9.00390625" style="0" bestFit="1" customWidth="1"/>
    <col min="15" max="15" width="10.421875" style="0" bestFit="1" customWidth="1"/>
    <col min="16" max="16" width="3.57421875" style="0" customWidth="1"/>
    <col min="19" max="19" width="9.421875" style="0" bestFit="1" customWidth="1"/>
    <col min="20" max="20" width="3.57421875" style="0" customWidth="1"/>
    <col min="23" max="23" width="5.57421875" style="0" bestFit="1" customWidth="1"/>
    <col min="24" max="24" width="3.57421875" style="0" customWidth="1"/>
    <col min="27" max="27" width="9.421875" style="0" bestFit="1" customWidth="1"/>
    <col min="28" max="28" width="3.57421875" style="0" customWidth="1"/>
    <col min="31" max="31" width="10.421875" style="0" bestFit="1" customWidth="1"/>
    <col min="32" max="32" width="3.57421875" style="0" customWidth="1"/>
    <col min="35" max="35" width="12.421875" style="0" bestFit="1" customWidth="1"/>
    <col min="36" max="36" width="3.57421875" style="0" customWidth="1"/>
    <col min="39" max="39" width="10.421875" style="0" bestFit="1" customWidth="1"/>
  </cols>
  <sheetData>
    <row r="1" ht="12">
      <c r="A1" s="12" t="s">
        <v>19</v>
      </c>
    </row>
    <row r="2" spans="1:7" ht="12">
      <c r="A2" s="12" t="s">
        <v>20</v>
      </c>
      <c r="E2" s="13"/>
      <c r="F2" s="13"/>
      <c r="G2" s="13"/>
    </row>
    <row r="3" spans="1:7" ht="12">
      <c r="A3" s="12" t="s">
        <v>21</v>
      </c>
      <c r="E3" s="13"/>
      <c r="F3" s="13"/>
      <c r="G3" s="13"/>
    </row>
    <row r="4" spans="1:7" ht="12">
      <c r="A4" s="5" t="s">
        <v>11</v>
      </c>
      <c r="B4" s="5"/>
      <c r="C4" s="5"/>
      <c r="E4" s="5" t="s">
        <v>10</v>
      </c>
      <c r="F4" s="5"/>
      <c r="G4" s="5"/>
    </row>
    <row r="6" spans="1:5" ht="12">
      <c r="A6" s="4">
        <v>2009</v>
      </c>
      <c r="E6" s="4">
        <v>2009</v>
      </c>
    </row>
    <row r="7" spans="2:7" ht="12">
      <c r="B7" s="6" t="s">
        <v>18</v>
      </c>
      <c r="C7" s="1">
        <v>8996132.850000003</v>
      </c>
      <c r="F7" s="6" t="s">
        <v>18</v>
      </c>
      <c r="G7" s="1">
        <v>1154207.4100000004</v>
      </c>
    </row>
    <row r="8" spans="2:7" ht="12">
      <c r="B8" s="6" t="s">
        <v>17</v>
      </c>
      <c r="C8" s="1">
        <v>19436177.63</v>
      </c>
      <c r="F8" s="6" t="s">
        <v>17</v>
      </c>
      <c r="G8" s="1">
        <v>4786974.230000001</v>
      </c>
    </row>
    <row r="9" spans="2:7" ht="12">
      <c r="B9" s="6" t="s">
        <v>0</v>
      </c>
      <c r="C9" s="1">
        <v>2665893.87</v>
      </c>
      <c r="F9" s="6" t="s">
        <v>0</v>
      </c>
      <c r="G9" s="1">
        <v>591887.5399999997</v>
      </c>
    </row>
    <row r="10" spans="3:7" ht="12">
      <c r="C10" s="1"/>
      <c r="G10" s="1"/>
    </row>
    <row r="11" spans="1:7" ht="12">
      <c r="A11" s="4">
        <v>2010</v>
      </c>
      <c r="C11" s="1"/>
      <c r="E11" s="4">
        <v>2010</v>
      </c>
      <c r="G11" s="1"/>
    </row>
    <row r="12" spans="2:7" ht="12">
      <c r="B12" s="6" t="s">
        <v>18</v>
      </c>
      <c r="C12" s="1">
        <v>8028543.91</v>
      </c>
      <c r="F12" s="6" t="s">
        <v>18</v>
      </c>
      <c r="G12" s="1">
        <v>749084.97</v>
      </c>
    </row>
    <row r="13" spans="2:7" ht="12">
      <c r="B13" s="6" t="s">
        <v>17</v>
      </c>
      <c r="C13" s="1">
        <v>18352645.9</v>
      </c>
      <c r="F13" s="6" t="s">
        <v>17</v>
      </c>
      <c r="G13" s="1">
        <v>4058640.8000000026</v>
      </c>
    </row>
    <row r="14" spans="2:7" ht="12">
      <c r="B14" s="6" t="s">
        <v>0</v>
      </c>
      <c r="C14" s="1">
        <v>2468329.269999998</v>
      </c>
      <c r="F14" s="6" t="s">
        <v>0</v>
      </c>
      <c r="G14" s="1">
        <v>378432.48</v>
      </c>
    </row>
    <row r="15" spans="3:7" ht="12">
      <c r="C15" s="1"/>
      <c r="G15" s="1"/>
    </row>
    <row r="16" spans="1:7" ht="12">
      <c r="A16" s="4">
        <v>2011</v>
      </c>
      <c r="C16" s="1"/>
      <c r="E16" s="4">
        <v>2011</v>
      </c>
      <c r="G16" s="1"/>
    </row>
    <row r="17" spans="2:7" ht="12">
      <c r="B17" s="6" t="s">
        <v>18</v>
      </c>
      <c r="C17" s="1">
        <v>7845271.8000000045</v>
      </c>
      <c r="F17" s="6" t="s">
        <v>18</v>
      </c>
      <c r="G17" s="1">
        <v>1088391.060000001</v>
      </c>
    </row>
    <row r="18" spans="2:7" ht="12">
      <c r="B18" s="6" t="s">
        <v>17</v>
      </c>
      <c r="C18" s="1">
        <v>17716743.53000004</v>
      </c>
      <c r="F18" s="6" t="s">
        <v>17</v>
      </c>
      <c r="G18" s="1">
        <v>4291794.289999998</v>
      </c>
    </row>
    <row r="19" spans="2:7" ht="12">
      <c r="B19" s="6" t="s">
        <v>0</v>
      </c>
      <c r="C19" s="1">
        <v>2335022.83</v>
      </c>
      <c r="F19" s="6" t="s">
        <v>0</v>
      </c>
      <c r="G19" s="1">
        <v>700067.6400000001</v>
      </c>
    </row>
    <row r="20" spans="3:7" ht="12">
      <c r="C20" s="1"/>
      <c r="G20" s="1"/>
    </row>
    <row r="21" spans="1:7" ht="12">
      <c r="A21" s="4">
        <v>2012</v>
      </c>
      <c r="C21" s="1"/>
      <c r="E21" s="4">
        <v>2012</v>
      </c>
      <c r="G21" s="1"/>
    </row>
    <row r="22" spans="2:7" ht="12">
      <c r="B22" s="6" t="s">
        <v>18</v>
      </c>
      <c r="C22" s="1">
        <v>8627719.94</v>
      </c>
      <c r="F22" s="6" t="s">
        <v>18</v>
      </c>
      <c r="G22" s="1">
        <v>1273116.7900000017</v>
      </c>
    </row>
    <row r="23" spans="2:7" ht="12">
      <c r="B23" s="6" t="s">
        <v>17</v>
      </c>
      <c r="C23" s="1">
        <v>16611014.699999977</v>
      </c>
      <c r="F23" s="6" t="s">
        <v>17</v>
      </c>
      <c r="G23" s="1">
        <v>3749012.9999999986</v>
      </c>
    </row>
    <row r="24" spans="2:7" ht="12">
      <c r="B24" s="6" t="s">
        <v>0</v>
      </c>
      <c r="C24" s="1">
        <v>2441096.85</v>
      </c>
      <c r="F24" s="6" t="s">
        <v>0</v>
      </c>
      <c r="G24" s="1">
        <v>773223.8200000001</v>
      </c>
    </row>
    <row r="25" spans="3:7" ht="12">
      <c r="C25" s="1"/>
      <c r="G25" s="1"/>
    </row>
    <row r="26" spans="1:7" ht="12">
      <c r="A26" s="4">
        <v>2013</v>
      </c>
      <c r="C26" s="1"/>
      <c r="E26" s="4">
        <v>2013</v>
      </c>
      <c r="G26" s="1"/>
    </row>
    <row r="27" spans="2:7" ht="12">
      <c r="B27" s="6" t="s">
        <v>18</v>
      </c>
      <c r="C27" s="1">
        <v>9196645.28</v>
      </c>
      <c r="F27" s="6" t="s">
        <v>18</v>
      </c>
      <c r="G27" s="1">
        <v>1067590.98</v>
      </c>
    </row>
    <row r="28" spans="2:7" ht="12">
      <c r="B28" s="6" t="s">
        <v>17</v>
      </c>
      <c r="C28" s="1">
        <v>15279966.119999994</v>
      </c>
      <c r="F28" s="6" t="s">
        <v>17</v>
      </c>
      <c r="G28" s="1">
        <v>2837265.799999996</v>
      </c>
    </row>
    <row r="29" spans="2:7" ht="12">
      <c r="B29" s="6" t="s">
        <v>0</v>
      </c>
      <c r="C29" s="1">
        <v>2434303.890000001</v>
      </c>
      <c r="F29" s="6" t="s">
        <v>0</v>
      </c>
      <c r="G29" s="1">
        <v>320392.8</v>
      </c>
    </row>
    <row r="30" ht="12">
      <c r="C30" s="1"/>
    </row>
    <row r="31" spans="1:7" ht="12">
      <c r="A31" s="4">
        <v>2014</v>
      </c>
      <c r="B31" s="6" t="s">
        <v>18</v>
      </c>
      <c r="C31" s="1">
        <f>'Reg &amp; OT Monthly Summary'!B91</f>
        <v>6420991.74</v>
      </c>
      <c r="E31" s="4">
        <v>2014</v>
      </c>
      <c r="F31" s="6" t="s">
        <v>18</v>
      </c>
      <c r="G31" s="1">
        <f>'Reg &amp; OT Monthly Summary'!G91</f>
        <v>911428.95</v>
      </c>
    </row>
    <row r="32" spans="1:7" ht="12">
      <c r="A32" s="12"/>
      <c r="B32" s="6" t="s">
        <v>17</v>
      </c>
      <c r="C32" s="1">
        <f>'Reg &amp; OT Monthly Summary'!C91</f>
        <v>17702131.83</v>
      </c>
      <c r="E32" s="12"/>
      <c r="F32" s="6" t="s">
        <v>17</v>
      </c>
      <c r="G32" s="1">
        <f>'Reg &amp; OT Monthly Summary'!H91</f>
        <v>4258010.83</v>
      </c>
    </row>
    <row r="33" spans="2:7" ht="12">
      <c r="B33" s="6" t="s">
        <v>0</v>
      </c>
      <c r="C33" s="1">
        <f>'Reg &amp; OT Monthly Summary'!D91</f>
        <v>3893605.93</v>
      </c>
      <c r="F33" s="6" t="s">
        <v>0</v>
      </c>
      <c r="G33" s="1">
        <f>'Reg &amp; OT Monthly Summary'!I91</f>
        <v>1112658.45</v>
      </c>
    </row>
    <row r="35" spans="1:8" ht="12.75" thickBot="1">
      <c r="A35" s="11" t="s">
        <v>16</v>
      </c>
      <c r="B35" s="11">
        <v>2009</v>
      </c>
      <c r="C35" s="11">
        <v>2010</v>
      </c>
      <c r="E35" s="11">
        <v>2011</v>
      </c>
      <c r="F35" s="11">
        <v>2012</v>
      </c>
      <c r="G35" s="11">
        <v>2013</v>
      </c>
      <c r="H35" s="11">
        <v>2014</v>
      </c>
    </row>
    <row r="36" spans="1:8" ht="24.75">
      <c r="A36" s="14" t="s">
        <v>13</v>
      </c>
      <c r="B36" s="18">
        <v>294719.50999999995</v>
      </c>
      <c r="C36" s="18">
        <v>1180021.8400000005</v>
      </c>
      <c r="D36" s="18"/>
      <c r="E36" s="18">
        <v>-314163.87999999995</v>
      </c>
      <c r="F36" s="18">
        <v>211957.86000000007</v>
      </c>
      <c r="G36" s="18">
        <v>151651.46000000005</v>
      </c>
      <c r="H36" s="1">
        <f>'Other Payroll Monthly Summary'!H18</f>
        <v>157292.97000000003</v>
      </c>
    </row>
    <row r="37" spans="1:8" ht="12">
      <c r="A37" s="14" t="s">
        <v>12</v>
      </c>
      <c r="B37" s="18">
        <v>356009.28000000026</v>
      </c>
      <c r="C37" s="18">
        <v>2889128.200000002</v>
      </c>
      <c r="D37" s="18"/>
      <c r="E37" s="18">
        <v>2218857.6499999985</v>
      </c>
      <c r="F37" s="18">
        <v>3781742.360000002</v>
      </c>
      <c r="G37" s="18">
        <v>2959892.999999997</v>
      </c>
      <c r="H37" s="1">
        <f>'Other Payroll Monthly Summary'!H31</f>
        <v>4285572.710000001</v>
      </c>
    </row>
    <row r="38" spans="1:8" ht="12">
      <c r="A38" s="14" t="s">
        <v>22</v>
      </c>
      <c r="B38" s="18">
        <f>'Other Payroll Monthly Summary'!C44</f>
        <v>527217.9299999999</v>
      </c>
      <c r="C38" s="18">
        <f>'Other Payroll Monthly Summary'!D44</f>
        <v>7470335.509999998</v>
      </c>
      <c r="D38" s="18"/>
      <c r="E38" s="18">
        <f>'Other Payroll Monthly Summary'!E44</f>
        <v>304198.52</v>
      </c>
      <c r="F38" s="18">
        <f>'Other Payroll Monthly Summary'!F44</f>
        <v>798909.3200000001</v>
      </c>
      <c r="G38" s="18">
        <f>'Other Payroll Monthly Summary'!G44</f>
        <v>455676.48</v>
      </c>
      <c r="H38" s="1">
        <f>'Other Payroll Monthly Summary'!H44</f>
        <v>257490.97999999995</v>
      </c>
    </row>
    <row r="39" spans="1:8" ht="12">
      <c r="A39" s="14"/>
      <c r="B39" s="19">
        <f>SUM(B36:B38)</f>
        <v>1177946.7200000002</v>
      </c>
      <c r="C39" s="19">
        <f>SUM(C36:C38)</f>
        <v>11539485.55</v>
      </c>
      <c r="E39" s="19">
        <f>SUM(E36:E38)</f>
        <v>2208892.2899999986</v>
      </c>
      <c r="F39" s="19">
        <f>SUM(F36:F38)</f>
        <v>4792609.540000002</v>
      </c>
      <c r="G39" s="19">
        <f>SUM(G36:G38)</f>
        <v>3567220.939999997</v>
      </c>
      <c r="H39" s="19">
        <f>SUM(H36:H38)</f>
        <v>4700356.66</v>
      </c>
    </row>
    <row r="40" spans="2:8" ht="12">
      <c r="B40" s="19"/>
      <c r="C40" s="19"/>
      <c r="E40" s="19"/>
      <c r="F40" s="19"/>
      <c r="G40" s="19"/>
      <c r="H40" s="19"/>
    </row>
    <row r="53" ht="12">
      <c r="C53" s="1"/>
    </row>
    <row r="54" spans="7:39" ht="12">
      <c r="G54" s="1"/>
      <c r="K54" s="1"/>
      <c r="O54" s="1"/>
      <c r="S54" s="1"/>
      <c r="W54" s="1"/>
      <c r="AA54" s="1"/>
      <c r="AE54" s="1"/>
      <c r="AI54" s="1"/>
      <c r="AM54" s="1"/>
    </row>
    <row r="55" ht="12">
      <c r="C55" s="1"/>
    </row>
  </sheetData>
  <sheetProtection/>
  <mergeCells count="2">
    <mergeCell ref="A4:C4"/>
    <mergeCell ref="E4:G4"/>
  </mergeCells>
  <printOptions/>
  <pageMargins left="0.45" right="0.45" top="0.5" bottom="0.5" header="0.3" footer="0.3"/>
  <pageSetup horizontalDpi="600" verticalDpi="600" orientation="portrait" r:id="rId1"/>
  <headerFooter>
    <oddHeader>&amp;RKPSC Case No. 2014-00396
AG's Initial Set of Data Requests
Dated January 29, 2015
Item No. 64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="90" zoomScaleNormal="90" zoomScalePageLayoutView="0" workbookViewId="0" topLeftCell="A1">
      <pane ySplit="4" topLeftCell="A5" activePane="bottomLeft" state="frozen"/>
      <selection pane="topLeft" activeCell="G88" sqref="G88:I88"/>
      <selection pane="bottomLeft" activeCell="G19" sqref="G19"/>
    </sheetView>
  </sheetViews>
  <sheetFormatPr defaultColWidth="9.140625" defaultRowHeight="12.75"/>
  <cols>
    <col min="2" max="2" width="12.57421875" style="0" bestFit="1" customWidth="1"/>
    <col min="3" max="3" width="12.8515625" style="0" bestFit="1" customWidth="1"/>
    <col min="4" max="4" width="12.7109375" style="0" customWidth="1"/>
    <col min="5" max="5" width="2.7109375" style="0" customWidth="1"/>
    <col min="7" max="7" width="12.57421875" style="0" bestFit="1" customWidth="1"/>
    <col min="8" max="8" width="12.8515625" style="0" bestFit="1" customWidth="1"/>
    <col min="9" max="9" width="12.7109375" style="0" customWidth="1"/>
  </cols>
  <sheetData>
    <row r="1" ht="12">
      <c r="A1" s="12" t="s">
        <v>19</v>
      </c>
    </row>
    <row r="2" spans="1:7" ht="12">
      <c r="A2" s="12" t="s">
        <v>20</v>
      </c>
      <c r="E2" s="13"/>
      <c r="F2" s="13"/>
      <c r="G2" s="13"/>
    </row>
    <row r="3" spans="1:7" ht="12">
      <c r="A3" s="12" t="s">
        <v>21</v>
      </c>
      <c r="E3" s="13"/>
      <c r="F3" s="13"/>
      <c r="G3" s="13"/>
    </row>
    <row r="4" spans="2:9" ht="12">
      <c r="B4" s="5" t="s">
        <v>11</v>
      </c>
      <c r="C4" s="5"/>
      <c r="D4" s="5"/>
      <c r="E4" s="6"/>
      <c r="G4" s="5" t="s">
        <v>10</v>
      </c>
      <c r="H4" s="5"/>
      <c r="I4" s="5"/>
    </row>
    <row r="5" spans="1:6" ht="12">
      <c r="A5" s="4" t="s">
        <v>9</v>
      </c>
      <c r="F5" s="4" t="s">
        <v>9</v>
      </c>
    </row>
    <row r="6" spans="1:9" ht="12">
      <c r="A6" s="3" t="s">
        <v>3</v>
      </c>
      <c r="B6" s="3" t="s">
        <v>2</v>
      </c>
      <c r="C6" s="3" t="s">
        <v>1</v>
      </c>
      <c r="D6" s="3" t="s">
        <v>0</v>
      </c>
      <c r="F6" s="3" t="s">
        <v>3</v>
      </c>
      <c r="G6" s="3" t="s">
        <v>2</v>
      </c>
      <c r="H6" s="3" t="s">
        <v>1</v>
      </c>
      <c r="I6" s="3" t="s">
        <v>0</v>
      </c>
    </row>
    <row r="7" spans="1:9" ht="12">
      <c r="A7" s="2">
        <v>1</v>
      </c>
      <c r="B7" s="1">
        <v>928737.0499999998</v>
      </c>
      <c r="C7" s="1">
        <v>1882757.289999999</v>
      </c>
      <c r="D7" s="1">
        <v>268754.9000000001</v>
      </c>
      <c r="F7" s="2">
        <v>1</v>
      </c>
      <c r="G7" s="1">
        <v>120407.35</v>
      </c>
      <c r="H7" s="1">
        <v>552467.76</v>
      </c>
      <c r="I7" s="1">
        <v>42660.829999999994</v>
      </c>
    </row>
    <row r="8" spans="1:9" ht="12">
      <c r="A8" s="2">
        <v>2</v>
      </c>
      <c r="B8" s="1">
        <v>539584.98</v>
      </c>
      <c r="C8" s="1">
        <v>1650708.4199999992</v>
      </c>
      <c r="D8" s="1">
        <v>204817.35</v>
      </c>
      <c r="F8" s="2">
        <v>2</v>
      </c>
      <c r="G8" s="1">
        <v>247589.48</v>
      </c>
      <c r="H8" s="1">
        <v>1009289.2399999999</v>
      </c>
      <c r="I8" s="1">
        <v>115667.89</v>
      </c>
    </row>
    <row r="9" spans="1:9" ht="12">
      <c r="A9" s="2">
        <v>3</v>
      </c>
      <c r="B9" s="1">
        <v>700924.3200000003</v>
      </c>
      <c r="C9" s="1">
        <v>1579715.8399999999</v>
      </c>
      <c r="D9" s="1">
        <v>228455.81599999993</v>
      </c>
      <c r="F9" s="2">
        <v>3</v>
      </c>
      <c r="G9" s="1">
        <v>47622.630000000005</v>
      </c>
      <c r="H9" s="1">
        <v>172532.76</v>
      </c>
      <c r="I9" s="1">
        <v>18095.47</v>
      </c>
    </row>
    <row r="10" spans="1:9" ht="12">
      <c r="A10" s="2">
        <v>4</v>
      </c>
      <c r="B10" s="1">
        <v>678621.4000000001</v>
      </c>
      <c r="C10" s="1">
        <v>1463198.3699999996</v>
      </c>
      <c r="D10" s="1">
        <v>201985.56999999998</v>
      </c>
      <c r="F10" s="2">
        <v>4</v>
      </c>
      <c r="G10" s="1">
        <v>44622.409999999996</v>
      </c>
      <c r="H10" s="1">
        <v>164088.37</v>
      </c>
      <c r="I10" s="1">
        <v>17685.95</v>
      </c>
    </row>
    <row r="11" spans="1:9" ht="12">
      <c r="A11" s="2">
        <v>5</v>
      </c>
      <c r="B11" s="1">
        <v>746132.9200000003</v>
      </c>
      <c r="C11" s="1">
        <v>1489934.5599999998</v>
      </c>
      <c r="D11" s="1">
        <v>199885.33199999997</v>
      </c>
      <c r="F11" s="2">
        <v>5</v>
      </c>
      <c r="G11" s="1">
        <v>119474.53</v>
      </c>
      <c r="H11" s="1">
        <v>332822.06999999995</v>
      </c>
      <c r="I11" s="1">
        <v>36323.01</v>
      </c>
    </row>
    <row r="12" spans="1:9" ht="12">
      <c r="A12" s="2">
        <v>6</v>
      </c>
      <c r="B12" s="1">
        <v>681347.3800000001</v>
      </c>
      <c r="C12" s="1">
        <v>1376168.7900000005</v>
      </c>
      <c r="D12" s="1">
        <v>197716.04</v>
      </c>
      <c r="F12" s="2">
        <v>6</v>
      </c>
      <c r="G12" s="1">
        <v>84312.29999999999</v>
      </c>
      <c r="H12" s="1">
        <v>325590.62999999995</v>
      </c>
      <c r="I12" s="1">
        <v>22488.92</v>
      </c>
    </row>
    <row r="13" spans="1:9" ht="12">
      <c r="A13" s="2">
        <v>7</v>
      </c>
      <c r="B13" s="1">
        <v>977702.3799999999</v>
      </c>
      <c r="C13" s="1">
        <v>2045734.1199999987</v>
      </c>
      <c r="D13" s="1">
        <v>270194.8300000001</v>
      </c>
      <c r="F13" s="2">
        <v>7</v>
      </c>
      <c r="G13" s="1">
        <v>67357.28</v>
      </c>
      <c r="H13" s="1">
        <v>479635.97</v>
      </c>
      <c r="I13" s="1">
        <v>53872.12999999999</v>
      </c>
    </row>
    <row r="14" spans="1:9" ht="12">
      <c r="A14" s="2">
        <v>8</v>
      </c>
      <c r="B14" s="1">
        <v>632074.7299999999</v>
      </c>
      <c r="C14" s="1">
        <v>1540174.6300000001</v>
      </c>
      <c r="D14" s="1">
        <v>192434.11</v>
      </c>
      <c r="F14" s="2">
        <v>8</v>
      </c>
      <c r="G14" s="1">
        <v>26638.809999999994</v>
      </c>
      <c r="H14" s="1">
        <v>329318.86999999994</v>
      </c>
      <c r="I14" s="1">
        <v>29214.000000000004</v>
      </c>
    </row>
    <row r="15" spans="1:9" ht="12">
      <c r="A15" s="2">
        <v>9</v>
      </c>
      <c r="B15" s="1">
        <v>689220.9</v>
      </c>
      <c r="C15" s="1">
        <v>1381206.8199999998</v>
      </c>
      <c r="D15" s="1">
        <v>190548.14</v>
      </c>
      <c r="F15" s="2">
        <v>9</v>
      </c>
      <c r="G15" s="1">
        <v>16991.85</v>
      </c>
      <c r="H15" s="1">
        <v>167911.20999999996</v>
      </c>
      <c r="I15" s="1">
        <v>46471.89000000001</v>
      </c>
    </row>
    <row r="16" spans="1:9" ht="12">
      <c r="A16" s="2">
        <v>10</v>
      </c>
      <c r="B16" s="1">
        <v>730850.3500000001</v>
      </c>
      <c r="C16" s="1">
        <v>1439227.0899999996</v>
      </c>
      <c r="D16" s="1">
        <v>198205.36999999997</v>
      </c>
      <c r="F16" s="2">
        <v>10</v>
      </c>
      <c r="G16" s="1">
        <v>56798.18000000001</v>
      </c>
      <c r="H16" s="1">
        <v>186723.89000000004</v>
      </c>
      <c r="I16" s="1">
        <v>39328.72</v>
      </c>
    </row>
    <row r="17" spans="1:9" ht="12">
      <c r="A17" s="2">
        <v>11</v>
      </c>
      <c r="B17" s="1">
        <v>758691.41</v>
      </c>
      <c r="C17" s="1">
        <v>1521369.9499999997</v>
      </c>
      <c r="D17" s="1">
        <v>199076.15999999997</v>
      </c>
      <c r="F17" s="2">
        <v>11</v>
      </c>
      <c r="G17" s="1">
        <v>72277.39000000001</v>
      </c>
      <c r="H17" s="1">
        <v>144865.87000000002</v>
      </c>
      <c r="I17" s="1">
        <v>42994.34999999999</v>
      </c>
    </row>
    <row r="18" spans="1:9" ht="12">
      <c r="A18" s="2">
        <v>12</v>
      </c>
      <c r="B18" s="1">
        <v>932245.0299999999</v>
      </c>
      <c r="C18" s="1">
        <v>2065981.75</v>
      </c>
      <c r="D18" s="1">
        <v>313820.25</v>
      </c>
      <c r="F18" s="2">
        <v>12</v>
      </c>
      <c r="G18" s="1">
        <v>250115.2</v>
      </c>
      <c r="H18" s="1">
        <v>921727.5899999999</v>
      </c>
      <c r="I18" s="1">
        <v>127084.38</v>
      </c>
    </row>
    <row r="19" spans="2:9" ht="12">
      <c r="B19" s="1">
        <f>SUM(B7:B18)</f>
        <v>8996132.85</v>
      </c>
      <c r="C19" s="1">
        <f>SUM(C7:C18)</f>
        <v>19436177.63</v>
      </c>
      <c r="D19" s="1">
        <f>SUM(D7:D18)</f>
        <v>2665893.8680000007</v>
      </c>
      <c r="G19" s="1">
        <f>SUM(G7:G18)</f>
        <v>1154207.41</v>
      </c>
      <c r="H19" s="1">
        <f>SUM(H7:H18)</f>
        <v>4786974.23</v>
      </c>
      <c r="I19" s="1">
        <f>SUM(I7:I18)</f>
        <v>591887.54</v>
      </c>
    </row>
    <row r="20" spans="1:6" ht="12">
      <c r="A20" s="4" t="s">
        <v>8</v>
      </c>
      <c r="F20" s="4" t="s">
        <v>8</v>
      </c>
    </row>
    <row r="21" spans="1:9" ht="12">
      <c r="A21" s="3" t="s">
        <v>3</v>
      </c>
      <c r="B21" s="3" t="s">
        <v>2</v>
      </c>
      <c r="C21" s="3" t="s">
        <v>1</v>
      </c>
      <c r="D21" s="3" t="s">
        <v>0</v>
      </c>
      <c r="F21" s="3" t="s">
        <v>3</v>
      </c>
      <c r="G21" s="3" t="s">
        <v>2</v>
      </c>
      <c r="H21" s="3" t="s">
        <v>1</v>
      </c>
      <c r="I21" s="3" t="s">
        <v>0</v>
      </c>
    </row>
    <row r="22" spans="1:9" ht="12">
      <c r="A22" s="2">
        <v>1</v>
      </c>
      <c r="B22" s="1">
        <v>560233.6599999999</v>
      </c>
      <c r="C22" s="1">
        <v>1541158.8999999997</v>
      </c>
      <c r="D22" s="1">
        <v>187822.20000000007</v>
      </c>
      <c r="F22" s="2">
        <v>1</v>
      </c>
      <c r="G22" s="1">
        <v>87638.85</v>
      </c>
      <c r="H22" s="1">
        <v>524549.19</v>
      </c>
      <c r="I22" s="1">
        <v>75237.69</v>
      </c>
    </row>
    <row r="23" spans="1:9" ht="12">
      <c r="A23" s="2">
        <v>2</v>
      </c>
      <c r="B23" s="1">
        <v>616280.37</v>
      </c>
      <c r="C23" s="1">
        <v>1666409.56</v>
      </c>
      <c r="D23" s="1">
        <v>218883.55000000002</v>
      </c>
      <c r="F23" s="2">
        <v>2</v>
      </c>
      <c r="G23" s="1">
        <v>24098.739999999998</v>
      </c>
      <c r="H23" s="1">
        <v>242605.86</v>
      </c>
      <c r="I23" s="1">
        <v>28376.670000000002</v>
      </c>
    </row>
    <row r="24" spans="1:9" ht="12">
      <c r="A24" s="2">
        <v>3</v>
      </c>
      <c r="B24" s="1">
        <v>710084.6</v>
      </c>
      <c r="C24" s="1">
        <v>1579414.1400000004</v>
      </c>
      <c r="D24" s="1">
        <v>213654.75000000006</v>
      </c>
      <c r="F24" s="2">
        <v>3</v>
      </c>
      <c r="G24" s="1">
        <v>23492</v>
      </c>
      <c r="H24" s="1">
        <v>129425.35999999997</v>
      </c>
      <c r="I24" s="1">
        <v>25441.170000000002</v>
      </c>
    </row>
    <row r="25" spans="1:9" ht="12">
      <c r="A25" s="2">
        <v>4</v>
      </c>
      <c r="B25" s="1">
        <v>684925.8869999999</v>
      </c>
      <c r="C25" s="1">
        <v>1449230.756000001</v>
      </c>
      <c r="D25" s="1">
        <v>207593.58000000002</v>
      </c>
      <c r="F25" s="2">
        <v>4</v>
      </c>
      <c r="G25" s="1">
        <v>42962.549999999996</v>
      </c>
      <c r="H25" s="1">
        <v>172664.15999999995</v>
      </c>
      <c r="I25" s="1">
        <v>18206.449999999997</v>
      </c>
    </row>
    <row r="26" spans="1:9" ht="12">
      <c r="A26" s="2">
        <v>5</v>
      </c>
      <c r="B26" s="1">
        <v>750672.3200000001</v>
      </c>
      <c r="C26" s="1">
        <v>1532504.7499999995</v>
      </c>
      <c r="D26" s="1">
        <v>196855.46</v>
      </c>
      <c r="F26" s="2">
        <v>5</v>
      </c>
      <c r="G26" s="1">
        <v>70101.48</v>
      </c>
      <c r="H26" s="1">
        <v>356791.14</v>
      </c>
      <c r="I26" s="1">
        <v>30663.559999999998</v>
      </c>
    </row>
    <row r="27" spans="1:9" ht="12">
      <c r="A27" s="2">
        <v>6</v>
      </c>
      <c r="B27" s="1">
        <v>629260.11</v>
      </c>
      <c r="C27" s="1">
        <v>1372929.5900000005</v>
      </c>
      <c r="D27" s="1">
        <v>195034.02000000002</v>
      </c>
      <c r="F27" s="2">
        <v>6</v>
      </c>
      <c r="G27" s="1">
        <v>49621.450000000004</v>
      </c>
      <c r="H27" s="1">
        <v>348853.56</v>
      </c>
      <c r="I27" s="1">
        <v>24838.829999999998</v>
      </c>
    </row>
    <row r="28" spans="1:9" ht="12">
      <c r="A28" s="2">
        <v>7</v>
      </c>
      <c r="B28" s="1">
        <v>856251.24</v>
      </c>
      <c r="C28" s="1">
        <v>1858836.5699999994</v>
      </c>
      <c r="D28" s="1">
        <v>284117.97000000003</v>
      </c>
      <c r="F28" s="2">
        <v>7</v>
      </c>
      <c r="G28" s="1">
        <v>134114.69</v>
      </c>
      <c r="H28" s="1">
        <v>644010.89</v>
      </c>
      <c r="I28" s="1">
        <v>52800.09</v>
      </c>
    </row>
    <row r="29" spans="1:9" ht="12">
      <c r="A29" s="2">
        <v>8</v>
      </c>
      <c r="B29" s="1">
        <v>601500.7800000001</v>
      </c>
      <c r="C29" s="1">
        <v>1400800.5299999996</v>
      </c>
      <c r="D29" s="1">
        <v>188492.89999999997</v>
      </c>
      <c r="F29" s="2">
        <v>8</v>
      </c>
      <c r="G29" s="1">
        <v>62615.72999999999</v>
      </c>
      <c r="H29" s="1">
        <v>388470.3899999998</v>
      </c>
      <c r="I29" s="1">
        <v>27106.969999999998</v>
      </c>
    </row>
    <row r="30" spans="1:9" ht="12">
      <c r="A30" s="2">
        <v>9</v>
      </c>
      <c r="B30" s="1">
        <v>634556.04</v>
      </c>
      <c r="C30" s="1">
        <v>1326887.8100000003</v>
      </c>
      <c r="D30" s="1">
        <v>185276.63000000003</v>
      </c>
      <c r="F30" s="2">
        <v>9</v>
      </c>
      <c r="G30" s="1">
        <v>39234.61</v>
      </c>
      <c r="H30" s="1">
        <v>246051.86999999997</v>
      </c>
      <c r="I30" s="1">
        <v>22909.92</v>
      </c>
    </row>
    <row r="31" spans="1:9" ht="12">
      <c r="A31" s="2">
        <v>10</v>
      </c>
      <c r="B31" s="1">
        <v>675459.7000000001</v>
      </c>
      <c r="C31" s="1">
        <v>1436159.7400000002</v>
      </c>
      <c r="D31" s="1">
        <v>180424.65</v>
      </c>
      <c r="F31" s="2">
        <v>10</v>
      </c>
      <c r="G31" s="1">
        <v>48438.41000000001</v>
      </c>
      <c r="H31" s="1">
        <v>208976.62000000002</v>
      </c>
      <c r="I31" s="1">
        <v>19937.82</v>
      </c>
    </row>
    <row r="32" spans="1:9" ht="12">
      <c r="A32" s="2">
        <v>11</v>
      </c>
      <c r="B32" s="1">
        <v>661207.6100000001</v>
      </c>
      <c r="C32" s="1">
        <v>1417437.5999999999</v>
      </c>
      <c r="D32" s="1">
        <v>197755.73</v>
      </c>
      <c r="F32" s="2">
        <v>11</v>
      </c>
      <c r="G32" s="1">
        <v>68038.23</v>
      </c>
      <c r="H32" s="1">
        <v>227070.46999999997</v>
      </c>
      <c r="I32" s="1">
        <v>17336.510000000002</v>
      </c>
    </row>
    <row r="33" spans="1:9" ht="12">
      <c r="A33" s="2">
        <v>12</v>
      </c>
      <c r="B33" s="1">
        <v>648111.5899999999</v>
      </c>
      <c r="C33" s="1">
        <v>1770875.9499999997</v>
      </c>
      <c r="D33" s="1">
        <v>212417.83</v>
      </c>
      <c r="F33" s="2">
        <v>12</v>
      </c>
      <c r="G33" s="1">
        <v>98728.23</v>
      </c>
      <c r="H33" s="1">
        <v>569171.2899999999</v>
      </c>
      <c r="I33" s="1">
        <v>35576.799999999996</v>
      </c>
    </row>
    <row r="34" spans="2:9" ht="12">
      <c r="B34" s="1">
        <f>SUM(B22:B33)</f>
        <v>8028543.907000001</v>
      </c>
      <c r="C34" s="1">
        <f>SUM(C22:C33)</f>
        <v>18352645.895999998</v>
      </c>
      <c r="D34" s="1">
        <f>SUM(D22:D33)</f>
        <v>2468329.2700000005</v>
      </c>
      <c r="G34" s="1">
        <f>SUM(G22:G33)</f>
        <v>749084.97</v>
      </c>
      <c r="H34" s="1">
        <f>SUM(H22:H33)</f>
        <v>4058640.8</v>
      </c>
      <c r="I34" s="1">
        <f>SUM(I22:I33)</f>
        <v>378432.4799999999</v>
      </c>
    </row>
    <row r="35" spans="1:6" ht="12">
      <c r="A35" s="4" t="s">
        <v>7</v>
      </c>
      <c r="F35" s="4" t="s">
        <v>7</v>
      </c>
    </row>
    <row r="36" spans="1:9" ht="12">
      <c r="A36" s="3" t="s">
        <v>3</v>
      </c>
      <c r="B36" s="3" t="s">
        <v>2</v>
      </c>
      <c r="C36" s="3" t="s">
        <v>1</v>
      </c>
      <c r="D36" s="3" t="s">
        <v>0</v>
      </c>
      <c r="F36" s="3" t="s">
        <v>3</v>
      </c>
      <c r="G36" s="3" t="s">
        <v>2</v>
      </c>
      <c r="H36" s="3" t="s">
        <v>1</v>
      </c>
      <c r="I36" s="3" t="s">
        <v>0</v>
      </c>
    </row>
    <row r="37" spans="1:9" ht="12">
      <c r="A37" s="2">
        <v>1</v>
      </c>
      <c r="B37" s="1">
        <v>596945.1100000001</v>
      </c>
      <c r="C37" s="1">
        <v>1278775.3499999994</v>
      </c>
      <c r="D37" s="1">
        <v>164428.74000000002</v>
      </c>
      <c r="F37" s="2">
        <v>1</v>
      </c>
      <c r="G37" s="1">
        <v>49245.51</v>
      </c>
      <c r="H37" s="1">
        <v>241076.79999999996</v>
      </c>
      <c r="I37" s="1">
        <v>21365.3</v>
      </c>
    </row>
    <row r="38" spans="1:9" ht="12">
      <c r="A38" s="2">
        <v>2</v>
      </c>
      <c r="B38" s="1">
        <v>630452.2499999999</v>
      </c>
      <c r="C38" s="1">
        <v>1434887.5000000007</v>
      </c>
      <c r="D38" s="1">
        <v>185057.98999999996</v>
      </c>
      <c r="F38" s="2">
        <v>2</v>
      </c>
      <c r="G38" s="1">
        <v>58188.38999999999</v>
      </c>
      <c r="H38" s="1">
        <v>243851.98999999996</v>
      </c>
      <c r="I38" s="1">
        <v>77638.44</v>
      </c>
    </row>
    <row r="39" spans="1:9" ht="12">
      <c r="A39" s="2">
        <v>3</v>
      </c>
      <c r="B39" s="1">
        <v>594928.15</v>
      </c>
      <c r="C39" s="1">
        <v>1460123.4599999997</v>
      </c>
      <c r="D39" s="1">
        <v>186044.76999999996</v>
      </c>
      <c r="F39" s="2">
        <v>3</v>
      </c>
      <c r="G39" s="1">
        <v>59313.810000000005</v>
      </c>
      <c r="H39" s="1">
        <v>352422.48000000004</v>
      </c>
      <c r="I39" s="1">
        <v>21394.969999999998</v>
      </c>
    </row>
    <row r="40" spans="1:9" ht="12">
      <c r="A40" s="2">
        <v>4</v>
      </c>
      <c r="B40" s="1">
        <v>611793.2999999998</v>
      </c>
      <c r="C40" s="1">
        <v>1386815.29</v>
      </c>
      <c r="D40" s="1">
        <v>178417.28000000006</v>
      </c>
      <c r="F40" s="2">
        <v>4</v>
      </c>
      <c r="G40" s="1">
        <v>166881.66999999998</v>
      </c>
      <c r="H40" s="1">
        <v>401225.83999999997</v>
      </c>
      <c r="I40" s="1">
        <v>27807.42</v>
      </c>
    </row>
    <row r="41" spans="1:9" ht="12">
      <c r="A41" s="2">
        <v>5</v>
      </c>
      <c r="B41" s="1">
        <v>521253.5399999999</v>
      </c>
      <c r="C41" s="1">
        <v>1368511.9699999997</v>
      </c>
      <c r="D41" s="1">
        <v>188167.68999999997</v>
      </c>
      <c r="F41" s="2">
        <v>5</v>
      </c>
      <c r="G41" s="1">
        <v>134105.94</v>
      </c>
      <c r="H41" s="1">
        <v>510907.68000000005</v>
      </c>
      <c r="I41" s="1">
        <v>50619.1</v>
      </c>
    </row>
    <row r="42" spans="1:9" ht="12">
      <c r="A42" s="2">
        <v>6</v>
      </c>
      <c r="B42" s="1">
        <v>564796.11</v>
      </c>
      <c r="C42" s="1">
        <v>1361750.2299999995</v>
      </c>
      <c r="D42" s="1">
        <v>175612.31999999998</v>
      </c>
      <c r="F42" s="2">
        <v>6</v>
      </c>
      <c r="G42" s="1">
        <v>100431.39</v>
      </c>
      <c r="H42" s="1">
        <v>454960.12</v>
      </c>
      <c r="I42" s="1">
        <v>33622.82</v>
      </c>
    </row>
    <row r="43" spans="1:9" ht="12">
      <c r="A43" s="2">
        <v>7</v>
      </c>
      <c r="B43" s="1">
        <v>801565.07</v>
      </c>
      <c r="C43" s="1">
        <v>1956318.4999999995</v>
      </c>
      <c r="D43" s="1">
        <v>260711.73999999996</v>
      </c>
      <c r="F43" s="2">
        <v>7</v>
      </c>
      <c r="G43" s="1">
        <v>83599.17</v>
      </c>
      <c r="H43" s="1">
        <v>614472.2599999998</v>
      </c>
      <c r="I43" s="1">
        <v>42876.86</v>
      </c>
    </row>
    <row r="44" spans="1:9" ht="12">
      <c r="A44" s="2">
        <v>8</v>
      </c>
      <c r="B44" s="1">
        <v>617160.9100000001</v>
      </c>
      <c r="C44" s="1">
        <v>1425307.2799999993</v>
      </c>
      <c r="D44" s="1">
        <v>189882.03999999998</v>
      </c>
      <c r="F44" s="2">
        <v>8</v>
      </c>
      <c r="G44" s="1">
        <v>23167.689999999995</v>
      </c>
      <c r="H44" s="1">
        <v>396898.70999999996</v>
      </c>
      <c r="I44" s="1">
        <v>22825.6</v>
      </c>
    </row>
    <row r="45" spans="1:9" ht="12">
      <c r="A45" s="2">
        <v>9</v>
      </c>
      <c r="B45" s="1">
        <v>623963.2799999998</v>
      </c>
      <c r="C45" s="1">
        <v>1351889.0699999998</v>
      </c>
      <c r="D45" s="1">
        <v>225039.53999999995</v>
      </c>
      <c r="F45" s="2">
        <v>9</v>
      </c>
      <c r="G45" s="1">
        <v>71998.53</v>
      </c>
      <c r="H45" s="1">
        <v>289081.17999999993</v>
      </c>
      <c r="I45" s="1">
        <v>158721.67999999996</v>
      </c>
    </row>
    <row r="46" spans="1:9" ht="12">
      <c r="A46" s="2">
        <v>10</v>
      </c>
      <c r="B46" s="1">
        <v>680897.5199999996</v>
      </c>
      <c r="C46" s="1">
        <v>1450256.7000000002</v>
      </c>
      <c r="D46" s="1">
        <v>174270.91000000003</v>
      </c>
      <c r="F46" s="2">
        <v>10</v>
      </c>
      <c r="G46" s="1">
        <v>92883.45</v>
      </c>
      <c r="H46" s="1">
        <v>235236.50999999998</v>
      </c>
      <c r="I46" s="1">
        <v>22289.61</v>
      </c>
    </row>
    <row r="47" spans="1:9" ht="12">
      <c r="A47" s="2">
        <v>11</v>
      </c>
      <c r="B47" s="1">
        <v>715892.9900000002</v>
      </c>
      <c r="C47" s="1">
        <v>1423308.0999999996</v>
      </c>
      <c r="D47" s="1">
        <v>172480.15000000002</v>
      </c>
      <c r="F47" s="2">
        <v>11</v>
      </c>
      <c r="G47" s="1">
        <v>108622.48999999999</v>
      </c>
      <c r="H47" s="1">
        <v>223046.48000000004</v>
      </c>
      <c r="I47" s="1">
        <v>181322.4</v>
      </c>
    </row>
    <row r="48" spans="1:9" ht="12">
      <c r="A48" s="2">
        <v>12</v>
      </c>
      <c r="B48" s="1">
        <v>885623.5699999997</v>
      </c>
      <c r="C48" s="1">
        <v>1818800.0799999998</v>
      </c>
      <c r="D48" s="1">
        <v>234909.6600000001</v>
      </c>
      <c r="F48" s="2">
        <v>12</v>
      </c>
      <c r="G48" s="1">
        <v>139953.02</v>
      </c>
      <c r="H48" s="1">
        <v>328614.2399999999</v>
      </c>
      <c r="I48" s="1">
        <v>39583.439999999995</v>
      </c>
    </row>
    <row r="49" spans="2:9" ht="12">
      <c r="B49" s="1">
        <f>SUM(B37:B48)</f>
        <v>7845271.799999998</v>
      </c>
      <c r="C49" s="1">
        <f>SUM(C37:C48)</f>
        <v>17716743.529999997</v>
      </c>
      <c r="D49" s="1">
        <f>SUM(D37:D48)</f>
        <v>2335022.83</v>
      </c>
      <c r="G49" s="1">
        <f>SUM(G37:G48)</f>
        <v>1088391.0599999998</v>
      </c>
      <c r="H49" s="1">
        <f>SUM(H37:H48)</f>
        <v>4291794.289999999</v>
      </c>
      <c r="I49" s="1">
        <f>SUM(I37:I48)</f>
        <v>700067.6399999999</v>
      </c>
    </row>
    <row r="50" spans="1:6" ht="12">
      <c r="A50" s="4" t="s">
        <v>6</v>
      </c>
      <c r="F50" s="4" t="s">
        <v>6</v>
      </c>
    </row>
    <row r="51" spans="1:9" ht="12">
      <c r="A51" s="3" t="s">
        <v>3</v>
      </c>
      <c r="B51" s="3" t="s">
        <v>2</v>
      </c>
      <c r="C51" s="3" t="s">
        <v>1</v>
      </c>
      <c r="D51" s="3" t="s">
        <v>0</v>
      </c>
      <c r="F51" s="3" t="s">
        <v>3</v>
      </c>
      <c r="G51" s="3" t="s">
        <v>2</v>
      </c>
      <c r="H51" s="3" t="s">
        <v>1</v>
      </c>
      <c r="I51" s="3" t="s">
        <v>0</v>
      </c>
    </row>
    <row r="52" spans="1:9" ht="12">
      <c r="A52" s="2">
        <v>1</v>
      </c>
      <c r="B52" s="1">
        <v>560070.2999999999</v>
      </c>
      <c r="C52" s="1">
        <v>1241188.7499999993</v>
      </c>
      <c r="D52" s="1">
        <v>164118.97</v>
      </c>
      <c r="F52" s="2">
        <v>1</v>
      </c>
      <c r="G52" s="1">
        <v>43660.219999999994</v>
      </c>
      <c r="H52" s="1">
        <v>281322.50999999995</v>
      </c>
      <c r="I52" s="1">
        <v>18958.04</v>
      </c>
    </row>
    <row r="53" spans="1:9" ht="12">
      <c r="A53" s="2">
        <v>2</v>
      </c>
      <c r="B53" s="1">
        <v>761754.71</v>
      </c>
      <c r="C53" s="1">
        <v>1379052.9000000004</v>
      </c>
      <c r="D53" s="1">
        <v>171991.53999999998</v>
      </c>
      <c r="F53" s="2">
        <v>2</v>
      </c>
      <c r="G53" s="1">
        <v>93441.68</v>
      </c>
      <c r="H53" s="1">
        <v>178542.85</v>
      </c>
      <c r="I53" s="1">
        <v>26622.419999999995</v>
      </c>
    </row>
    <row r="54" spans="1:9" ht="12">
      <c r="A54" s="2">
        <v>3</v>
      </c>
      <c r="B54" s="1">
        <v>598024.34</v>
      </c>
      <c r="C54" s="1">
        <v>1308184.0999999999</v>
      </c>
      <c r="D54" s="1">
        <v>152856.12</v>
      </c>
      <c r="F54" s="2">
        <v>3</v>
      </c>
      <c r="G54" s="1">
        <v>361863.59</v>
      </c>
      <c r="H54" s="1">
        <v>727240.6599999999</v>
      </c>
      <c r="I54" s="1">
        <v>85884.42</v>
      </c>
    </row>
    <row r="55" spans="1:9" ht="12">
      <c r="A55" s="2">
        <v>4</v>
      </c>
      <c r="B55" s="1">
        <v>655226.94</v>
      </c>
      <c r="C55" s="1">
        <v>1257642.8899999992</v>
      </c>
      <c r="D55" s="1">
        <v>168827.05999999997</v>
      </c>
      <c r="F55" s="2">
        <v>4</v>
      </c>
      <c r="G55" s="1">
        <v>35169.35</v>
      </c>
      <c r="H55" s="1">
        <v>165666.84999999998</v>
      </c>
      <c r="I55" s="1">
        <v>15127.82</v>
      </c>
    </row>
    <row r="56" spans="1:9" ht="12">
      <c r="A56" s="2">
        <v>5</v>
      </c>
      <c r="B56" s="1">
        <v>701296.99</v>
      </c>
      <c r="C56" s="1">
        <v>1310685.0300000003</v>
      </c>
      <c r="D56" s="1">
        <v>186836.59999999998</v>
      </c>
      <c r="F56" s="2">
        <v>5</v>
      </c>
      <c r="G56" s="1">
        <v>69175.80000000002</v>
      </c>
      <c r="H56" s="1">
        <v>126027.06999999998</v>
      </c>
      <c r="I56" s="1">
        <v>11715.340000000004</v>
      </c>
    </row>
    <row r="57" spans="1:9" ht="12">
      <c r="A57" s="2">
        <v>6</v>
      </c>
      <c r="B57" s="1">
        <v>1055007.5899999996</v>
      </c>
      <c r="C57" s="1">
        <v>1833998.3000000005</v>
      </c>
      <c r="D57" s="1">
        <v>267265.3700000001</v>
      </c>
      <c r="F57" s="2">
        <v>6</v>
      </c>
      <c r="G57" s="1">
        <v>55113.3</v>
      </c>
      <c r="H57" s="1">
        <v>228976.00000000003</v>
      </c>
      <c r="I57" s="1">
        <v>20846.31</v>
      </c>
    </row>
    <row r="58" spans="1:9" ht="12">
      <c r="A58" s="2">
        <v>7</v>
      </c>
      <c r="B58" s="1">
        <v>500101.6699999999</v>
      </c>
      <c r="C58" s="1">
        <v>1249889.0999999994</v>
      </c>
      <c r="D58" s="1">
        <v>165658.58000000002</v>
      </c>
      <c r="F58" s="2">
        <v>7</v>
      </c>
      <c r="G58" s="1">
        <v>238901.12</v>
      </c>
      <c r="H58" s="1">
        <v>838618.1500000003</v>
      </c>
      <c r="I58" s="1">
        <v>77967.59000000001</v>
      </c>
    </row>
    <row r="59" spans="1:9" ht="12">
      <c r="A59" s="2">
        <v>8</v>
      </c>
      <c r="B59" s="1">
        <v>645320.51</v>
      </c>
      <c r="C59" s="1">
        <v>1433191.8300000003</v>
      </c>
      <c r="D59" s="1">
        <v>201547.40999999997</v>
      </c>
      <c r="F59" s="2">
        <v>8</v>
      </c>
      <c r="G59" s="1">
        <v>47716.73</v>
      </c>
      <c r="H59" s="1">
        <v>288211.1600000001</v>
      </c>
      <c r="I59" s="1">
        <v>17752.920000000002</v>
      </c>
    </row>
    <row r="60" spans="1:9" ht="12">
      <c r="A60" s="2">
        <v>9</v>
      </c>
      <c r="B60" s="1">
        <v>667202.9299999999</v>
      </c>
      <c r="C60" s="1">
        <v>1284150.9099999995</v>
      </c>
      <c r="D60" s="1">
        <v>211453.29999999996</v>
      </c>
      <c r="F60" s="2">
        <v>9</v>
      </c>
      <c r="G60" s="1">
        <v>46475.94999999999</v>
      </c>
      <c r="H60" s="1">
        <v>177822.22</v>
      </c>
      <c r="I60" s="1">
        <v>176939.96000000002</v>
      </c>
    </row>
    <row r="61" spans="1:9" ht="12">
      <c r="A61" s="2">
        <v>10</v>
      </c>
      <c r="B61" s="1">
        <v>749139.1199999999</v>
      </c>
      <c r="C61" s="1">
        <v>1302344.5600000005</v>
      </c>
      <c r="D61" s="1">
        <v>214406.71999999997</v>
      </c>
      <c r="F61" s="2">
        <v>10</v>
      </c>
      <c r="G61" s="1">
        <v>62910.899999999994</v>
      </c>
      <c r="H61" s="1">
        <v>124799.43999999999</v>
      </c>
      <c r="I61" s="1">
        <v>29182.410000000007</v>
      </c>
    </row>
    <row r="62" spans="1:9" ht="12">
      <c r="A62" s="2">
        <v>11</v>
      </c>
      <c r="B62" s="1">
        <v>983685.98</v>
      </c>
      <c r="C62" s="1">
        <v>1770354.5699999982</v>
      </c>
      <c r="D62" s="1">
        <v>313464.55</v>
      </c>
      <c r="F62" s="2">
        <v>11</v>
      </c>
      <c r="G62" s="1">
        <v>138481.58000000002</v>
      </c>
      <c r="H62" s="1">
        <v>411469.14999999997</v>
      </c>
      <c r="I62" s="1">
        <v>264863.47</v>
      </c>
    </row>
    <row r="63" spans="1:9" ht="12">
      <c r="A63" s="2">
        <v>12</v>
      </c>
      <c r="B63" s="1">
        <v>750888.86</v>
      </c>
      <c r="C63" s="1">
        <v>1240331.7599999995</v>
      </c>
      <c r="D63" s="1">
        <v>222670.63000000006</v>
      </c>
      <c r="F63" s="2">
        <v>12</v>
      </c>
      <c r="G63" s="1">
        <v>80206.57</v>
      </c>
      <c r="H63" s="1">
        <v>200316.94</v>
      </c>
      <c r="I63" s="1">
        <v>27363.11999999999</v>
      </c>
    </row>
    <row r="64" spans="2:9" ht="12">
      <c r="B64" s="1">
        <f>SUM(B52:B63)</f>
        <v>8627719.939999998</v>
      </c>
      <c r="C64" s="1">
        <f>SUM(C52:C63)</f>
        <v>16611014.699999997</v>
      </c>
      <c r="D64" s="1">
        <f>SUM(D52:D63)</f>
        <v>2441096.85</v>
      </c>
      <c r="G64" s="1">
        <f>SUM(G52:G63)</f>
        <v>1273116.79</v>
      </c>
      <c r="H64" s="1">
        <f>SUM(H52:H63)</f>
        <v>3749013.0000000005</v>
      </c>
      <c r="I64" s="1">
        <f>SUM(I52:I63)</f>
        <v>773223.82</v>
      </c>
    </row>
    <row r="65" spans="1:6" ht="12">
      <c r="A65" s="4" t="s">
        <v>5</v>
      </c>
      <c r="F65" s="4" t="s">
        <v>5</v>
      </c>
    </row>
    <row r="66" spans="1:9" ht="12">
      <c r="A66" s="3" t="s">
        <v>3</v>
      </c>
      <c r="B66" s="3" t="s">
        <v>2</v>
      </c>
      <c r="C66" s="3" t="s">
        <v>1</v>
      </c>
      <c r="D66" s="3" t="s">
        <v>0</v>
      </c>
      <c r="F66" s="3" t="s">
        <v>3</v>
      </c>
      <c r="G66" s="3" t="s">
        <v>2</v>
      </c>
      <c r="H66" s="3" t="s">
        <v>1</v>
      </c>
      <c r="I66" s="3" t="s">
        <v>0</v>
      </c>
    </row>
    <row r="67" spans="1:9" ht="12">
      <c r="A67" s="2">
        <v>1</v>
      </c>
      <c r="B67" s="1">
        <v>552391.8300000001</v>
      </c>
      <c r="C67" s="1">
        <v>1070706.7099999997</v>
      </c>
      <c r="D67" s="1">
        <v>176837.95</v>
      </c>
      <c r="F67" s="2">
        <v>1</v>
      </c>
      <c r="G67" s="1">
        <v>49913.34</v>
      </c>
      <c r="H67" s="1">
        <v>226258.42000000004</v>
      </c>
      <c r="I67" s="1">
        <v>29709.58</v>
      </c>
    </row>
    <row r="68" spans="1:9" ht="12">
      <c r="A68" s="2">
        <v>2</v>
      </c>
      <c r="B68" s="1">
        <v>738826.9600000001</v>
      </c>
      <c r="C68" s="1">
        <v>1346638.1299999994</v>
      </c>
      <c r="D68" s="1">
        <v>186304.56000000003</v>
      </c>
      <c r="F68" s="2">
        <v>2</v>
      </c>
      <c r="G68" s="1">
        <v>62648.49000000001</v>
      </c>
      <c r="H68" s="1">
        <v>162375.31</v>
      </c>
      <c r="I68" s="1">
        <v>44840.25</v>
      </c>
    </row>
    <row r="69" spans="1:9" ht="12">
      <c r="A69" s="2">
        <v>3</v>
      </c>
      <c r="B69" s="1">
        <v>760249.6500000001</v>
      </c>
      <c r="C69" s="1">
        <v>1276398.0599999996</v>
      </c>
      <c r="D69" s="1">
        <v>216554.05999999997</v>
      </c>
      <c r="F69" s="2">
        <v>3</v>
      </c>
      <c r="G69" s="1">
        <v>48484.40000000001</v>
      </c>
      <c r="H69" s="1">
        <v>145364.69999999998</v>
      </c>
      <c r="I69" s="1">
        <v>32403.75</v>
      </c>
    </row>
    <row r="70" spans="1:9" ht="12">
      <c r="A70" s="2">
        <v>4</v>
      </c>
      <c r="B70" s="1">
        <v>670255.32</v>
      </c>
      <c r="C70" s="1">
        <v>1174721.0999999996</v>
      </c>
      <c r="D70" s="1">
        <v>183054.46</v>
      </c>
      <c r="F70" s="2">
        <v>4</v>
      </c>
      <c r="G70" s="1">
        <v>61629.57000000001</v>
      </c>
      <c r="H70" s="1">
        <v>140348.4</v>
      </c>
      <c r="I70" s="1">
        <v>37842.020000000004</v>
      </c>
    </row>
    <row r="71" spans="1:9" ht="12">
      <c r="A71" s="2">
        <v>5</v>
      </c>
      <c r="B71" s="1">
        <v>1124192.16</v>
      </c>
      <c r="C71" s="1">
        <v>1855748.099999999</v>
      </c>
      <c r="D71" s="1">
        <v>297727.01999999996</v>
      </c>
      <c r="F71" s="2">
        <v>5</v>
      </c>
      <c r="G71" s="1">
        <v>133753.56</v>
      </c>
      <c r="H71" s="1">
        <v>323083.26</v>
      </c>
      <c r="I71" s="1">
        <v>23808.26</v>
      </c>
    </row>
    <row r="72" spans="1:9" ht="12">
      <c r="A72" s="2">
        <v>6</v>
      </c>
      <c r="B72" s="1">
        <v>635254.1300000001</v>
      </c>
      <c r="C72" s="1">
        <v>1126933.3100000003</v>
      </c>
      <c r="D72" s="1">
        <v>181713.33000000002</v>
      </c>
      <c r="F72" s="2">
        <v>6</v>
      </c>
      <c r="G72" s="1">
        <v>97296.82</v>
      </c>
      <c r="H72" s="1">
        <v>296791.16000000003</v>
      </c>
      <c r="I72" s="1">
        <v>14058.15</v>
      </c>
    </row>
    <row r="73" spans="1:9" ht="12">
      <c r="A73" s="2">
        <v>7</v>
      </c>
      <c r="B73" s="1">
        <v>599507.72</v>
      </c>
      <c r="C73" s="1">
        <v>1143334.5600000003</v>
      </c>
      <c r="D73" s="1">
        <v>157448.54</v>
      </c>
      <c r="F73" s="2">
        <v>7</v>
      </c>
      <c r="G73" s="1">
        <v>70967.07999999999</v>
      </c>
      <c r="H73" s="1">
        <v>323195.9699999999</v>
      </c>
      <c r="I73" s="1">
        <v>10602.69</v>
      </c>
    </row>
    <row r="74" spans="1:9" ht="12">
      <c r="A74" s="2">
        <v>8</v>
      </c>
      <c r="B74" s="1">
        <v>680922.11</v>
      </c>
      <c r="C74" s="1">
        <v>1305590.5300000007</v>
      </c>
      <c r="D74" s="1">
        <v>188639.92999999996</v>
      </c>
      <c r="F74" s="2">
        <v>8</v>
      </c>
      <c r="G74" s="1">
        <v>64562.450000000004</v>
      </c>
      <c r="H74" s="1">
        <v>227455.74000000008</v>
      </c>
      <c r="I74" s="1">
        <v>17770.339999999997</v>
      </c>
    </row>
    <row r="75" spans="1:9" ht="12">
      <c r="A75" s="2">
        <v>9</v>
      </c>
      <c r="B75" s="1">
        <v>719869.9600000001</v>
      </c>
      <c r="C75" s="1">
        <v>1188927.02</v>
      </c>
      <c r="D75" s="1">
        <v>184445.86999999997</v>
      </c>
      <c r="F75" s="2">
        <v>9</v>
      </c>
      <c r="G75" s="1">
        <v>68911.15</v>
      </c>
      <c r="H75" s="1">
        <v>237638.13</v>
      </c>
      <c r="I75" s="1">
        <v>19399.77</v>
      </c>
    </row>
    <row r="76" spans="1:9" ht="12">
      <c r="A76" s="2">
        <v>10</v>
      </c>
      <c r="B76" s="1">
        <v>886768.16</v>
      </c>
      <c r="C76" s="1">
        <v>1038555.6600000004</v>
      </c>
      <c r="D76" s="1">
        <v>190828.76999999996</v>
      </c>
      <c r="F76" s="2">
        <v>10</v>
      </c>
      <c r="G76" s="1">
        <v>127798.11000000002</v>
      </c>
      <c r="H76" s="1">
        <v>144991.96999999997</v>
      </c>
      <c r="I76" s="1">
        <v>13575.199999999999</v>
      </c>
    </row>
    <row r="77" spans="1:9" ht="12">
      <c r="A77" s="2">
        <v>11</v>
      </c>
      <c r="B77" s="1">
        <v>1200516.53</v>
      </c>
      <c r="C77" s="1">
        <v>1698115.7399999995</v>
      </c>
      <c r="D77" s="1">
        <v>297008.56999999995</v>
      </c>
      <c r="F77" s="2">
        <v>11</v>
      </c>
      <c r="G77" s="1">
        <v>198527.03999999998</v>
      </c>
      <c r="H77" s="1">
        <v>305250.10000000003</v>
      </c>
      <c r="I77" s="1">
        <v>35688.079999999994</v>
      </c>
    </row>
    <row r="78" spans="1:9" ht="12">
      <c r="A78" s="2">
        <v>12</v>
      </c>
      <c r="B78" s="1">
        <v>627890.7499999999</v>
      </c>
      <c r="C78" s="1">
        <v>1054297.1999999995</v>
      </c>
      <c r="D78" s="1">
        <v>173740.83</v>
      </c>
      <c r="F78" s="2">
        <v>12</v>
      </c>
      <c r="G78" s="1">
        <v>83098.97</v>
      </c>
      <c r="H78" s="1">
        <v>304512.6400000001</v>
      </c>
      <c r="I78" s="1">
        <v>40694.71</v>
      </c>
    </row>
    <row r="79" spans="2:9" ht="12">
      <c r="B79" s="1">
        <f>SUM(B67:B78)</f>
        <v>9196645.28</v>
      </c>
      <c r="C79" s="1">
        <f>SUM(C67:C78)</f>
        <v>15279966.119999997</v>
      </c>
      <c r="D79" s="1">
        <f>SUM(D67:D78)</f>
        <v>2434303.8899999997</v>
      </c>
      <c r="G79" s="1">
        <f>SUM(G67:G78)</f>
        <v>1067590.98</v>
      </c>
      <c r="H79" s="1">
        <f>SUM(H67:H78)</f>
        <v>2837265.8</v>
      </c>
      <c r="I79" s="1">
        <f>SUM(I67:I78)</f>
        <v>320392.80000000005</v>
      </c>
    </row>
    <row r="80" spans="1:6" ht="12">
      <c r="A80" s="4" t="s">
        <v>4</v>
      </c>
      <c r="F80" s="4" t="s">
        <v>4</v>
      </c>
    </row>
    <row r="81" spans="1:9" ht="12">
      <c r="A81" s="3" t="s">
        <v>3</v>
      </c>
      <c r="B81" s="3" t="s">
        <v>2</v>
      </c>
      <c r="C81" s="3" t="s">
        <v>1</v>
      </c>
      <c r="D81" s="3" t="s">
        <v>0</v>
      </c>
      <c r="F81" s="3" t="s">
        <v>3</v>
      </c>
      <c r="G81" s="3" t="s">
        <v>2</v>
      </c>
      <c r="H81" s="3" t="s">
        <v>1</v>
      </c>
      <c r="I81" s="3" t="s">
        <v>0</v>
      </c>
    </row>
    <row r="82" spans="1:9" ht="12">
      <c r="A82" s="2">
        <v>1</v>
      </c>
      <c r="B82" s="1">
        <v>512394.2399999999</v>
      </c>
      <c r="C82" s="1">
        <v>1690035.0500000005</v>
      </c>
      <c r="D82" s="1">
        <v>369619.25</v>
      </c>
      <c r="F82" s="2">
        <v>1</v>
      </c>
      <c r="G82" s="1">
        <v>75704.29999999999</v>
      </c>
      <c r="H82" s="1">
        <v>503990.31000000006</v>
      </c>
      <c r="I82" s="1">
        <v>109862.94</v>
      </c>
    </row>
    <row r="83" spans="1:9" ht="12">
      <c r="A83" s="2">
        <v>2</v>
      </c>
      <c r="B83" s="1">
        <v>598939.8800000002</v>
      </c>
      <c r="C83" s="1">
        <v>2207598.009999999</v>
      </c>
      <c r="D83" s="1">
        <v>476947.31000000006</v>
      </c>
      <c r="F83" s="2">
        <v>2</v>
      </c>
      <c r="G83" s="1">
        <v>69817.2</v>
      </c>
      <c r="H83" s="1">
        <v>507207.35</v>
      </c>
      <c r="I83" s="1">
        <v>187152.94999999998</v>
      </c>
    </row>
    <row r="84" spans="1:9" ht="12">
      <c r="A84" s="2">
        <v>3</v>
      </c>
      <c r="B84" s="1">
        <v>702355.0299999998</v>
      </c>
      <c r="C84" s="1">
        <v>1978970.9699999997</v>
      </c>
      <c r="D84" s="1">
        <v>406641.94</v>
      </c>
      <c r="F84" s="2">
        <v>3</v>
      </c>
      <c r="G84" s="1">
        <v>107203.38</v>
      </c>
      <c r="H84" s="1">
        <v>508545.3999999999</v>
      </c>
      <c r="I84" s="1">
        <v>183605.58000000002</v>
      </c>
    </row>
    <row r="85" spans="1:9" ht="12">
      <c r="A85" s="2">
        <v>4</v>
      </c>
      <c r="B85" s="1">
        <v>785830.6400000001</v>
      </c>
      <c r="C85" s="1">
        <v>1915949.4300000013</v>
      </c>
      <c r="D85" s="1">
        <v>418335.87999999995</v>
      </c>
      <c r="F85" s="2">
        <v>4</v>
      </c>
      <c r="G85" s="1">
        <v>103943.62</v>
      </c>
      <c r="H85" s="1">
        <v>368746.6100000001</v>
      </c>
      <c r="I85" s="1">
        <v>97097.73</v>
      </c>
    </row>
    <row r="86" spans="1:9" ht="12">
      <c r="A86" s="2">
        <v>5</v>
      </c>
      <c r="B86" s="1">
        <v>1136255.8900000004</v>
      </c>
      <c r="C86" s="1">
        <v>2764314.6599999983</v>
      </c>
      <c r="D86" s="1">
        <v>607532.1200000001</v>
      </c>
      <c r="F86" s="2">
        <v>5</v>
      </c>
      <c r="G86" s="1">
        <v>181550.11000000002</v>
      </c>
      <c r="H86" s="1">
        <v>542318.3899999999</v>
      </c>
      <c r="I86" s="1">
        <v>134890.82</v>
      </c>
    </row>
    <row r="87" spans="1:9" ht="12">
      <c r="A87" s="2">
        <v>6</v>
      </c>
      <c r="B87" s="1">
        <v>632900.0199999999</v>
      </c>
      <c r="C87" s="1">
        <v>1765934.7900000007</v>
      </c>
      <c r="D87" s="1">
        <v>390167.8</v>
      </c>
      <c r="F87" s="2">
        <v>6</v>
      </c>
      <c r="G87" s="1">
        <v>140980.48000000004</v>
      </c>
      <c r="H87" s="1">
        <v>606006.4300000002</v>
      </c>
      <c r="I87" s="1">
        <v>128429.98999999998</v>
      </c>
    </row>
    <row r="88" spans="1:9" ht="12">
      <c r="A88" s="2">
        <v>7</v>
      </c>
      <c r="B88" s="1">
        <v>680444.8</v>
      </c>
      <c r="C88" s="1">
        <v>1651520.7100000004</v>
      </c>
      <c r="D88" s="1">
        <v>393326.16000000003</v>
      </c>
      <c r="F88" s="2">
        <v>7</v>
      </c>
      <c r="G88" s="1">
        <v>72872.93</v>
      </c>
      <c r="H88" s="1">
        <v>387013.2299999999</v>
      </c>
      <c r="I88" s="1">
        <v>94747.19999999998</v>
      </c>
    </row>
    <row r="89" spans="1:9" ht="12">
      <c r="A89" s="2">
        <v>8</v>
      </c>
      <c r="B89" s="1">
        <v>727261.4600000001</v>
      </c>
      <c r="C89" s="1">
        <v>1874560.0600000003</v>
      </c>
      <c r="D89" s="1">
        <v>422889.33</v>
      </c>
      <c r="F89" s="2">
        <v>8</v>
      </c>
      <c r="G89" s="1">
        <v>73627.84000000001</v>
      </c>
      <c r="H89" s="1">
        <v>373546.12</v>
      </c>
      <c r="I89" s="1">
        <v>94567.45</v>
      </c>
    </row>
    <row r="90" spans="1:9" ht="12">
      <c r="A90" s="2">
        <v>9</v>
      </c>
      <c r="B90" s="1">
        <v>644609.78</v>
      </c>
      <c r="C90" s="1">
        <v>1853248.1499999985</v>
      </c>
      <c r="D90" s="1">
        <v>408146.14</v>
      </c>
      <c r="F90" s="2">
        <v>9</v>
      </c>
      <c r="G90" s="1">
        <v>85729.08999999998</v>
      </c>
      <c r="H90" s="1">
        <v>460636.99</v>
      </c>
      <c r="I90" s="1">
        <v>82303.79</v>
      </c>
    </row>
    <row r="91" spans="2:9" ht="12">
      <c r="B91" s="1">
        <f>SUM(B82:B90)</f>
        <v>6420991.74</v>
      </c>
      <c r="C91" s="1">
        <f>SUM(C82:C90)</f>
        <v>17702131.83</v>
      </c>
      <c r="D91" s="1">
        <f>SUM(D82:D90)</f>
        <v>3893605.93</v>
      </c>
      <c r="G91" s="1">
        <f>SUM(G82:G90)</f>
        <v>911428.95</v>
      </c>
      <c r="H91" s="1">
        <f>SUM(H82:H90)</f>
        <v>4258010.83</v>
      </c>
      <c r="I91" s="1">
        <f>SUM(I82:I90)</f>
        <v>1112658.45</v>
      </c>
    </row>
  </sheetData>
  <sheetProtection/>
  <mergeCells count="2">
    <mergeCell ref="B4:D4"/>
    <mergeCell ref="G4:I4"/>
  </mergeCells>
  <printOptions/>
  <pageMargins left="0.45" right="0.45" top="0.5" bottom="0.5" header="0.3" footer="0.3"/>
  <pageSetup horizontalDpi="600" verticalDpi="600" orientation="portrait" r:id="rId1"/>
  <headerFooter>
    <oddHeader>&amp;RKPSC Case No. 2014-00396
AG's Initial Set of Data Requests
Dated January 29, 2015
Item No. 64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zoomScale="90" zoomScaleNormal="90" zoomScalePageLayoutView="0" workbookViewId="0" topLeftCell="A1">
      <pane ySplit="5" topLeftCell="A6" activePane="bottomLeft" state="frozen"/>
      <selection pane="topLeft" activeCell="G88" sqref="G88:I88"/>
      <selection pane="bottomLeft" activeCell="A19" sqref="A19"/>
    </sheetView>
  </sheetViews>
  <sheetFormatPr defaultColWidth="9.140625" defaultRowHeight="12.75"/>
  <cols>
    <col min="1" max="1" width="14.421875" style="0" customWidth="1"/>
    <col min="2" max="2" width="6.8515625" style="0" bestFit="1" customWidth="1"/>
    <col min="3" max="4" width="11.8515625" style="0" bestFit="1" customWidth="1"/>
    <col min="5" max="5" width="11.140625" style="0" bestFit="1" customWidth="1"/>
    <col min="6" max="6" width="11.8515625" style="0" bestFit="1" customWidth="1"/>
    <col min="7" max="7" width="10.421875" style="0" bestFit="1" customWidth="1"/>
    <col min="8" max="8" width="12.8515625" style="0" customWidth="1"/>
  </cols>
  <sheetData>
    <row r="1" ht="12">
      <c r="A1" s="12" t="s">
        <v>19</v>
      </c>
    </row>
    <row r="2" spans="1:7" ht="12">
      <c r="A2" s="12" t="s">
        <v>20</v>
      </c>
      <c r="E2" s="13"/>
      <c r="F2" s="13"/>
      <c r="G2" s="13"/>
    </row>
    <row r="3" spans="1:7" ht="12">
      <c r="A3" s="12" t="s">
        <v>21</v>
      </c>
      <c r="E3" s="13"/>
      <c r="F3" s="13"/>
      <c r="G3" s="13"/>
    </row>
    <row r="4" ht="12">
      <c r="A4" s="12"/>
    </row>
    <row r="5" spans="1:9" ht="25.5" thickBot="1">
      <c r="A5" s="11" t="s">
        <v>16</v>
      </c>
      <c r="B5" s="11" t="s">
        <v>15</v>
      </c>
      <c r="C5" s="11" t="s">
        <v>9</v>
      </c>
      <c r="D5" s="11" t="s">
        <v>8</v>
      </c>
      <c r="E5" s="11" t="s">
        <v>7</v>
      </c>
      <c r="F5" s="11" t="s">
        <v>6</v>
      </c>
      <c r="G5" s="11" t="s">
        <v>5</v>
      </c>
      <c r="H5" s="11" t="s">
        <v>14</v>
      </c>
      <c r="I5" s="10"/>
    </row>
    <row r="6" spans="1:8" ht="24.75">
      <c r="A6" s="14" t="s">
        <v>13</v>
      </c>
      <c r="B6" s="2">
        <v>1</v>
      </c>
      <c r="C6" s="1">
        <v>19073.82</v>
      </c>
      <c r="D6" s="1">
        <v>25937.390000000003</v>
      </c>
      <c r="E6" s="1">
        <v>8614.130000000001</v>
      </c>
      <c r="F6" s="1">
        <v>6895.43</v>
      </c>
      <c r="G6" s="1">
        <v>8695.78</v>
      </c>
      <c r="H6" s="1">
        <v>9227.24</v>
      </c>
    </row>
    <row r="7" spans="1:8" ht="12">
      <c r="A7" s="6"/>
      <c r="B7" s="2">
        <v>2</v>
      </c>
      <c r="C7" s="1">
        <v>38932.50999999999</v>
      </c>
      <c r="D7" s="1">
        <v>24648.270000000004</v>
      </c>
      <c r="E7" s="1">
        <v>8720.09</v>
      </c>
      <c r="F7" s="1">
        <v>6032.400000000001</v>
      </c>
      <c r="G7" s="1">
        <v>10019.869999999999</v>
      </c>
      <c r="H7" s="1">
        <v>26435.060000000005</v>
      </c>
    </row>
    <row r="8" spans="2:8" ht="12">
      <c r="B8" s="2">
        <v>3</v>
      </c>
      <c r="C8" s="1">
        <v>7208.039999999998</v>
      </c>
      <c r="D8" s="1">
        <v>5059.1900000000005</v>
      </c>
      <c r="E8" s="1">
        <v>10820.640000000001</v>
      </c>
      <c r="F8" s="1">
        <v>31065.45</v>
      </c>
      <c r="G8" s="1">
        <v>-8178.569999999998</v>
      </c>
      <c r="H8" s="1">
        <v>14877.83</v>
      </c>
    </row>
    <row r="9" spans="2:8" ht="12">
      <c r="B9" s="2">
        <v>4</v>
      </c>
      <c r="C9" s="1">
        <v>8687.279999999999</v>
      </c>
      <c r="D9" s="1">
        <v>9614.240000000002</v>
      </c>
      <c r="E9" s="1">
        <v>20220.73</v>
      </c>
      <c r="F9" s="1">
        <v>8559.869999999999</v>
      </c>
      <c r="G9" s="1">
        <v>5281.900000000001</v>
      </c>
      <c r="H9" s="1">
        <v>25708.989999999998</v>
      </c>
    </row>
    <row r="10" spans="2:8" ht="12">
      <c r="B10" s="2">
        <v>5</v>
      </c>
      <c r="C10" s="1">
        <v>29905.91</v>
      </c>
      <c r="D10" s="1">
        <v>11866.970000000001</v>
      </c>
      <c r="E10" s="1">
        <v>18273.829999999998</v>
      </c>
      <c r="F10" s="1">
        <v>7313.030000000001</v>
      </c>
      <c r="G10" s="1">
        <v>44426.28</v>
      </c>
      <c r="H10" s="1">
        <v>28281.260000000006</v>
      </c>
    </row>
    <row r="11" spans="2:8" ht="12">
      <c r="B11" s="2">
        <v>6</v>
      </c>
      <c r="C11" s="1">
        <v>-3622.74</v>
      </c>
      <c r="D11" s="1">
        <v>220958.41999999995</v>
      </c>
      <c r="E11" s="1">
        <v>-224559.18000000002</v>
      </c>
      <c r="F11" s="1">
        <v>15564.61</v>
      </c>
      <c r="G11" s="1">
        <v>9743.549999999997</v>
      </c>
      <c r="H11" s="1">
        <v>14919.37</v>
      </c>
    </row>
    <row r="12" spans="2:8" ht="12">
      <c r="B12" s="2">
        <v>7</v>
      </c>
      <c r="C12" s="1">
        <v>33966.479999999996</v>
      </c>
      <c r="D12" s="1">
        <v>25450.289999999997</v>
      </c>
      <c r="E12" s="1">
        <v>23726.27</v>
      </c>
      <c r="F12" s="1">
        <v>31587.97</v>
      </c>
      <c r="G12" s="1">
        <v>14408.609999999999</v>
      </c>
      <c r="H12" s="1">
        <v>60985.41000000001</v>
      </c>
    </row>
    <row r="13" spans="2:8" ht="12">
      <c r="B13" s="2">
        <v>8</v>
      </c>
      <c r="C13" s="1">
        <v>36832.18</v>
      </c>
      <c r="D13" s="1">
        <v>16479.53</v>
      </c>
      <c r="E13" s="1">
        <v>14500.960000000001</v>
      </c>
      <c r="F13" s="1">
        <v>10682.53</v>
      </c>
      <c r="G13" s="1">
        <v>8232.22</v>
      </c>
      <c r="H13" s="1">
        <v>-36934.359999999986</v>
      </c>
    </row>
    <row r="14" spans="2:8" ht="12">
      <c r="B14" s="2">
        <v>9</v>
      </c>
      <c r="C14" s="1">
        <v>5980.29</v>
      </c>
      <c r="D14" s="1">
        <v>18859.42</v>
      </c>
      <c r="E14" s="1">
        <v>9599.3</v>
      </c>
      <c r="F14" s="1">
        <v>22916.009999999995</v>
      </c>
      <c r="G14" s="1">
        <v>17398.100000000002</v>
      </c>
      <c r="H14" s="1">
        <v>13792.170000000002</v>
      </c>
    </row>
    <row r="15" spans="2:8" ht="12">
      <c r="B15" s="2">
        <v>10</v>
      </c>
      <c r="C15" s="1">
        <v>9799.52</v>
      </c>
      <c r="D15" s="1">
        <v>97332.03999999998</v>
      </c>
      <c r="E15" s="1">
        <v>9078.31</v>
      </c>
      <c r="F15" s="1">
        <v>15029.980000000001</v>
      </c>
      <c r="G15" s="1">
        <v>6662.36</v>
      </c>
      <c r="H15" s="1">
        <v>0</v>
      </c>
    </row>
    <row r="16" spans="2:8" ht="12">
      <c r="B16" s="2">
        <v>11</v>
      </c>
      <c r="C16" s="1">
        <v>7603.269999999999</v>
      </c>
      <c r="D16" s="1">
        <v>72854.38</v>
      </c>
      <c r="E16" s="1">
        <v>10727.500000000002</v>
      </c>
      <c r="F16" s="1">
        <v>18058.859999999997</v>
      </c>
      <c r="G16" s="1">
        <v>10982.36</v>
      </c>
      <c r="H16" s="1">
        <v>0</v>
      </c>
    </row>
    <row r="17" spans="1:8" ht="12">
      <c r="A17" s="9"/>
      <c r="B17" s="8">
        <v>12</v>
      </c>
      <c r="C17" s="7">
        <v>100352.95</v>
      </c>
      <c r="D17" s="7">
        <v>650961.7000000002</v>
      </c>
      <c r="E17" s="7">
        <v>-223886.46</v>
      </c>
      <c r="F17" s="7">
        <v>38251.719999999994</v>
      </c>
      <c r="G17" s="7">
        <v>23978.999999999996</v>
      </c>
      <c r="H17" s="7">
        <v>0</v>
      </c>
    </row>
    <row r="18" spans="1:8" ht="12">
      <c r="A18" s="15"/>
      <c r="B18" s="16"/>
      <c r="C18" s="17">
        <f>SUM(C6:C17)</f>
        <v>294719.50999999995</v>
      </c>
      <c r="D18" s="17">
        <f>SUM(D6:D17)</f>
        <v>1180021.84</v>
      </c>
      <c r="E18" s="17">
        <f>SUM(E6:E17)</f>
        <v>-314163.88</v>
      </c>
      <c r="F18" s="17">
        <f>SUM(F6:F17)</f>
        <v>211957.86</v>
      </c>
      <c r="G18" s="17">
        <f>SUM(G6:G17)</f>
        <v>151651.46</v>
      </c>
      <c r="H18" s="17">
        <f>SUM(H6:H17)</f>
        <v>157292.97000000003</v>
      </c>
    </row>
    <row r="19" spans="1:8" ht="12">
      <c r="A19" s="4" t="s">
        <v>12</v>
      </c>
      <c r="B19" s="2">
        <v>1</v>
      </c>
      <c r="C19" s="1">
        <v>47891.86</v>
      </c>
      <c r="D19" s="1">
        <v>2035.4299999999992</v>
      </c>
      <c r="E19" s="1">
        <v>182886.70000000013</v>
      </c>
      <c r="F19" s="1">
        <v>-41.45999999998619</v>
      </c>
      <c r="G19" s="1">
        <v>0</v>
      </c>
      <c r="H19" s="1">
        <v>278333.2100000001</v>
      </c>
    </row>
    <row r="20" spans="1:8" ht="12">
      <c r="A20" s="6"/>
      <c r="B20" s="2">
        <v>2</v>
      </c>
      <c r="C20" s="1">
        <v>43153.52000000001</v>
      </c>
      <c r="D20" s="1">
        <v>0.03999999999999826</v>
      </c>
      <c r="E20" s="1">
        <v>194660.34999999998</v>
      </c>
      <c r="F20" s="1">
        <v>-0.07000000000000739</v>
      </c>
      <c r="G20" s="1">
        <v>-4.547473508864641E-13</v>
      </c>
      <c r="H20" s="1">
        <v>361783.45999999996</v>
      </c>
    </row>
    <row r="21" spans="2:8" ht="12">
      <c r="B21" s="2">
        <v>3</v>
      </c>
      <c r="C21" s="1">
        <v>-271351.68</v>
      </c>
      <c r="D21" s="1">
        <v>6816.160000000004</v>
      </c>
      <c r="E21" s="1">
        <v>68611.06999999999</v>
      </c>
      <c r="F21" s="1">
        <v>103813.95999999999</v>
      </c>
      <c r="G21" s="1">
        <v>99967.41000000002</v>
      </c>
      <c r="H21" s="1">
        <v>798205.9099999998</v>
      </c>
    </row>
    <row r="22" spans="2:8" ht="12">
      <c r="B22" s="2">
        <v>4</v>
      </c>
      <c r="C22" s="1">
        <v>-0.09999999999999432</v>
      </c>
      <c r="D22" s="1">
        <v>0.00999999999999801</v>
      </c>
      <c r="E22" s="1">
        <v>202746.25999999998</v>
      </c>
      <c r="F22" s="1">
        <v>0.010000000000008669</v>
      </c>
      <c r="G22" s="1">
        <v>153770.01</v>
      </c>
      <c r="H22" s="1">
        <v>451585.13000000006</v>
      </c>
    </row>
    <row r="23" spans="2:8" ht="12">
      <c r="B23" s="2">
        <v>5</v>
      </c>
      <c r="C23" s="1">
        <v>0.029999999999993143</v>
      </c>
      <c r="D23" s="1">
        <v>-95.63999999999999</v>
      </c>
      <c r="E23" s="1">
        <v>213259.21000000002</v>
      </c>
      <c r="F23" s="1">
        <v>326060.20999999996</v>
      </c>
      <c r="G23" s="1">
        <v>233489.18</v>
      </c>
      <c r="H23" s="1">
        <v>682564.0300000001</v>
      </c>
    </row>
    <row r="24" spans="2:8" ht="12">
      <c r="B24" s="2">
        <v>6</v>
      </c>
      <c r="C24" s="1">
        <v>443269.99999999994</v>
      </c>
      <c r="D24" s="1">
        <v>-3.552713678800501E-15</v>
      </c>
      <c r="E24" s="1">
        <v>214200.21000000008</v>
      </c>
      <c r="F24" s="1">
        <v>108743.29999999999</v>
      </c>
      <c r="G24" s="1">
        <v>356220.78</v>
      </c>
      <c r="H24" s="1">
        <v>584699.43</v>
      </c>
    </row>
    <row r="25" spans="2:8" ht="12">
      <c r="B25" s="2">
        <v>7</v>
      </c>
      <c r="C25" s="1">
        <v>149827.93999999997</v>
      </c>
      <c r="D25" s="1">
        <v>-0.010000000000004061</v>
      </c>
      <c r="E25" s="1">
        <v>207369.47000000003</v>
      </c>
      <c r="F25" s="1">
        <v>216212.33000000005</v>
      </c>
      <c r="G25" s="1">
        <v>225159.77</v>
      </c>
      <c r="H25" s="1">
        <v>604706.7100000001</v>
      </c>
    </row>
    <row r="26" spans="2:8" ht="12">
      <c r="B26" s="2">
        <v>8</v>
      </c>
      <c r="C26" s="1">
        <v>148261.06</v>
      </c>
      <c r="D26" s="1">
        <v>426910</v>
      </c>
      <c r="E26" s="1">
        <v>207440.80000000008</v>
      </c>
      <c r="F26" s="1">
        <v>108085.07999999996</v>
      </c>
      <c r="G26" s="1">
        <v>232585.58999999997</v>
      </c>
      <c r="H26" s="1">
        <v>479982.84999999986</v>
      </c>
    </row>
    <row r="27" spans="2:8" ht="12">
      <c r="B27" s="2">
        <v>9</v>
      </c>
      <c r="C27" s="1">
        <v>-190192.46000000005</v>
      </c>
      <c r="D27" s="1">
        <v>776868.5599999999</v>
      </c>
      <c r="E27" s="1">
        <v>471693.3100000002</v>
      </c>
      <c r="F27" s="1">
        <v>431220.48999999993</v>
      </c>
      <c r="G27" s="1">
        <v>231520.96</v>
      </c>
      <c r="H27" s="1">
        <v>43711.97999999998</v>
      </c>
    </row>
    <row r="28" spans="2:8" ht="12">
      <c r="B28" s="2">
        <v>10</v>
      </c>
      <c r="C28" s="1">
        <v>35995.879999999976</v>
      </c>
      <c r="D28" s="1">
        <v>406694.67000000004</v>
      </c>
      <c r="E28" s="1">
        <v>136838.27999999994</v>
      </c>
      <c r="F28" s="1">
        <v>284206.8</v>
      </c>
      <c r="G28" s="1">
        <v>473806.0300000001</v>
      </c>
      <c r="H28" s="1">
        <v>0</v>
      </c>
    </row>
    <row r="29" spans="2:8" ht="12">
      <c r="B29" s="2">
        <v>11</v>
      </c>
      <c r="C29" s="1">
        <v>69362.09</v>
      </c>
      <c r="D29" s="1">
        <v>403727.12999999983</v>
      </c>
      <c r="E29" s="1">
        <v>134998.54999999984</v>
      </c>
      <c r="F29" s="1">
        <v>614855.3900000001</v>
      </c>
      <c r="G29" s="1">
        <v>481194.77000000014</v>
      </c>
      <c r="H29" s="1">
        <v>0</v>
      </c>
    </row>
    <row r="30" spans="1:8" ht="12">
      <c r="A30" s="9"/>
      <c r="B30" s="8">
        <v>12</v>
      </c>
      <c r="C30" s="7">
        <v>-120208.86000000002</v>
      </c>
      <c r="D30" s="7">
        <v>866171.8500000001</v>
      </c>
      <c r="E30" s="7">
        <v>-15846.560000000018</v>
      </c>
      <c r="F30" s="7">
        <v>1588586.32</v>
      </c>
      <c r="G30" s="7">
        <v>472178.50000000023</v>
      </c>
      <c r="H30" s="7">
        <v>0</v>
      </c>
    </row>
    <row r="31" spans="1:8" ht="12">
      <c r="A31" s="15"/>
      <c r="B31" s="16"/>
      <c r="C31" s="17">
        <f>SUM(C19:C30)</f>
        <v>356009.2799999998</v>
      </c>
      <c r="D31" s="17">
        <f>SUM(D19:D30)</f>
        <v>2889128.1999999997</v>
      </c>
      <c r="E31" s="17">
        <f>SUM(E19:E30)</f>
        <v>2218857.65</v>
      </c>
      <c r="F31" s="17">
        <f>SUM(F19:F30)</f>
        <v>3781742.3600000003</v>
      </c>
      <c r="G31" s="17">
        <f>SUM(G19:G30)</f>
        <v>2959893.000000001</v>
      </c>
      <c r="H31" s="17">
        <f>SUM(H19:H30)</f>
        <v>4285572.710000001</v>
      </c>
    </row>
    <row r="32" spans="1:8" ht="12">
      <c r="A32" s="4" t="s">
        <v>22</v>
      </c>
      <c r="B32" s="2">
        <v>1</v>
      </c>
      <c r="C32" s="1">
        <v>-48813.45</v>
      </c>
      <c r="D32" s="1">
        <v>-7434.810000000001</v>
      </c>
      <c r="E32" s="1">
        <v>-39812.68</v>
      </c>
      <c r="F32" s="1">
        <v>16172.189999999999</v>
      </c>
      <c r="G32" s="1">
        <v>-8.881784197001252E-16</v>
      </c>
      <c r="H32" s="1">
        <v>12423.720000000003</v>
      </c>
    </row>
    <row r="33" spans="1:8" ht="12">
      <c r="A33" s="6"/>
      <c r="B33" s="2">
        <v>2</v>
      </c>
      <c r="C33" s="1">
        <v>220143.72000000003</v>
      </c>
      <c r="D33" s="1">
        <v>60950.37000000002</v>
      </c>
      <c r="E33" s="1">
        <v>11748.46</v>
      </c>
      <c r="F33" s="1">
        <v>24918.54</v>
      </c>
      <c r="G33" s="1">
        <v>116666.81</v>
      </c>
      <c r="H33" s="1">
        <v>2232.7300000000214</v>
      </c>
    </row>
    <row r="34" spans="2:8" ht="12">
      <c r="B34" s="2">
        <v>3</v>
      </c>
      <c r="C34" s="1">
        <v>-20649.849999999995</v>
      </c>
      <c r="D34" s="1">
        <v>18271.140000000003</v>
      </c>
      <c r="E34" s="1">
        <v>15579.19</v>
      </c>
      <c r="F34" s="1">
        <v>-47511.78</v>
      </c>
      <c r="G34" s="1">
        <v>-254657.06</v>
      </c>
      <c r="H34" s="1">
        <v>206998.38999999998</v>
      </c>
    </row>
    <row r="35" spans="2:8" ht="12">
      <c r="B35" s="2">
        <v>4</v>
      </c>
      <c r="C35" s="1">
        <v>9797.439999999997</v>
      </c>
      <c r="D35" s="1">
        <v>25182.089999999997</v>
      </c>
      <c r="E35" s="1">
        <v>12809.230000000001</v>
      </c>
      <c r="F35" s="1">
        <v>11258.79</v>
      </c>
      <c r="G35" s="1">
        <v>17734.550000000003</v>
      </c>
      <c r="H35" s="1">
        <v>19375.22999999999</v>
      </c>
    </row>
    <row r="36" spans="2:8" ht="12">
      <c r="B36" s="2">
        <v>5</v>
      </c>
      <c r="C36" s="1">
        <v>19218.37999999999</v>
      </c>
      <c r="D36" s="1">
        <v>8807.27</v>
      </c>
      <c r="E36" s="1">
        <v>-2276.279999999998</v>
      </c>
      <c r="F36" s="1">
        <v>9123.09</v>
      </c>
      <c r="G36" s="1">
        <v>38752.37000000001</v>
      </c>
      <c r="H36" s="1">
        <v>38239.52</v>
      </c>
    </row>
    <row r="37" spans="2:8" ht="12">
      <c r="B37" s="2">
        <v>6</v>
      </c>
      <c r="C37" s="1">
        <v>36482.6</v>
      </c>
      <c r="D37" s="1">
        <v>7277037.539999999</v>
      </c>
      <c r="E37" s="1">
        <v>101762.70999999999</v>
      </c>
      <c r="F37" s="1">
        <v>36273.34</v>
      </c>
      <c r="G37" s="1">
        <v>-123493.69</v>
      </c>
      <c r="H37" s="1">
        <v>-106478.84</v>
      </c>
    </row>
    <row r="38" spans="2:8" ht="12">
      <c r="B38" s="2">
        <v>7</v>
      </c>
      <c r="C38" s="1">
        <v>13984.540000000006</v>
      </c>
      <c r="D38" s="1">
        <v>10458.87</v>
      </c>
      <c r="E38" s="1">
        <v>17781.309999999998</v>
      </c>
      <c r="F38" s="1">
        <v>10978.810000000001</v>
      </c>
      <c r="G38" s="1">
        <v>55727.39</v>
      </c>
      <c r="H38" s="1">
        <v>21191.480000000003</v>
      </c>
    </row>
    <row r="39" spans="2:8" ht="12">
      <c r="B39" s="2">
        <v>8</v>
      </c>
      <c r="C39" s="1">
        <v>52439.6</v>
      </c>
      <c r="D39" s="1">
        <v>50984.31999999998</v>
      </c>
      <c r="E39" s="1">
        <v>16405.179999999997</v>
      </c>
      <c r="F39" s="1">
        <v>30586.129999999997</v>
      </c>
      <c r="G39" s="1">
        <v>64555.41</v>
      </c>
      <c r="H39" s="1">
        <v>25939.479999999996</v>
      </c>
    </row>
    <row r="40" spans="2:8" ht="12">
      <c r="B40" s="2">
        <v>9</v>
      </c>
      <c r="C40" s="1">
        <v>76029.14999999997</v>
      </c>
      <c r="D40" s="1">
        <v>26173.520000000004</v>
      </c>
      <c r="E40" s="1">
        <v>106709.07999999999</v>
      </c>
      <c r="F40" s="1">
        <v>214777.38999999996</v>
      </c>
      <c r="G40" s="1">
        <v>89335.30999999998</v>
      </c>
      <c r="H40" s="1">
        <v>37569.26999999999</v>
      </c>
    </row>
    <row r="41" spans="2:8" ht="12">
      <c r="B41" s="2">
        <v>10</v>
      </c>
      <c r="C41" s="1">
        <v>12810.54</v>
      </c>
      <c r="D41" s="1">
        <v>9516.930000000002</v>
      </c>
      <c r="E41" s="1">
        <v>30015.730000000003</v>
      </c>
      <c r="F41" s="1">
        <v>17722.25</v>
      </c>
      <c r="G41" s="1">
        <v>80914.36000000002</v>
      </c>
      <c r="H41" s="1">
        <v>0</v>
      </c>
    </row>
    <row r="42" spans="2:8" ht="12">
      <c r="B42" s="2">
        <v>11</v>
      </c>
      <c r="C42" s="1">
        <v>13242.739999999993</v>
      </c>
      <c r="D42" s="1">
        <v>14996.210000000003</v>
      </c>
      <c r="E42" s="1">
        <v>-3840.4400000000023</v>
      </c>
      <c r="F42" s="1">
        <v>12409.45</v>
      </c>
      <c r="G42" s="1">
        <v>115997.53</v>
      </c>
      <c r="H42" s="1">
        <v>0</v>
      </c>
    </row>
    <row r="43" spans="2:8" ht="12">
      <c r="B43" s="2">
        <v>12</v>
      </c>
      <c r="C43" s="1">
        <v>142532.52000000005</v>
      </c>
      <c r="D43" s="1">
        <v>-24607.940000000006</v>
      </c>
      <c r="E43" s="1">
        <v>37317.030000000006</v>
      </c>
      <c r="F43" s="1">
        <v>462201.12000000005</v>
      </c>
      <c r="G43" s="1">
        <v>254143.5</v>
      </c>
      <c r="H43" s="1">
        <v>0</v>
      </c>
    </row>
    <row r="44" spans="3:8" ht="12">
      <c r="C44" s="17">
        <f>SUM(C32:C43)</f>
        <v>527217.9299999999</v>
      </c>
      <c r="D44" s="17">
        <f>SUM(D32:D43)</f>
        <v>7470335.509999998</v>
      </c>
      <c r="E44" s="17">
        <f>SUM(E32:E43)</f>
        <v>304198.52</v>
      </c>
      <c r="F44" s="17">
        <f>SUM(F32:F43)</f>
        <v>798909.3200000001</v>
      </c>
      <c r="G44" s="17">
        <f>SUM(G32:G43)</f>
        <v>455676.48</v>
      </c>
      <c r="H44" s="17">
        <f>SUM(H32:H43)</f>
        <v>257490.97999999995</v>
      </c>
    </row>
    <row r="45" spans="3:7" ht="12">
      <c r="C45" s="1"/>
      <c r="D45" s="1"/>
      <c r="E45" s="1"/>
      <c r="F45" s="1"/>
      <c r="G45" s="1"/>
    </row>
    <row r="46" spans="3:7" ht="12">
      <c r="C46" s="1"/>
      <c r="D46" s="1"/>
      <c r="E46" s="1"/>
      <c r="F46" s="1"/>
      <c r="G46" s="1"/>
    </row>
    <row r="47" spans="3:8" ht="12">
      <c r="C47" s="1">
        <f>C44+C31+C18</f>
        <v>1177946.7199999997</v>
      </c>
      <c r="D47" s="1">
        <f>D44+D31+D18</f>
        <v>11539485.549999997</v>
      </c>
      <c r="E47" s="1">
        <f>E44+E31+E18</f>
        <v>2208892.29</v>
      </c>
      <c r="F47" s="1">
        <f>F44+F31+F18</f>
        <v>4792609.540000001</v>
      </c>
      <c r="G47" s="1">
        <f>G44+G31+G18</f>
        <v>3567220.940000001</v>
      </c>
      <c r="H47" s="1">
        <f>H44+H31+H18</f>
        <v>4700356.66</v>
      </c>
    </row>
    <row r="48" spans="3:7" ht="12">
      <c r="C48" s="1"/>
      <c r="D48" s="1"/>
      <c r="E48" s="1"/>
      <c r="F48" s="1"/>
      <c r="G48" s="1"/>
    </row>
    <row r="49" spans="3:7" ht="12">
      <c r="C49" s="1"/>
      <c r="D49" s="1"/>
      <c r="E49" s="1"/>
      <c r="F49" s="1"/>
      <c r="G49" s="1"/>
    </row>
    <row r="50" spans="3:7" ht="12">
      <c r="C50" s="1"/>
      <c r="D50" s="1"/>
      <c r="E50" s="1"/>
      <c r="F50" s="1"/>
      <c r="G50" s="1"/>
    </row>
    <row r="51" spans="3:7" ht="12">
      <c r="C51" s="1"/>
      <c r="D51" s="1"/>
      <c r="E51" s="1"/>
      <c r="F51" s="1"/>
      <c r="G51" s="1"/>
    </row>
    <row r="52" spans="3:7" ht="12">
      <c r="C52" s="1"/>
      <c r="D52" s="1"/>
      <c r="E52" s="1"/>
      <c r="F52" s="1"/>
      <c r="G52" s="1"/>
    </row>
    <row r="53" spans="3:7" ht="12">
      <c r="C53" s="1"/>
      <c r="D53" s="1"/>
      <c r="E53" s="1"/>
      <c r="F53" s="1"/>
      <c r="G53" s="1"/>
    </row>
    <row r="54" spans="3:7" ht="12">
      <c r="C54" s="1"/>
      <c r="D54" s="1"/>
      <c r="E54" s="1"/>
      <c r="F54" s="1"/>
      <c r="G54" s="1"/>
    </row>
    <row r="55" spans="3:7" ht="12">
      <c r="C55" s="1"/>
      <c r="D55" s="1"/>
      <c r="E55" s="1"/>
      <c r="F55" s="1"/>
      <c r="G55" s="1"/>
    </row>
    <row r="56" spans="3:7" ht="12">
      <c r="C56" s="1"/>
      <c r="D56" s="1"/>
      <c r="E56" s="1"/>
      <c r="F56" s="1"/>
      <c r="G56" s="1"/>
    </row>
    <row r="57" spans="3:7" ht="12">
      <c r="C57" s="1"/>
      <c r="D57" s="1"/>
      <c r="E57" s="1"/>
      <c r="F57" s="1"/>
      <c r="G57" s="1"/>
    </row>
    <row r="58" spans="3:7" ht="12">
      <c r="C58" s="1"/>
      <c r="D58" s="1"/>
      <c r="E58" s="1"/>
      <c r="F58" s="1"/>
      <c r="G58" s="1"/>
    </row>
    <row r="59" spans="3:7" ht="12">
      <c r="C59" s="1"/>
      <c r="D59" s="1"/>
      <c r="E59" s="1"/>
      <c r="F59" s="1"/>
      <c r="G59" s="1"/>
    </row>
    <row r="60" spans="3:7" ht="12">
      <c r="C60" s="1"/>
      <c r="D60" s="1"/>
      <c r="E60" s="1"/>
      <c r="F60" s="1"/>
      <c r="G60" s="1"/>
    </row>
    <row r="61" spans="3:7" ht="12">
      <c r="C61" s="1"/>
      <c r="D61" s="1"/>
      <c r="E61" s="1"/>
      <c r="F61" s="1"/>
      <c r="G61" s="1"/>
    </row>
    <row r="62" spans="3:7" ht="12">
      <c r="C62" s="1"/>
      <c r="D62" s="1"/>
      <c r="E62" s="1"/>
      <c r="F62" s="1"/>
      <c r="G62" s="1"/>
    </row>
    <row r="63" spans="3:7" ht="12">
      <c r="C63" s="1"/>
      <c r="D63" s="1"/>
      <c r="E63" s="1"/>
      <c r="F63" s="1"/>
      <c r="G63" s="1"/>
    </row>
    <row r="64" spans="3:7" ht="12">
      <c r="C64" s="1"/>
      <c r="D64" s="1"/>
      <c r="E64" s="1"/>
      <c r="F64" s="1"/>
      <c r="G64" s="1"/>
    </row>
    <row r="65" spans="3:7" ht="12">
      <c r="C65" s="1"/>
      <c r="D65" s="1"/>
      <c r="E65" s="1"/>
      <c r="F65" s="1"/>
      <c r="G65" s="1"/>
    </row>
    <row r="66" spans="3:7" ht="12">
      <c r="C66" s="1"/>
      <c r="D66" s="1"/>
      <c r="E66" s="1"/>
      <c r="F66" s="1"/>
      <c r="G66" s="1"/>
    </row>
    <row r="67" spans="3:7" ht="12">
      <c r="C67" s="1"/>
      <c r="D67" s="1"/>
      <c r="E67" s="1"/>
      <c r="F67" s="1"/>
      <c r="G67" s="1"/>
    </row>
    <row r="68" spans="3:7" ht="12">
      <c r="C68" s="1"/>
      <c r="D68" s="1"/>
      <c r="E68" s="1"/>
      <c r="F68" s="1"/>
      <c r="G68" s="1"/>
    </row>
    <row r="69" spans="3:7" ht="12">
      <c r="C69" s="1"/>
      <c r="D69" s="1"/>
      <c r="E69" s="1"/>
      <c r="F69" s="1"/>
      <c r="G69" s="1"/>
    </row>
    <row r="70" spans="3:7" ht="12">
      <c r="C70" s="1"/>
      <c r="D70" s="1"/>
      <c r="E70" s="1"/>
      <c r="F70" s="1"/>
      <c r="G70" s="1"/>
    </row>
    <row r="71" spans="3:7" ht="12">
      <c r="C71" s="1"/>
      <c r="D71" s="1"/>
      <c r="E71" s="1"/>
      <c r="F71" s="1"/>
      <c r="G71" s="1"/>
    </row>
    <row r="72" spans="3:7" ht="12">
      <c r="C72" s="1"/>
      <c r="D72" s="1"/>
      <c r="E72" s="1"/>
      <c r="F72" s="1"/>
      <c r="G72" s="1"/>
    </row>
    <row r="73" spans="3:7" ht="12">
      <c r="C73" s="1"/>
      <c r="D73" s="1"/>
      <c r="E73" s="1"/>
      <c r="F73" s="1"/>
      <c r="G73" s="1"/>
    </row>
    <row r="74" spans="3:7" ht="12">
      <c r="C74" s="1"/>
      <c r="D74" s="1"/>
      <c r="E74" s="1"/>
      <c r="F74" s="1"/>
      <c r="G74" s="1"/>
    </row>
    <row r="75" spans="3:7" ht="12">
      <c r="C75" s="1"/>
      <c r="D75" s="1"/>
      <c r="E75" s="1"/>
      <c r="F75" s="1"/>
      <c r="G75" s="1"/>
    </row>
    <row r="76" spans="3:7" ht="12">
      <c r="C76" s="1"/>
      <c r="D76" s="1"/>
      <c r="E76" s="1"/>
      <c r="F76" s="1"/>
      <c r="G76" s="1"/>
    </row>
    <row r="77" spans="3:7" ht="12">
      <c r="C77" s="1"/>
      <c r="D77" s="1"/>
      <c r="E77" s="1"/>
      <c r="F77" s="1"/>
      <c r="G77" s="1"/>
    </row>
    <row r="78" spans="3:7" ht="12">
      <c r="C78" s="1"/>
      <c r="D78" s="1"/>
      <c r="E78" s="1"/>
      <c r="F78" s="1"/>
      <c r="G78" s="1"/>
    </row>
    <row r="79" spans="3:7" ht="12">
      <c r="C79" s="1"/>
      <c r="D79" s="1"/>
      <c r="E79" s="1"/>
      <c r="F79" s="1"/>
      <c r="G79" s="1"/>
    </row>
    <row r="80" spans="3:7" ht="12">
      <c r="C80" s="1"/>
      <c r="D80" s="1"/>
      <c r="E80" s="1"/>
      <c r="F80" s="1"/>
      <c r="G80" s="1"/>
    </row>
    <row r="81" spans="3:7" ht="12">
      <c r="C81" s="1"/>
      <c r="D81" s="1"/>
      <c r="E81" s="1"/>
      <c r="F81" s="1"/>
      <c r="G81" s="1"/>
    </row>
    <row r="82" spans="3:7" ht="12">
      <c r="C82" s="1"/>
      <c r="D82" s="1"/>
      <c r="E82" s="1"/>
      <c r="F82" s="1"/>
      <c r="G82" s="1"/>
    </row>
    <row r="83" spans="3:7" ht="12">
      <c r="C83" s="1"/>
      <c r="D83" s="1"/>
      <c r="E83" s="1"/>
      <c r="F83" s="1"/>
      <c r="G83" s="1"/>
    </row>
    <row r="84" spans="3:7" ht="12">
      <c r="C84" s="1"/>
      <c r="D84" s="1"/>
      <c r="E84" s="1"/>
      <c r="F84" s="1"/>
      <c r="G84" s="1"/>
    </row>
    <row r="85" spans="3:7" ht="12">
      <c r="C85" s="1"/>
      <c r="D85" s="1"/>
      <c r="E85" s="1"/>
      <c r="F85" s="1"/>
      <c r="G85" s="1"/>
    </row>
    <row r="86" spans="3:7" ht="12">
      <c r="C86" s="1"/>
      <c r="D86" s="1"/>
      <c r="E86" s="1"/>
      <c r="F86" s="1"/>
      <c r="G86" s="1"/>
    </row>
    <row r="87" spans="3:7" ht="12">
      <c r="C87" s="1"/>
      <c r="D87" s="1"/>
      <c r="E87" s="1"/>
      <c r="F87" s="1"/>
      <c r="G87" s="1"/>
    </row>
    <row r="88" spans="3:7" ht="12">
      <c r="C88" s="1"/>
      <c r="D88" s="1"/>
      <c r="E88" s="1"/>
      <c r="F88" s="1"/>
      <c r="G88" s="1"/>
    </row>
    <row r="89" spans="3:7" ht="12">
      <c r="C89" s="1"/>
      <c r="D89" s="1"/>
      <c r="E89" s="1"/>
      <c r="F89" s="1"/>
      <c r="G89" s="1"/>
    </row>
    <row r="90" spans="3:7" ht="12">
      <c r="C90" s="1"/>
      <c r="D90" s="1"/>
      <c r="E90" s="1"/>
      <c r="F90" s="1"/>
      <c r="G90" s="1"/>
    </row>
    <row r="91" spans="3:7" ht="12">
      <c r="C91" s="1"/>
      <c r="D91" s="1"/>
      <c r="E91" s="1"/>
      <c r="F91" s="1"/>
      <c r="G91" s="1"/>
    </row>
    <row r="92" spans="3:7" ht="12">
      <c r="C92" s="1"/>
      <c r="D92" s="1"/>
      <c r="E92" s="1"/>
      <c r="F92" s="1"/>
      <c r="G92" s="1"/>
    </row>
    <row r="93" spans="3:7" ht="12">
      <c r="C93" s="1"/>
      <c r="D93" s="1"/>
      <c r="E93" s="1"/>
      <c r="F93" s="1"/>
      <c r="G93" s="1"/>
    </row>
    <row r="94" spans="3:7" ht="12">
      <c r="C94" s="1"/>
      <c r="D94" s="1"/>
      <c r="E94" s="1"/>
      <c r="F94" s="1"/>
      <c r="G94" s="1"/>
    </row>
    <row r="95" spans="3:7" ht="12">
      <c r="C95" s="1"/>
      <c r="D95" s="1"/>
      <c r="E95" s="1"/>
      <c r="F95" s="1"/>
      <c r="G95" s="1"/>
    </row>
    <row r="96" spans="3:7" ht="12">
      <c r="C96" s="1"/>
      <c r="D96" s="1"/>
      <c r="E96" s="1"/>
      <c r="F96" s="1"/>
      <c r="G96" s="1"/>
    </row>
    <row r="97" spans="3:7" ht="12">
      <c r="C97" s="1"/>
      <c r="D97" s="1"/>
      <c r="E97" s="1"/>
      <c r="F97" s="1"/>
      <c r="G97" s="1"/>
    </row>
    <row r="98" spans="3:7" ht="12">
      <c r="C98" s="1"/>
      <c r="D98" s="1"/>
      <c r="E98" s="1"/>
      <c r="F98" s="1"/>
      <c r="G98" s="1"/>
    </row>
    <row r="99" spans="3:7" ht="12">
      <c r="C99" s="1"/>
      <c r="D99" s="1"/>
      <c r="E99" s="1"/>
      <c r="F99" s="1"/>
      <c r="G99" s="1"/>
    </row>
    <row r="100" spans="3:7" ht="12">
      <c r="C100" s="1"/>
      <c r="D100" s="1"/>
      <c r="E100" s="1"/>
      <c r="F100" s="1"/>
      <c r="G100" s="1"/>
    </row>
    <row r="101" spans="3:7" ht="12">
      <c r="C101" s="1"/>
      <c r="D101" s="1"/>
      <c r="E101" s="1"/>
      <c r="F101" s="1"/>
      <c r="G101" s="1"/>
    </row>
    <row r="102" spans="3:7" ht="12">
      <c r="C102" s="1"/>
      <c r="D102" s="1"/>
      <c r="E102" s="1"/>
      <c r="F102" s="1"/>
      <c r="G102" s="1"/>
    </row>
    <row r="103" spans="3:7" ht="12">
      <c r="C103" s="1"/>
      <c r="D103" s="1"/>
      <c r="E103" s="1"/>
      <c r="F103" s="1"/>
      <c r="G103" s="1"/>
    </row>
    <row r="104" spans="3:7" ht="12">
      <c r="C104" s="1"/>
      <c r="D104" s="1"/>
      <c r="E104" s="1"/>
      <c r="F104" s="1"/>
      <c r="G104" s="1"/>
    </row>
    <row r="105" spans="3:7" ht="12">
      <c r="C105" s="1"/>
      <c r="D105" s="1"/>
      <c r="E105" s="1"/>
      <c r="F105" s="1"/>
      <c r="G105" s="1"/>
    </row>
    <row r="106" spans="3:7" ht="12">
      <c r="C106" s="1"/>
      <c r="D106" s="1"/>
      <c r="E106" s="1"/>
      <c r="F106" s="1"/>
      <c r="G106" s="1"/>
    </row>
    <row r="107" spans="3:7" ht="12">
      <c r="C107" s="1"/>
      <c r="D107" s="1"/>
      <c r="E107" s="1"/>
      <c r="F107" s="1"/>
      <c r="G107" s="1"/>
    </row>
    <row r="108" spans="3:7" ht="12">
      <c r="C108" s="1"/>
      <c r="D108" s="1"/>
      <c r="E108" s="1"/>
      <c r="F108" s="1"/>
      <c r="G108" s="1"/>
    </row>
    <row r="109" spans="3:7" ht="12">
      <c r="C109" s="1"/>
      <c r="D109" s="1"/>
      <c r="E109" s="1"/>
      <c r="F109" s="1"/>
      <c r="G109" s="1"/>
    </row>
    <row r="110" spans="3:7" ht="12">
      <c r="C110" s="1"/>
      <c r="D110" s="1"/>
      <c r="E110" s="1"/>
      <c r="F110" s="1"/>
      <c r="G110" s="1"/>
    </row>
    <row r="111" spans="3:7" ht="12">
      <c r="C111" s="1"/>
      <c r="D111" s="1"/>
      <c r="E111" s="1"/>
      <c r="F111" s="1"/>
      <c r="G111" s="1"/>
    </row>
    <row r="112" spans="3:7" ht="12">
      <c r="C112" s="1"/>
      <c r="D112" s="1"/>
      <c r="E112" s="1"/>
      <c r="F112" s="1"/>
      <c r="G112" s="1"/>
    </row>
    <row r="113" spans="3:7" ht="12">
      <c r="C113" s="1"/>
      <c r="D113" s="1"/>
      <c r="E113" s="1"/>
      <c r="F113" s="1"/>
      <c r="G113" s="1"/>
    </row>
    <row r="114" spans="3:7" ht="12">
      <c r="C114" s="1"/>
      <c r="D114" s="1"/>
      <c r="E114" s="1"/>
      <c r="F114" s="1"/>
      <c r="G114" s="1"/>
    </row>
    <row r="115" spans="3:7" ht="12">
      <c r="C115" s="1"/>
      <c r="D115" s="1"/>
      <c r="E115" s="1"/>
      <c r="F115" s="1"/>
      <c r="G115" s="1"/>
    </row>
    <row r="116" spans="3:7" ht="12">
      <c r="C116" s="1"/>
      <c r="D116" s="1"/>
      <c r="E116" s="1"/>
      <c r="F116" s="1"/>
      <c r="G116" s="1"/>
    </row>
    <row r="117" spans="3:7" ht="12">
      <c r="C117" s="1"/>
      <c r="D117" s="1"/>
      <c r="E117" s="1"/>
      <c r="F117" s="1"/>
      <c r="G117" s="1"/>
    </row>
    <row r="118" spans="3:7" ht="12">
      <c r="C118" s="1"/>
      <c r="D118" s="1"/>
      <c r="E118" s="1"/>
      <c r="F118" s="1"/>
      <c r="G118" s="1"/>
    </row>
    <row r="119" spans="3:7" ht="12">
      <c r="C119" s="1"/>
      <c r="D119" s="1"/>
      <c r="E119" s="1"/>
      <c r="F119" s="1"/>
      <c r="G119" s="1"/>
    </row>
    <row r="120" spans="3:7" ht="12">
      <c r="C120" s="1"/>
      <c r="D120" s="1"/>
      <c r="E120" s="1"/>
      <c r="F120" s="1"/>
      <c r="G120" s="1"/>
    </row>
    <row r="121" spans="3:7" ht="12">
      <c r="C121" s="1"/>
      <c r="D121" s="1"/>
      <c r="E121" s="1"/>
      <c r="F121" s="1"/>
      <c r="G121" s="1"/>
    </row>
    <row r="122" spans="3:7" ht="12">
      <c r="C122" s="1"/>
      <c r="D122" s="1"/>
      <c r="E122" s="1"/>
      <c r="F122" s="1"/>
      <c r="G122" s="1"/>
    </row>
    <row r="123" spans="3:7" ht="12">
      <c r="C123" s="1"/>
      <c r="D123" s="1"/>
      <c r="E123" s="1"/>
      <c r="F123" s="1"/>
      <c r="G123" s="1"/>
    </row>
    <row r="124" spans="3:7" ht="12">
      <c r="C124" s="1"/>
      <c r="D124" s="1"/>
      <c r="E124" s="1"/>
      <c r="F124" s="1"/>
      <c r="G124" s="1"/>
    </row>
    <row r="125" spans="3:7" ht="12">
      <c r="C125" s="1"/>
      <c r="D125" s="1"/>
      <c r="E125" s="1"/>
      <c r="F125" s="1"/>
      <c r="G125" s="1"/>
    </row>
    <row r="126" spans="3:7" ht="12">
      <c r="C126" s="1"/>
      <c r="D126" s="1"/>
      <c r="E126" s="1"/>
      <c r="F126" s="1"/>
      <c r="G126" s="1"/>
    </row>
    <row r="127" spans="3:7" ht="12">
      <c r="C127" s="1"/>
      <c r="D127" s="1"/>
      <c r="E127" s="1"/>
      <c r="F127" s="1"/>
      <c r="G127" s="1"/>
    </row>
    <row r="128" spans="3:7" ht="12">
      <c r="C128" s="1"/>
      <c r="D128" s="1"/>
      <c r="E128" s="1"/>
      <c r="F128" s="1"/>
      <c r="G128" s="1"/>
    </row>
    <row r="129" spans="3:7" ht="12">
      <c r="C129" s="1"/>
      <c r="D129" s="1"/>
      <c r="E129" s="1"/>
      <c r="F129" s="1"/>
      <c r="G129" s="1"/>
    </row>
    <row r="130" spans="3:7" ht="12">
      <c r="C130" s="1"/>
      <c r="D130" s="1"/>
      <c r="E130" s="1"/>
      <c r="F130" s="1"/>
      <c r="G130" s="1"/>
    </row>
    <row r="131" spans="3:7" ht="12">
      <c r="C131" s="1"/>
      <c r="D131" s="1"/>
      <c r="E131" s="1"/>
      <c r="F131" s="1"/>
      <c r="G131" s="1"/>
    </row>
    <row r="132" spans="3:7" ht="12">
      <c r="C132" s="1"/>
      <c r="D132" s="1"/>
      <c r="E132" s="1"/>
      <c r="F132" s="1"/>
      <c r="G132" s="1"/>
    </row>
    <row r="133" spans="3:7" ht="12">
      <c r="C133" s="1"/>
      <c r="D133" s="1"/>
      <c r="E133" s="1"/>
      <c r="F133" s="1"/>
      <c r="G133" s="1"/>
    </row>
    <row r="134" spans="3:7" ht="12">
      <c r="C134" s="1"/>
      <c r="D134" s="1"/>
      <c r="E134" s="1"/>
      <c r="F134" s="1"/>
      <c r="G134" s="1"/>
    </row>
    <row r="135" spans="3:7" ht="12">
      <c r="C135" s="1"/>
      <c r="D135" s="1"/>
      <c r="E135" s="1"/>
      <c r="F135" s="1"/>
      <c r="G135" s="1"/>
    </row>
    <row r="136" spans="3:7" ht="12">
      <c r="C136" s="1"/>
      <c r="D136" s="1"/>
      <c r="E136" s="1"/>
      <c r="F136" s="1"/>
      <c r="G136" s="1"/>
    </row>
    <row r="137" spans="3:7" ht="12">
      <c r="C137" s="1"/>
      <c r="D137" s="1"/>
      <c r="E137" s="1"/>
      <c r="F137" s="1"/>
      <c r="G137" s="1"/>
    </row>
    <row r="138" spans="3:7" ht="12">
      <c r="C138" s="1"/>
      <c r="D138" s="1"/>
      <c r="E138" s="1"/>
      <c r="F138" s="1"/>
      <c r="G138" s="1"/>
    </row>
    <row r="139" spans="3:7" ht="12">
      <c r="C139" s="1"/>
      <c r="D139" s="1"/>
      <c r="E139" s="1"/>
      <c r="F139" s="1"/>
      <c r="G139" s="1"/>
    </row>
    <row r="140" spans="3:7" ht="12">
      <c r="C140" s="1"/>
      <c r="D140" s="1"/>
      <c r="E140" s="1"/>
      <c r="F140" s="1"/>
      <c r="G140" s="1"/>
    </row>
    <row r="141" spans="3:7" ht="12">
      <c r="C141" s="1"/>
      <c r="D141" s="1"/>
      <c r="E141" s="1"/>
      <c r="F141" s="1"/>
      <c r="G141" s="1"/>
    </row>
    <row r="142" spans="3:7" ht="12">
      <c r="C142" s="1"/>
      <c r="D142" s="1"/>
      <c r="E142" s="1"/>
      <c r="F142" s="1"/>
      <c r="G142" s="1"/>
    </row>
    <row r="143" spans="3:7" ht="12">
      <c r="C143" s="1"/>
      <c r="D143" s="1"/>
      <c r="E143" s="1"/>
      <c r="F143" s="1"/>
      <c r="G143" s="1"/>
    </row>
    <row r="144" spans="3:7" ht="12">
      <c r="C144" s="1"/>
      <c r="D144" s="1"/>
      <c r="E144" s="1"/>
      <c r="F144" s="1"/>
      <c r="G144" s="1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&amp;RKPSC Case No. 2014-00396
AG's Initial Set of Data Requests
Dated January 29, 2015
Item No.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JMY</dc:creator>
  <cp:keywords/>
  <dc:description/>
  <cp:lastModifiedBy>JMY</cp:lastModifiedBy>
  <cp:lastPrinted>2015-02-04T13:32:22Z</cp:lastPrinted>
  <dcterms:created xsi:type="dcterms:W3CDTF">2015-02-04T13:02:27Z</dcterms:created>
  <dcterms:modified xsi:type="dcterms:W3CDTF">2015-02-04T13:33:26Z</dcterms:modified>
  <cp:category/>
  <cp:version/>
  <cp:contentType/>
  <cp:contentStatus/>
</cp:coreProperties>
</file>