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Detail" sheetId="1" r:id="rId1"/>
  </sheets>
  <definedNames>
    <definedName name="_xlnm.Print_Area" localSheetId="0">Detail!$A$1:$L$57</definedName>
  </definedNames>
  <calcPr calcId="145621"/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9" i="1"/>
  <c r="E48" i="1"/>
  <c r="F48" i="1"/>
  <c r="G48" i="1"/>
  <c r="H48" i="1"/>
  <c r="I48" i="1"/>
  <c r="J48" i="1"/>
  <c r="K48" i="1"/>
  <c r="L48" i="1"/>
  <c r="M48" i="1"/>
  <c r="N48" i="1"/>
  <c r="O48" i="1"/>
  <c r="D48" i="1"/>
  <c r="P48" i="1" l="1"/>
</calcChain>
</file>

<file path=xl/sharedStrings.xml><?xml version="1.0" encoding="utf-8"?>
<sst xmlns="http://schemas.openxmlformats.org/spreadsheetml/2006/main" count="46" uniqueCount="46">
  <si>
    <t>Sales for Resale - NonAssoc</t>
  </si>
  <si>
    <t>Sales for Resale-Bookout Sales</t>
  </si>
  <si>
    <t>Sales for Resale-Bookout Purch</t>
  </si>
  <si>
    <t>Sale/Resale - NA - Fuel Rev</t>
  </si>
  <si>
    <t>Power Trading Transmission Expense - NonAssociated</t>
  </si>
  <si>
    <t>Financial Spark Gas - Realized</t>
  </si>
  <si>
    <t>Financial Electric Realized</t>
  </si>
  <si>
    <t>PJM Energy Sales Margin</t>
  </si>
  <si>
    <t>PJM Oper.Reserve Rev-OSS</t>
  </si>
  <si>
    <t>Capacity Cr. Net Sales</t>
  </si>
  <si>
    <t>PJM FTR Revenue-OSS</t>
  </si>
  <si>
    <t>Non-Trading Bookout Sales-OSS</t>
  </si>
  <si>
    <t>PJM Incremental Spot-OSS</t>
  </si>
  <si>
    <t>Financial Hedge Realized</t>
  </si>
  <si>
    <t xml:space="preserve">Realiz.Sharing - 06 SIA </t>
  </si>
  <si>
    <t>Interest Rate Swaps-Power</t>
  </si>
  <si>
    <t>Non-ECR Auction Sales-OSS</t>
  </si>
  <si>
    <t>PJM Reactive - OSS</t>
  </si>
  <si>
    <t>PJM Purchases-non-ECR-Auction</t>
  </si>
  <si>
    <t>Capacity Purchases-Auction</t>
  </si>
  <si>
    <t>Capacity purchases - Trading</t>
  </si>
  <si>
    <t>PJM Admin Defaults OSS</t>
  </si>
  <si>
    <t>PJM Incremental Imp Cong-OSS</t>
  </si>
  <si>
    <t>PJM Meter Corrections-OSS</t>
  </si>
  <si>
    <t>PJM Pt2Pt Trans.Purch-NonAff.</t>
  </si>
  <si>
    <t>PJM NITS Purch-NonAff.</t>
  </si>
  <si>
    <t>PJM FTR Revenue-Spec</t>
  </si>
  <si>
    <t>PJM TO Admin. Exp.-NonAff.</t>
  </si>
  <si>
    <t>PJM Whlse FTR Rev - OSS</t>
  </si>
  <si>
    <t>PJM Trans loss credits-OSS</t>
  </si>
  <si>
    <t>PJM transm loss charges-OSS</t>
  </si>
  <si>
    <t xml:space="preserve">PJM 30m Suppl Reserve CR OSS </t>
  </si>
  <si>
    <t>PJM Regulation - OSS</t>
  </si>
  <si>
    <t>PJM Spinning Reserve - OSS</t>
  </si>
  <si>
    <t>PJM Inadvertent Mtr Res-OSS</t>
  </si>
  <si>
    <t>PJM Admin-SSC&amp;DS-OSS</t>
  </si>
  <si>
    <t>PJM Admin-RP&amp;SDS-OSS</t>
  </si>
  <si>
    <t>PJM Admin-MAM&amp;SC- OSS</t>
  </si>
  <si>
    <t>KPCo 12 Months Ended September 30, 2014</t>
  </si>
  <si>
    <t>Positive amounts are charges (expense) negative amounts are credits (revenue)</t>
  </si>
  <si>
    <t>Line</t>
  </si>
  <si>
    <t>Acct</t>
  </si>
  <si>
    <t>Description</t>
  </si>
  <si>
    <t>Exhibit AEV 7 - OSS Adjustment Calculations</t>
  </si>
  <si>
    <t>Total</t>
  </si>
  <si>
    <t>2014 KPCo OSS Margins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</si>
</sst>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/>
    <xf numFmtId="0" fontId="0" fillId="2" borderId="7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164" fontId="0" fillId="2" borderId="0" xfId="0" applyNumberFormat="1" applyFill="1" applyBorder="1"/>
    <xf numFmtId="164" fontId="0" fillId="2" borderId="0" xfId="1" applyNumberFormat="1" applyFont="1" applyFill="1"/>
    <xf numFmtId="0" fontId="0" fillId="2" borderId="2" xfId="0" applyFill="1" applyBorder="1"/>
    <xf numFmtId="0" fontId="0" fillId="2" borderId="8" xfId="0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164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2" borderId="10" xfId="0" applyNumberFormat="1" applyFill="1" applyBorder="1"/>
    <xf numFmtId="164" fontId="0" fillId="2" borderId="11" xfId="0" applyNumberFormat="1" applyFill="1" applyBorder="1"/>
    <xf numFmtId="0" fontId="0" fillId="2" borderId="10" xfId="0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0" fillId="2" borderId="11" xfId="0" applyFill="1" applyBorder="1"/>
  </cellXfs>
  <cellStyles count="5">
    <cellStyle name="Comma" xfId="1" builtinId="3"/>
    <cellStyle name="Comma 6" xfId="3"/>
    <cellStyle name="Currency 36" xfId="4"/>
    <cellStyle name="Normal" xfId="0" builtinId="0"/>
    <cellStyle name="Normal 1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topLeftCell="A4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B42" sqref="B42"/>
    </sheetView>
  </sheetViews>
  <sheetFormatPr defaultRowHeight="15" x14ac:dyDescent="0.25"/>
  <cols>
    <col min="1" max="1" width="9.140625" style="1"/>
    <col min="2" max="2" width="13.28515625" style="1" customWidth="1"/>
    <col min="3" max="3" width="30.42578125" style="1" customWidth="1"/>
    <col min="4" max="12" width="12.28515625" style="1" customWidth="1"/>
    <col min="13" max="14" width="12.28515625" style="1" bestFit="1" customWidth="1"/>
    <col min="15" max="15" width="14" style="1" bestFit="1" customWidth="1"/>
    <col min="16" max="16" width="13.42578125" style="1" bestFit="1" customWidth="1"/>
    <col min="17" max="16384" width="9.140625" style="1"/>
  </cols>
  <sheetData>
    <row r="1" spans="1:16" x14ac:dyDescent="0.25">
      <c r="B1" s="2" t="s">
        <v>43</v>
      </c>
    </row>
    <row r="2" spans="1:16" x14ac:dyDescent="0.25">
      <c r="B2" s="2" t="s">
        <v>38</v>
      </c>
    </row>
    <row r="3" spans="1:16" x14ac:dyDescent="0.25">
      <c r="B3" s="2" t="s">
        <v>39</v>
      </c>
    </row>
    <row r="4" spans="1:16" x14ac:dyDescent="0.25">
      <c r="A4" s="1" t="s">
        <v>45</v>
      </c>
    </row>
    <row r="7" spans="1:16" x14ac:dyDescent="0.25">
      <c r="D7" s="18">
        <v>2014</v>
      </c>
      <c r="E7" s="18"/>
      <c r="F7" s="18"/>
      <c r="G7" s="18"/>
      <c r="H7" s="18"/>
      <c r="I7" s="18"/>
      <c r="J7" s="18"/>
      <c r="K7" s="18"/>
      <c r="L7" s="18"/>
      <c r="P7" s="15"/>
    </row>
    <row r="8" spans="1:16" s="3" customFormat="1" x14ac:dyDescent="0.25">
      <c r="A8" s="4" t="s">
        <v>40</v>
      </c>
      <c r="B8" s="5" t="s">
        <v>41</v>
      </c>
      <c r="C8" s="6" t="s">
        <v>42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19">
        <v>2014</v>
      </c>
    </row>
    <row r="9" spans="1:16" x14ac:dyDescent="0.25">
      <c r="A9" s="7">
        <v>1</v>
      </c>
      <c r="B9" s="8">
        <v>4470089</v>
      </c>
      <c r="C9" s="9" t="s">
        <v>7</v>
      </c>
      <c r="D9" s="10">
        <v>-35447972.549999997</v>
      </c>
      <c r="E9" s="10">
        <v>-15893700.470000001</v>
      </c>
      <c r="F9" s="10">
        <v>-12505524.060000001</v>
      </c>
      <c r="G9" s="10">
        <v>-9435147.0999999996</v>
      </c>
      <c r="H9" s="10">
        <v>-5370615.6100000003</v>
      </c>
      <c r="I9" s="10">
        <v>-9854908.8800000008</v>
      </c>
      <c r="J9" s="10">
        <v>-8983320.7599999998</v>
      </c>
      <c r="K9" s="10">
        <v>-7619984.4400000004</v>
      </c>
      <c r="L9" s="10">
        <v>-5338687.51</v>
      </c>
      <c r="M9" s="10">
        <v>-355278.1</v>
      </c>
      <c r="N9" s="10">
        <v>-694609.47</v>
      </c>
      <c r="O9" s="10">
        <v>-2723266.35</v>
      </c>
      <c r="P9" s="20">
        <f>SUM(D9:O9)</f>
        <v>-114223015.29999998</v>
      </c>
    </row>
    <row r="10" spans="1:16" x14ac:dyDescent="0.25">
      <c r="A10" s="7">
        <v>2</v>
      </c>
      <c r="B10" s="8">
        <v>4470002</v>
      </c>
      <c r="C10" s="9" t="s">
        <v>0</v>
      </c>
      <c r="D10" s="10">
        <v>-206248.61</v>
      </c>
      <c r="E10" s="10">
        <v>203117.72</v>
      </c>
      <c r="F10" s="10"/>
      <c r="G10" s="10">
        <v>0</v>
      </c>
      <c r="H10" s="10"/>
      <c r="I10" s="10">
        <v>406.3</v>
      </c>
      <c r="J10" s="10">
        <v>-406.3</v>
      </c>
      <c r="K10" s="10"/>
      <c r="L10" s="10"/>
      <c r="M10" s="10"/>
      <c r="N10" s="10"/>
      <c r="O10" s="10"/>
      <c r="P10" s="20">
        <f t="shared" ref="P10:P46" si="0">SUM(D10:O10)</f>
        <v>-3130.8899999999849</v>
      </c>
    </row>
    <row r="11" spans="1:16" x14ac:dyDescent="0.25">
      <c r="A11" s="7">
        <v>3</v>
      </c>
      <c r="B11" s="8">
        <v>4470006</v>
      </c>
      <c r="C11" s="9" t="s">
        <v>1</v>
      </c>
      <c r="D11" s="10">
        <v>-1697194.77</v>
      </c>
      <c r="E11" s="10">
        <v>-1808996.01</v>
      </c>
      <c r="F11" s="10">
        <v>-1545989.13</v>
      </c>
      <c r="G11" s="10">
        <v>-1447655.5</v>
      </c>
      <c r="H11" s="10">
        <v>-1431144.39</v>
      </c>
      <c r="I11" s="10">
        <v>-1161374.33</v>
      </c>
      <c r="J11" s="10">
        <v>-1375320.48</v>
      </c>
      <c r="K11" s="10">
        <v>-1257522.5900000001</v>
      </c>
      <c r="L11" s="10">
        <v>-1032972.94</v>
      </c>
      <c r="M11" s="10">
        <v>-1018611.28</v>
      </c>
      <c r="N11" s="10">
        <v>-1014922.34</v>
      </c>
      <c r="O11" s="10">
        <v>-1111851.49</v>
      </c>
      <c r="P11" s="20">
        <f t="shared" si="0"/>
        <v>-15903555.249999998</v>
      </c>
    </row>
    <row r="12" spans="1:16" x14ac:dyDescent="0.25">
      <c r="A12" s="7">
        <v>4</v>
      </c>
      <c r="B12" s="8">
        <v>4470010</v>
      </c>
      <c r="C12" s="9" t="s">
        <v>2</v>
      </c>
      <c r="D12" s="10">
        <v>3004445.97</v>
      </c>
      <c r="E12" s="10">
        <v>2349052.35</v>
      </c>
      <c r="F12" s="10">
        <v>1298050.6100000001</v>
      </c>
      <c r="G12" s="10">
        <v>1205724.98</v>
      </c>
      <c r="H12" s="10">
        <v>1209384.72</v>
      </c>
      <c r="I12" s="10">
        <v>884646.35</v>
      </c>
      <c r="J12" s="10">
        <v>965020.85</v>
      </c>
      <c r="K12" s="10">
        <v>854367.16</v>
      </c>
      <c r="L12" s="10">
        <v>691153.68</v>
      </c>
      <c r="M12" s="10">
        <v>751190.89</v>
      </c>
      <c r="N12" s="10">
        <v>754822.16</v>
      </c>
      <c r="O12" s="10">
        <v>740756.21</v>
      </c>
      <c r="P12" s="20">
        <f t="shared" si="0"/>
        <v>14708615.93</v>
      </c>
    </row>
    <row r="13" spans="1:16" x14ac:dyDescent="0.25">
      <c r="A13" s="7">
        <v>5</v>
      </c>
      <c r="B13" s="8">
        <v>4470028</v>
      </c>
      <c r="C13" s="9" t="s">
        <v>3</v>
      </c>
      <c r="D13" s="10">
        <v>211165.49</v>
      </c>
      <c r="E13" s="10">
        <v>-203096.95</v>
      </c>
      <c r="F13" s="10"/>
      <c r="G13" s="10">
        <v>-186577.63</v>
      </c>
      <c r="H13" s="10">
        <v>29052.05</v>
      </c>
      <c r="I13" s="10">
        <v>-2106.6799999999998</v>
      </c>
      <c r="J13" s="10">
        <v>0</v>
      </c>
      <c r="K13" s="10"/>
      <c r="L13" s="10"/>
      <c r="M13" s="9"/>
      <c r="N13" s="9"/>
      <c r="O13" s="9"/>
      <c r="P13" s="20">
        <f t="shared" si="0"/>
        <v>-151563.72000000003</v>
      </c>
    </row>
    <row r="14" spans="1:16" x14ac:dyDescent="0.25">
      <c r="A14" s="7">
        <v>6</v>
      </c>
      <c r="B14" s="8">
        <v>4470066</v>
      </c>
      <c r="C14" s="9" t="s">
        <v>4</v>
      </c>
      <c r="D14" s="10">
        <v>113</v>
      </c>
      <c r="E14" s="10">
        <v>-74.11</v>
      </c>
      <c r="F14" s="10"/>
      <c r="G14" s="10"/>
      <c r="H14" s="10"/>
      <c r="I14" s="10">
        <v>24.99</v>
      </c>
      <c r="J14" s="10">
        <v>52.18</v>
      </c>
      <c r="K14" s="10">
        <v>-32.33</v>
      </c>
      <c r="L14" s="10"/>
      <c r="M14" s="10">
        <v>0</v>
      </c>
      <c r="N14" s="10">
        <v>0</v>
      </c>
      <c r="O14" s="10">
        <v>0</v>
      </c>
      <c r="P14" s="20">
        <f t="shared" si="0"/>
        <v>83.73</v>
      </c>
    </row>
    <row r="15" spans="1:16" x14ac:dyDescent="0.25">
      <c r="A15" s="7">
        <v>7</v>
      </c>
      <c r="B15" s="8">
        <v>4470081</v>
      </c>
      <c r="C15" s="9" t="s">
        <v>5</v>
      </c>
      <c r="D15" s="10">
        <v>-2571.7399999999998</v>
      </c>
      <c r="E15" s="10">
        <v>-2846.73</v>
      </c>
      <c r="F15" s="10">
        <v>-2752.77</v>
      </c>
      <c r="G15" s="10">
        <v>-2831.79</v>
      </c>
      <c r="H15" s="10">
        <v>-2742.31</v>
      </c>
      <c r="I15" s="10">
        <v>-9294.31</v>
      </c>
      <c r="J15" s="10">
        <v>-9307.77</v>
      </c>
      <c r="K15" s="10">
        <v>-2754.41</v>
      </c>
      <c r="L15" s="10">
        <v>-2846.24</v>
      </c>
      <c r="M15" s="10">
        <v>-2754.43</v>
      </c>
      <c r="N15" s="10">
        <v>4433.43</v>
      </c>
      <c r="O15" s="10">
        <v>189.98</v>
      </c>
      <c r="P15" s="20">
        <f t="shared" si="0"/>
        <v>-36079.089999999997</v>
      </c>
    </row>
    <row r="16" spans="1:16" x14ac:dyDescent="0.25">
      <c r="A16" s="7">
        <v>8</v>
      </c>
      <c r="B16" s="8">
        <v>4470082</v>
      </c>
      <c r="C16" s="9" t="s">
        <v>6</v>
      </c>
      <c r="D16" s="10">
        <v>-1386304.82</v>
      </c>
      <c r="E16" s="10">
        <v>-437386.04</v>
      </c>
      <c r="F16" s="10">
        <v>-717967.77</v>
      </c>
      <c r="G16" s="10">
        <v>69886.899999999994</v>
      </c>
      <c r="H16" s="10">
        <v>96621.759999999995</v>
      </c>
      <c r="I16" s="10">
        <v>8600.0499999999993</v>
      </c>
      <c r="J16" s="10">
        <v>216368.41</v>
      </c>
      <c r="K16" s="10">
        <v>235466.15</v>
      </c>
      <c r="L16" s="10">
        <v>193164.47</v>
      </c>
      <c r="M16" s="10">
        <v>153385.04999999999</v>
      </c>
      <c r="N16" s="10">
        <v>121628.92</v>
      </c>
      <c r="O16" s="10">
        <v>212006.93</v>
      </c>
      <c r="P16" s="20">
        <f t="shared" si="0"/>
        <v>-1234529.9900000005</v>
      </c>
    </row>
    <row r="17" spans="1:16" x14ac:dyDescent="0.25">
      <c r="A17" s="7">
        <v>9</v>
      </c>
      <c r="B17" s="8">
        <v>4470098</v>
      </c>
      <c r="C17" s="9" t="s">
        <v>8</v>
      </c>
      <c r="D17" s="10">
        <v>1460918.7</v>
      </c>
      <c r="E17" s="10">
        <v>214312.75</v>
      </c>
      <c r="F17" s="10">
        <v>655033.11</v>
      </c>
      <c r="G17" s="10">
        <v>227647.12</v>
      </c>
      <c r="H17" s="10">
        <v>160804.13</v>
      </c>
      <c r="I17" s="10">
        <v>51788.27</v>
      </c>
      <c r="J17" s="10">
        <v>65552</v>
      </c>
      <c r="K17" s="10">
        <v>70286.02</v>
      </c>
      <c r="L17" s="10">
        <v>57489.97</v>
      </c>
      <c r="M17" s="10">
        <v>18129.27</v>
      </c>
      <c r="N17" s="10">
        <v>-32016.87</v>
      </c>
      <c r="O17" s="10">
        <v>88674.91</v>
      </c>
      <c r="P17" s="20">
        <f t="shared" si="0"/>
        <v>3038619.3800000004</v>
      </c>
    </row>
    <row r="18" spans="1:16" x14ac:dyDescent="0.25">
      <c r="A18" s="7">
        <v>10</v>
      </c>
      <c r="B18" s="8">
        <v>4470099</v>
      </c>
      <c r="C18" s="9" t="s">
        <v>9</v>
      </c>
      <c r="D18" s="10">
        <v>-52463.58</v>
      </c>
      <c r="E18" s="10">
        <v>-36198.29</v>
      </c>
      <c r="F18" s="10">
        <v>-40149.379999999997</v>
      </c>
      <c r="G18" s="10">
        <v>-37744.800000000003</v>
      </c>
      <c r="H18" s="10">
        <v>-40975.61</v>
      </c>
      <c r="I18" s="10">
        <v>-53614.35</v>
      </c>
      <c r="J18" s="10">
        <v>-57922.14</v>
      </c>
      <c r="K18" s="10">
        <v>-56677.57</v>
      </c>
      <c r="L18" s="10">
        <v>-56817.96</v>
      </c>
      <c r="M18" s="10">
        <v>-56677.58</v>
      </c>
      <c r="N18" s="10">
        <v>-54858.9</v>
      </c>
      <c r="O18" s="10">
        <v>-56677.58</v>
      </c>
      <c r="P18" s="20">
        <f t="shared" si="0"/>
        <v>-600777.74</v>
      </c>
    </row>
    <row r="19" spans="1:16" x14ac:dyDescent="0.25">
      <c r="A19" s="7">
        <v>11</v>
      </c>
      <c r="B19" s="8">
        <v>4470100</v>
      </c>
      <c r="C19" s="9" t="s">
        <v>10</v>
      </c>
      <c r="D19" s="10">
        <v>-968.76</v>
      </c>
      <c r="E19" s="10">
        <v>6450.91</v>
      </c>
      <c r="F19" s="10">
        <v>-567778.22</v>
      </c>
      <c r="G19" s="10">
        <v>-8958.69</v>
      </c>
      <c r="H19" s="10">
        <v>-50555.79</v>
      </c>
      <c r="I19" s="10">
        <v>-239.77</v>
      </c>
      <c r="J19" s="10">
        <v>0</v>
      </c>
      <c r="K19" s="10"/>
      <c r="L19" s="10">
        <v>-185253.12</v>
      </c>
      <c r="M19" s="10">
        <v>-4558.67</v>
      </c>
      <c r="N19" s="10">
        <v>-30107.72</v>
      </c>
      <c r="O19" s="10">
        <v>-43379.96</v>
      </c>
      <c r="P19" s="20">
        <f t="shared" si="0"/>
        <v>-885349.78999999992</v>
      </c>
    </row>
    <row r="20" spans="1:16" x14ac:dyDescent="0.25">
      <c r="A20" s="7">
        <v>12</v>
      </c>
      <c r="B20" s="8">
        <v>4470106</v>
      </c>
      <c r="C20" s="9" t="s">
        <v>24</v>
      </c>
      <c r="D20" s="10">
        <v>15.33</v>
      </c>
      <c r="E20" s="10">
        <v>12.06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0">
        <f t="shared" si="0"/>
        <v>27.39</v>
      </c>
    </row>
    <row r="21" spans="1:16" x14ac:dyDescent="0.25">
      <c r="A21" s="7">
        <v>13</v>
      </c>
      <c r="B21" s="8">
        <v>4470107</v>
      </c>
      <c r="C21" s="9" t="s">
        <v>25</v>
      </c>
      <c r="D21" s="10">
        <v>-928.85</v>
      </c>
      <c r="E21" s="10">
        <v>-4444.88</v>
      </c>
      <c r="F21" s="10">
        <v>-19668.66</v>
      </c>
      <c r="G21" s="10">
        <v>2161.16</v>
      </c>
      <c r="H21" s="10">
        <v>1849.3</v>
      </c>
      <c r="I21" s="10">
        <v>1803.29</v>
      </c>
      <c r="J21" s="10">
        <v>1746.08</v>
      </c>
      <c r="K21" s="10">
        <v>2363.71</v>
      </c>
      <c r="L21" s="10">
        <v>1642.13</v>
      </c>
      <c r="M21" s="10">
        <v>3218.37</v>
      </c>
      <c r="N21" s="10">
        <v>0.44</v>
      </c>
      <c r="O21" s="10">
        <v>1598.79</v>
      </c>
      <c r="P21" s="20">
        <f t="shared" si="0"/>
        <v>-8659.119999999999</v>
      </c>
    </row>
    <row r="22" spans="1:16" x14ac:dyDescent="0.25">
      <c r="A22" s="7">
        <v>14</v>
      </c>
      <c r="B22" s="8">
        <v>4470109</v>
      </c>
      <c r="C22" s="9" t="s">
        <v>26</v>
      </c>
      <c r="D22" s="10">
        <v>210345.67</v>
      </c>
      <c r="E22" s="10">
        <v>-142675.99</v>
      </c>
      <c r="F22" s="10">
        <v>11407.85</v>
      </c>
      <c r="G22" s="10">
        <v>2154.4</v>
      </c>
      <c r="H22" s="10">
        <v>-14243.45</v>
      </c>
      <c r="I22" s="10">
        <v>-14225.39</v>
      </c>
      <c r="J22" s="10">
        <v>-19875.52</v>
      </c>
      <c r="K22" s="10">
        <v>23402.9</v>
      </c>
      <c r="L22" s="10">
        <v>-2884.88</v>
      </c>
      <c r="M22" s="10">
        <v>31.8</v>
      </c>
      <c r="N22" s="10">
        <v>26.91</v>
      </c>
      <c r="O22" s="10">
        <v>77.569999999999993</v>
      </c>
      <c r="P22" s="20">
        <f t="shared" si="0"/>
        <v>53541.870000000032</v>
      </c>
    </row>
    <row r="23" spans="1:16" x14ac:dyDescent="0.25">
      <c r="A23" s="7">
        <v>15</v>
      </c>
      <c r="B23" s="8">
        <v>4470110</v>
      </c>
      <c r="C23" s="9" t="s">
        <v>27</v>
      </c>
      <c r="D23" s="10">
        <v>175.65</v>
      </c>
      <c r="E23" s="10">
        <v>0.04</v>
      </c>
      <c r="F23" s="10">
        <v>-34639.54</v>
      </c>
      <c r="G23" s="10">
        <v>-265.04000000000002</v>
      </c>
      <c r="H23" s="10">
        <v>-151.59</v>
      </c>
      <c r="I23" s="10">
        <v>-192.32</v>
      </c>
      <c r="J23" s="10">
        <v>-100.45</v>
      </c>
      <c r="K23" s="10">
        <v>-293.70999999999998</v>
      </c>
      <c r="L23" s="10">
        <v>136.15</v>
      </c>
      <c r="M23" s="10">
        <v>-195.01</v>
      </c>
      <c r="N23" s="10">
        <v>-30.38</v>
      </c>
      <c r="O23" s="10">
        <v>-64.489999999999995</v>
      </c>
      <c r="P23" s="20">
        <f t="shared" si="0"/>
        <v>-35620.689999999988</v>
      </c>
    </row>
    <row r="24" spans="1:16" x14ac:dyDescent="0.25">
      <c r="A24" s="7">
        <v>16</v>
      </c>
      <c r="B24" s="8">
        <v>4470112</v>
      </c>
      <c r="C24" s="9" t="s">
        <v>11</v>
      </c>
      <c r="D24" s="10"/>
      <c r="E24" s="10"/>
      <c r="F24" s="10"/>
      <c r="G24" s="10">
        <v>-4943.2700000000004</v>
      </c>
      <c r="H24" s="10">
        <v>0</v>
      </c>
      <c r="I24" s="10"/>
      <c r="J24" s="10">
        <v>0</v>
      </c>
      <c r="K24" s="10"/>
      <c r="L24" s="10"/>
      <c r="M24" s="10">
        <v>0</v>
      </c>
      <c r="N24" s="10">
        <v>0</v>
      </c>
      <c r="O24" s="10">
        <v>-800931.4</v>
      </c>
      <c r="P24" s="20">
        <f t="shared" si="0"/>
        <v>-805874.67</v>
      </c>
    </row>
    <row r="25" spans="1:16" x14ac:dyDescent="0.25">
      <c r="A25" s="7">
        <v>17</v>
      </c>
      <c r="B25" s="8">
        <v>4470115</v>
      </c>
      <c r="C25" s="9" t="s">
        <v>23</v>
      </c>
      <c r="D25" s="10">
        <v>10204.81</v>
      </c>
      <c r="E25" s="10">
        <v>15.41</v>
      </c>
      <c r="F25" s="10">
        <v>-112.78</v>
      </c>
      <c r="G25" s="10">
        <v>2555.02</v>
      </c>
      <c r="H25" s="10">
        <v>-6645.81</v>
      </c>
      <c r="I25" s="10">
        <v>4212.91</v>
      </c>
      <c r="J25" s="10">
        <v>-716.72</v>
      </c>
      <c r="K25" s="10">
        <v>7845.86</v>
      </c>
      <c r="L25" s="10">
        <v>132.53</v>
      </c>
      <c r="M25" s="10">
        <v>1270.25</v>
      </c>
      <c r="N25" s="10">
        <v>-2325.59</v>
      </c>
      <c r="O25" s="10">
        <v>2092.1</v>
      </c>
      <c r="P25" s="20">
        <f t="shared" si="0"/>
        <v>18527.989999999994</v>
      </c>
    </row>
    <row r="26" spans="1:16" x14ac:dyDescent="0.25">
      <c r="A26" s="7">
        <v>18</v>
      </c>
      <c r="B26" s="8">
        <v>4470124</v>
      </c>
      <c r="C26" s="9" t="s">
        <v>12</v>
      </c>
      <c r="D26" s="10">
        <v>-0.14000000000000001</v>
      </c>
      <c r="E26" s="10">
        <v>0</v>
      </c>
      <c r="F26" s="10">
        <v>-0.25</v>
      </c>
      <c r="G26" s="10">
        <v>-0.34</v>
      </c>
      <c r="H26" s="10">
        <v>-0.28000000000000003</v>
      </c>
      <c r="I26" s="10">
        <v>-0.02</v>
      </c>
      <c r="J26" s="10">
        <v>7.0000000000000007E-2</v>
      </c>
      <c r="K26" s="10"/>
      <c r="L26" s="10"/>
      <c r="M26" s="10"/>
      <c r="N26" s="10"/>
      <c r="O26" s="10"/>
      <c r="P26" s="20">
        <f t="shared" si="0"/>
        <v>-0.96</v>
      </c>
    </row>
    <row r="27" spans="1:16" x14ac:dyDescent="0.25">
      <c r="A27" s="7">
        <v>19</v>
      </c>
      <c r="B27" s="8">
        <v>4470126</v>
      </c>
      <c r="C27" s="9" t="s">
        <v>22</v>
      </c>
      <c r="D27" s="10">
        <v>12969558.720000001</v>
      </c>
      <c r="E27" s="10">
        <v>2844810.97</v>
      </c>
      <c r="F27" s="10">
        <v>2796461.6</v>
      </c>
      <c r="G27" s="10">
        <v>323997.23</v>
      </c>
      <c r="H27" s="10">
        <v>4180681.8</v>
      </c>
      <c r="I27" s="10">
        <v>1229958.99</v>
      </c>
      <c r="J27" s="10">
        <v>1956878.48</v>
      </c>
      <c r="K27" s="10">
        <v>539469.48</v>
      </c>
      <c r="L27" s="10">
        <v>1120182.06</v>
      </c>
      <c r="M27" s="10">
        <v>-6698.11</v>
      </c>
      <c r="N27" s="10">
        <v>142525.89000000001</v>
      </c>
      <c r="O27" s="10">
        <v>303165.45</v>
      </c>
      <c r="P27" s="20">
        <f t="shared" si="0"/>
        <v>28400992.560000002</v>
      </c>
    </row>
    <row r="28" spans="1:16" x14ac:dyDescent="0.25">
      <c r="A28" s="7">
        <v>20</v>
      </c>
      <c r="B28" s="8">
        <v>4470143</v>
      </c>
      <c r="C28" s="9" t="s">
        <v>13</v>
      </c>
      <c r="D28" s="10">
        <v>-49.03</v>
      </c>
      <c r="E28" s="10">
        <v>3243.35</v>
      </c>
      <c r="F28" s="10">
        <v>218229.85</v>
      </c>
      <c r="G28" s="10">
        <v>2760.52</v>
      </c>
      <c r="H28" s="10">
        <v>91311.3</v>
      </c>
      <c r="I28" s="10">
        <v>-32097</v>
      </c>
      <c r="J28" s="10">
        <v>-1099296.76</v>
      </c>
      <c r="K28" s="10">
        <v>-1353635.68</v>
      </c>
      <c r="L28" s="10">
        <v>-27879.59</v>
      </c>
      <c r="M28" s="10">
        <v>927.81</v>
      </c>
      <c r="N28" s="10">
        <v>7341.48</v>
      </c>
      <c r="O28" s="10">
        <v>-248874.12</v>
      </c>
      <c r="P28" s="20">
        <f t="shared" si="0"/>
        <v>-2438017.87</v>
      </c>
    </row>
    <row r="29" spans="1:16" x14ac:dyDescent="0.25">
      <c r="A29" s="7">
        <v>21</v>
      </c>
      <c r="B29" s="8">
        <v>4470144</v>
      </c>
      <c r="C29" s="9" t="s">
        <v>14</v>
      </c>
      <c r="D29" s="10">
        <v>-69</v>
      </c>
      <c r="E29" s="10"/>
      <c r="F29" s="10"/>
      <c r="G29" s="10"/>
      <c r="H29" s="10"/>
      <c r="I29" s="10"/>
      <c r="J29" s="10"/>
      <c r="K29" s="10"/>
      <c r="L29" s="10"/>
      <c r="M29" s="10">
        <v>0</v>
      </c>
      <c r="N29" s="10">
        <v>0</v>
      </c>
      <c r="O29" s="10">
        <v>0</v>
      </c>
      <c r="P29" s="20">
        <f t="shared" si="0"/>
        <v>-69</v>
      </c>
    </row>
    <row r="30" spans="1:16" x14ac:dyDescent="0.25">
      <c r="A30" s="7">
        <v>22</v>
      </c>
      <c r="B30" s="8">
        <v>4470168</v>
      </c>
      <c r="C30" s="9" t="s">
        <v>15</v>
      </c>
      <c r="D30" s="10"/>
      <c r="E30" s="10"/>
      <c r="F30" s="10">
        <v>3285.02</v>
      </c>
      <c r="G30" s="10"/>
      <c r="H30" s="10">
        <v>6208.21</v>
      </c>
      <c r="I30" s="10"/>
      <c r="J30" s="10"/>
      <c r="K30" s="10">
        <v>1505.02</v>
      </c>
      <c r="L30" s="10">
        <v>2560.94</v>
      </c>
      <c r="M30" s="10"/>
      <c r="N30" s="10"/>
      <c r="O30" s="10"/>
      <c r="P30" s="20">
        <f t="shared" si="0"/>
        <v>13559.19</v>
      </c>
    </row>
    <row r="31" spans="1:16" x14ac:dyDescent="0.25">
      <c r="A31" s="7">
        <v>23</v>
      </c>
      <c r="B31" s="8">
        <v>4470170</v>
      </c>
      <c r="C31" s="9" t="s">
        <v>16</v>
      </c>
      <c r="D31" s="10">
        <v>-333803</v>
      </c>
      <c r="E31" s="10">
        <v>-286600.65000000002</v>
      </c>
      <c r="F31" s="10">
        <v>-300259.61</v>
      </c>
      <c r="G31" s="10">
        <v>-243438.77</v>
      </c>
      <c r="H31" s="10">
        <v>-255700.82</v>
      </c>
      <c r="I31" s="10">
        <v>14585</v>
      </c>
      <c r="J31" s="10">
        <v>18362.46</v>
      </c>
      <c r="K31" s="10">
        <v>1154.72</v>
      </c>
      <c r="L31" s="10">
        <v>302.58999999999997</v>
      </c>
      <c r="M31" s="10">
        <v>302.58999999999997</v>
      </c>
      <c r="N31" s="10">
        <v>302.58999999999997</v>
      </c>
      <c r="O31" s="10">
        <v>302.58999999999997</v>
      </c>
      <c r="P31" s="20">
        <f t="shared" si="0"/>
        <v>-1384490.3099999998</v>
      </c>
    </row>
    <row r="32" spans="1:16" x14ac:dyDescent="0.25">
      <c r="A32" s="7">
        <v>24</v>
      </c>
      <c r="B32" s="8">
        <v>4470174</v>
      </c>
      <c r="C32" s="9" t="s">
        <v>28</v>
      </c>
      <c r="D32" s="10">
        <v>-80.78</v>
      </c>
      <c r="E32" s="10"/>
      <c r="F32" s="10"/>
      <c r="G32" s="10">
        <v>0</v>
      </c>
      <c r="H32" s="10"/>
      <c r="I32" s="10"/>
      <c r="J32" s="10">
        <v>0</v>
      </c>
      <c r="K32" s="10"/>
      <c r="L32" s="10"/>
      <c r="M32" s="10"/>
      <c r="N32" s="10"/>
      <c r="O32" s="10"/>
      <c r="P32" s="20">
        <f t="shared" si="0"/>
        <v>-80.78</v>
      </c>
    </row>
    <row r="33" spans="1:16" x14ac:dyDescent="0.25">
      <c r="A33" s="7">
        <v>25</v>
      </c>
      <c r="B33" s="8">
        <v>4470206</v>
      </c>
      <c r="C33" s="9" t="s">
        <v>29</v>
      </c>
      <c r="D33" s="10">
        <v>-537368.25</v>
      </c>
      <c r="E33" s="10">
        <v>-219119.8</v>
      </c>
      <c r="F33" s="10">
        <v>-188764.98</v>
      </c>
      <c r="G33" s="10">
        <v>-32809.440000000002</v>
      </c>
      <c r="H33" s="10">
        <v>-240525.86</v>
      </c>
      <c r="I33" s="10">
        <v>-144718.04</v>
      </c>
      <c r="J33" s="10">
        <v>-131152.24</v>
      </c>
      <c r="K33" s="10">
        <v>-116657.53</v>
      </c>
      <c r="L33" s="10">
        <v>-83998.77</v>
      </c>
      <c r="M33" s="10">
        <v>-12515.16</v>
      </c>
      <c r="N33" s="10">
        <v>-29616.11</v>
      </c>
      <c r="O33" s="10">
        <v>-67079.850000000006</v>
      </c>
      <c r="P33" s="20">
        <f t="shared" si="0"/>
        <v>-1804326.0300000003</v>
      </c>
    </row>
    <row r="34" spans="1:16" x14ac:dyDescent="0.25">
      <c r="A34" s="7">
        <v>26</v>
      </c>
      <c r="B34" s="8">
        <v>4470209</v>
      </c>
      <c r="C34" s="9" t="s">
        <v>30</v>
      </c>
      <c r="D34" s="10">
        <v>3684421.97</v>
      </c>
      <c r="E34" s="10">
        <v>1967181.5</v>
      </c>
      <c r="F34" s="10">
        <v>1240718.48</v>
      </c>
      <c r="G34" s="10">
        <v>637756.43999999994</v>
      </c>
      <c r="H34" s="10">
        <v>1824001.84</v>
      </c>
      <c r="I34" s="10">
        <v>1344272.77</v>
      </c>
      <c r="J34" s="10">
        <v>1327096.31</v>
      </c>
      <c r="K34" s="10">
        <v>1059968.6000000001</v>
      </c>
      <c r="L34" s="10">
        <v>798003.78</v>
      </c>
      <c r="M34" s="10">
        <v>50543.56</v>
      </c>
      <c r="N34" s="10">
        <v>132354.07999999999</v>
      </c>
      <c r="O34" s="10">
        <v>457531.02</v>
      </c>
      <c r="P34" s="20">
        <f t="shared" si="0"/>
        <v>14523850.35</v>
      </c>
    </row>
    <row r="35" spans="1:16" x14ac:dyDescent="0.25">
      <c r="A35" s="7">
        <v>27</v>
      </c>
      <c r="B35" s="8">
        <v>4470214</v>
      </c>
      <c r="C35" s="9" t="s">
        <v>31</v>
      </c>
      <c r="D35" s="10">
        <v>-28172.89</v>
      </c>
      <c r="E35" s="10">
        <v>-0.04</v>
      </c>
      <c r="F35" s="10">
        <v>-7.11</v>
      </c>
      <c r="G35" s="10">
        <v>0</v>
      </c>
      <c r="H35" s="10">
        <v>-1.2</v>
      </c>
      <c r="I35" s="10">
        <v>-18.5</v>
      </c>
      <c r="J35" s="10">
        <v>-0.21</v>
      </c>
      <c r="K35" s="10">
        <v>0</v>
      </c>
      <c r="L35" s="10">
        <v>-7.8</v>
      </c>
      <c r="M35" s="10"/>
      <c r="N35" s="10"/>
      <c r="O35" s="10"/>
      <c r="P35" s="20">
        <f t="shared" si="0"/>
        <v>-28207.75</v>
      </c>
    </row>
    <row r="36" spans="1:16" x14ac:dyDescent="0.25">
      <c r="A36" s="7">
        <v>28</v>
      </c>
      <c r="B36" s="8">
        <v>4470220</v>
      </c>
      <c r="C36" s="9" t="s">
        <v>32</v>
      </c>
      <c r="D36" s="10">
        <v>-93524.28</v>
      </c>
      <c r="E36" s="10">
        <v>-2663.57</v>
      </c>
      <c r="F36" s="10"/>
      <c r="G36" s="10">
        <v>-1236.95</v>
      </c>
      <c r="H36" s="10">
        <v>0</v>
      </c>
      <c r="I36" s="10">
        <v>-7632.48</v>
      </c>
      <c r="J36" s="10">
        <v>-7335.09</v>
      </c>
      <c r="K36" s="10">
        <v>-20603.09</v>
      </c>
      <c r="L36" s="10">
        <v>-49171.56</v>
      </c>
      <c r="M36" s="10">
        <v>-8404.1</v>
      </c>
      <c r="N36" s="10">
        <v>0</v>
      </c>
      <c r="O36" s="10">
        <v>-2181.0100000000002</v>
      </c>
      <c r="P36" s="20">
        <f t="shared" si="0"/>
        <v>-192752.13</v>
      </c>
    </row>
    <row r="37" spans="1:16" x14ac:dyDescent="0.25">
      <c r="A37" s="7">
        <v>29</v>
      </c>
      <c r="B37" s="8">
        <v>4470221</v>
      </c>
      <c r="C37" s="9" t="s">
        <v>33</v>
      </c>
      <c r="D37" s="10">
        <v>-6.82</v>
      </c>
      <c r="E37" s="10">
        <v>-6194.17</v>
      </c>
      <c r="F37" s="10">
        <v>-1380.77</v>
      </c>
      <c r="G37" s="10">
        <v>-1391.87</v>
      </c>
      <c r="H37" s="10">
        <v>362.65</v>
      </c>
      <c r="I37" s="10">
        <v>-35.11</v>
      </c>
      <c r="J37" s="10">
        <v>-1329.43</v>
      </c>
      <c r="K37" s="10">
        <v>-120.17</v>
      </c>
      <c r="L37" s="10">
        <v>-164.79</v>
      </c>
      <c r="M37" s="10">
        <v>-407.76</v>
      </c>
      <c r="N37" s="10">
        <v>-373.47</v>
      </c>
      <c r="O37" s="10">
        <v>-3659.94</v>
      </c>
      <c r="P37" s="20">
        <f t="shared" si="0"/>
        <v>-14701.650000000003</v>
      </c>
    </row>
    <row r="38" spans="1:16" x14ac:dyDescent="0.25">
      <c r="A38" s="7">
        <v>30</v>
      </c>
      <c r="B38" s="8">
        <v>4470222</v>
      </c>
      <c r="C38" s="9" t="s">
        <v>17</v>
      </c>
      <c r="D38" s="10">
        <v>-338.8</v>
      </c>
      <c r="E38" s="10">
        <v>-104380.48</v>
      </c>
      <c r="F38" s="10">
        <v>-53575.43</v>
      </c>
      <c r="G38" s="10">
        <v>-52700.800000000003</v>
      </c>
      <c r="H38" s="10">
        <v>-50060.47</v>
      </c>
      <c r="I38" s="10">
        <v>-51254.49</v>
      </c>
      <c r="J38" s="10">
        <v>-50609.67</v>
      </c>
      <c r="K38" s="10">
        <v>-48779.16</v>
      </c>
      <c r="L38" s="10">
        <v>-49359.89</v>
      </c>
      <c r="M38" s="10">
        <v>-50990.720000000001</v>
      </c>
      <c r="N38" s="10">
        <v>-49737.82</v>
      </c>
      <c r="O38" s="10">
        <v>-51985.64</v>
      </c>
      <c r="P38" s="20">
        <f t="shared" si="0"/>
        <v>-613773.37</v>
      </c>
    </row>
    <row r="39" spans="1:16" x14ac:dyDescent="0.25">
      <c r="A39" s="7">
        <v>31</v>
      </c>
      <c r="B39" s="8">
        <v>5550039</v>
      </c>
      <c r="C39" s="9" t="s">
        <v>34</v>
      </c>
      <c r="D39" s="10">
        <v>2782.72</v>
      </c>
      <c r="E39" s="10">
        <v>-69764.740000000005</v>
      </c>
      <c r="F39" s="10">
        <v>-5222.46</v>
      </c>
      <c r="G39" s="10">
        <v>1403.74</v>
      </c>
      <c r="H39" s="10">
        <v>-426.74</v>
      </c>
      <c r="I39" s="10">
        <v>5676.13</v>
      </c>
      <c r="J39" s="10">
        <v>3230.41</v>
      </c>
      <c r="K39" s="10">
        <v>2104.2399999999998</v>
      </c>
      <c r="L39" s="10">
        <v>2034.88</v>
      </c>
      <c r="M39" s="10">
        <v>49828.75</v>
      </c>
      <c r="N39" s="10">
        <v>-26.42</v>
      </c>
      <c r="O39" s="10">
        <v>-1102.92</v>
      </c>
      <c r="P39" s="20">
        <f t="shared" si="0"/>
        <v>-9482.4100000000071</v>
      </c>
    </row>
    <row r="40" spans="1:16" x14ac:dyDescent="0.25">
      <c r="A40" s="7">
        <v>32</v>
      </c>
      <c r="B40" s="8">
        <v>5550099</v>
      </c>
      <c r="C40" s="9" t="s">
        <v>18</v>
      </c>
      <c r="D40" s="10">
        <v>503548.99</v>
      </c>
      <c r="E40" s="10">
        <v>316409.62</v>
      </c>
      <c r="F40" s="10">
        <v>263611.89</v>
      </c>
      <c r="G40" s="10">
        <v>228996.93</v>
      </c>
      <c r="H40" s="10">
        <v>188552.74</v>
      </c>
      <c r="I40" s="10">
        <v>-25072.11</v>
      </c>
      <c r="J40" s="10">
        <v>-7229.77</v>
      </c>
      <c r="K40" s="10">
        <v>-16074.13</v>
      </c>
      <c r="L40" s="10">
        <v>-1434.58</v>
      </c>
      <c r="M40" s="10">
        <v>-3888.91</v>
      </c>
      <c r="N40" s="10">
        <v>40.74</v>
      </c>
      <c r="O40" s="10">
        <v>203.71</v>
      </c>
      <c r="P40" s="20">
        <f t="shared" si="0"/>
        <v>1447665.1199999999</v>
      </c>
    </row>
    <row r="41" spans="1:16" x14ac:dyDescent="0.25">
      <c r="A41" s="7">
        <v>33</v>
      </c>
      <c r="B41" s="8">
        <v>5550100</v>
      </c>
      <c r="C41" s="9" t="s">
        <v>19</v>
      </c>
      <c r="D41" s="10">
        <v>7129.11</v>
      </c>
      <c r="E41" s="10">
        <v>7129.11</v>
      </c>
      <c r="F41" s="10">
        <v>7129.11</v>
      </c>
      <c r="G41" s="10">
        <v>7129.11</v>
      </c>
      <c r="H41" s="10">
        <v>7129.11</v>
      </c>
      <c r="I41" s="10">
        <v>6737.12</v>
      </c>
      <c r="J41" s="10">
        <v>6737.12</v>
      </c>
      <c r="K41" s="10">
        <v>6001.97</v>
      </c>
      <c r="L41" s="10">
        <v>6492.07</v>
      </c>
      <c r="M41" s="10">
        <v>6492.07</v>
      </c>
      <c r="N41" s="10">
        <v>6492.07</v>
      </c>
      <c r="O41" s="10">
        <v>6492.07</v>
      </c>
      <c r="P41" s="20">
        <f t="shared" si="0"/>
        <v>81090.040000000008</v>
      </c>
    </row>
    <row r="42" spans="1:16" x14ac:dyDescent="0.25">
      <c r="A42" s="7">
        <v>34</v>
      </c>
      <c r="B42" s="8">
        <v>5550107</v>
      </c>
      <c r="C42" s="9" t="s">
        <v>20</v>
      </c>
      <c r="D42" s="10">
        <v>9206.4</v>
      </c>
      <c r="E42" s="10">
        <v>8884.44</v>
      </c>
      <c r="F42" s="10">
        <v>9497.16</v>
      </c>
      <c r="G42" s="10">
        <v>9190.7999999999993</v>
      </c>
      <c r="H42" s="10">
        <v>8884.44</v>
      </c>
      <c r="I42" s="10">
        <v>37929.449999999997</v>
      </c>
      <c r="J42" s="10">
        <v>49941.94</v>
      </c>
      <c r="K42" s="10">
        <v>44344.57</v>
      </c>
      <c r="L42" s="10">
        <v>41483.629999999997</v>
      </c>
      <c r="M42" s="10">
        <v>45775.040000000001</v>
      </c>
      <c r="N42" s="10">
        <v>42914.1</v>
      </c>
      <c r="O42" s="10">
        <v>44344.57</v>
      </c>
      <c r="P42" s="20">
        <f t="shared" si="0"/>
        <v>352396.54</v>
      </c>
    </row>
    <row r="43" spans="1:16" x14ac:dyDescent="0.25">
      <c r="A43" s="7">
        <v>35</v>
      </c>
      <c r="B43" s="8">
        <v>5614000</v>
      </c>
      <c r="C43" s="9" t="s">
        <v>35</v>
      </c>
      <c r="D43" s="10">
        <v>50600.38</v>
      </c>
      <c r="E43" s="10">
        <v>45294.2</v>
      </c>
      <c r="F43" s="10">
        <v>26234.880000000001</v>
      </c>
      <c r="G43" s="10">
        <v>43528.41</v>
      </c>
      <c r="H43" s="10">
        <v>38572.870000000003</v>
      </c>
      <c r="I43" s="10">
        <v>49991.4</v>
      </c>
      <c r="J43" s="10">
        <v>54672.82</v>
      </c>
      <c r="K43" s="10">
        <v>45421.45</v>
      </c>
      <c r="L43" s="10">
        <v>49994.9</v>
      </c>
      <c r="M43" s="10">
        <v>16444.759999999998</v>
      </c>
      <c r="N43" s="10">
        <v>15966.43</v>
      </c>
      <c r="O43" s="10">
        <v>31302.75</v>
      </c>
      <c r="P43" s="20">
        <f t="shared" si="0"/>
        <v>468025.25</v>
      </c>
    </row>
    <row r="44" spans="1:16" x14ac:dyDescent="0.25">
      <c r="A44" s="7">
        <v>36</v>
      </c>
      <c r="B44" s="8">
        <v>5614008</v>
      </c>
      <c r="C44" s="9" t="s">
        <v>21</v>
      </c>
      <c r="D44" s="10"/>
      <c r="E44" s="10">
        <v>0</v>
      </c>
      <c r="F44" s="10">
        <v>0</v>
      </c>
      <c r="G44" s="10">
        <v>2417.3200000000002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/>
      <c r="N44" s="10"/>
      <c r="O44" s="10"/>
      <c r="P44" s="20">
        <f t="shared" si="0"/>
        <v>2417.3200000000002</v>
      </c>
    </row>
    <row r="45" spans="1:16" x14ac:dyDescent="0.25">
      <c r="A45" s="7">
        <v>37</v>
      </c>
      <c r="B45" s="8">
        <v>5618000</v>
      </c>
      <c r="C45" s="9" t="s">
        <v>36</v>
      </c>
      <c r="D45" s="10">
        <v>19092.72</v>
      </c>
      <c r="E45" s="10">
        <v>11836.54</v>
      </c>
      <c r="F45" s="10">
        <v>5693.5</v>
      </c>
      <c r="G45" s="10">
        <v>9995.98</v>
      </c>
      <c r="H45" s="10">
        <v>7827.01</v>
      </c>
      <c r="I45" s="10">
        <v>11247.05</v>
      </c>
      <c r="J45" s="10">
        <v>11842.72</v>
      </c>
      <c r="K45" s="10">
        <v>11544.77</v>
      </c>
      <c r="L45" s="10">
        <v>7640.68</v>
      </c>
      <c r="M45" s="10">
        <v>3164.14</v>
      </c>
      <c r="N45" s="10">
        <v>3782.23</v>
      </c>
      <c r="O45" s="10">
        <v>7642.22</v>
      </c>
      <c r="P45" s="20">
        <f t="shared" si="0"/>
        <v>111309.56</v>
      </c>
    </row>
    <row r="46" spans="1:16" x14ac:dyDescent="0.25">
      <c r="A46" s="7">
        <v>38</v>
      </c>
      <c r="B46" s="14">
        <v>5757000</v>
      </c>
      <c r="C46" s="15" t="s">
        <v>37</v>
      </c>
      <c r="D46" s="16">
        <v>51360.58</v>
      </c>
      <c r="E46" s="16">
        <v>58225.06</v>
      </c>
      <c r="F46" s="16">
        <v>33021.39</v>
      </c>
      <c r="G46" s="16">
        <v>50069.06</v>
      </c>
      <c r="H46" s="16">
        <v>37824.01</v>
      </c>
      <c r="I46" s="16">
        <v>55016.79</v>
      </c>
      <c r="J46" s="16">
        <v>59042.080000000002</v>
      </c>
      <c r="K46" s="16">
        <v>53459.28</v>
      </c>
      <c r="L46" s="16">
        <v>38537.49</v>
      </c>
      <c r="M46" s="16">
        <v>14577.26</v>
      </c>
      <c r="N46" s="16">
        <v>13508.41</v>
      </c>
      <c r="O46" s="16">
        <v>32568.41</v>
      </c>
      <c r="P46" s="21">
        <f t="shared" si="0"/>
        <v>497209.81999999995</v>
      </c>
    </row>
    <row r="47" spans="1:16" ht="7.5" customHeight="1" x14ac:dyDescent="0.25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10"/>
      <c r="O47" s="10"/>
      <c r="P47" s="22"/>
    </row>
    <row r="48" spans="1:16" x14ac:dyDescent="0.25">
      <c r="A48" s="7"/>
      <c r="B48" s="23" t="s">
        <v>44</v>
      </c>
      <c r="C48" s="9"/>
      <c r="D48" s="11">
        <f>SUM(D9:D46)</f>
        <v>-17592980.460000012</v>
      </c>
      <c r="E48" s="11">
        <f t="shared" ref="E48:O48" si="1">SUM(E9:E46)</f>
        <v>-11182166.890000004</v>
      </c>
      <c r="F48" s="11">
        <f t="shared" si="1"/>
        <v>-9415418.4700000007</v>
      </c>
      <c r="G48" s="11">
        <f t="shared" si="1"/>
        <v>-8628326.8699999955</v>
      </c>
      <c r="H48" s="11">
        <f t="shared" si="1"/>
        <v>425278.00999999914</v>
      </c>
      <c r="I48" s="11">
        <f t="shared" si="1"/>
        <v>-7649886.9200000009</v>
      </c>
      <c r="J48" s="11">
        <f t="shared" si="1"/>
        <v>-7007379.3799999971</v>
      </c>
      <c r="K48" s="11">
        <f t="shared" si="1"/>
        <v>-7534428.9100000001</v>
      </c>
      <c r="L48" s="11">
        <f t="shared" si="1"/>
        <v>-3820527.6799999992</v>
      </c>
      <c r="M48" s="11">
        <f t="shared" si="1"/>
        <v>-405698.21999999991</v>
      </c>
      <c r="N48" s="11">
        <f t="shared" si="1"/>
        <v>-662485.21</v>
      </c>
      <c r="O48" s="11">
        <f t="shared" si="1"/>
        <v>-3182105.4699999997</v>
      </c>
      <c r="P48" s="20">
        <f>SUM(P9:P46)</f>
        <v>-76656126.469999999</v>
      </c>
    </row>
    <row r="49" spans="1:16" ht="6" customHeight="1" x14ac:dyDescent="0.25">
      <c r="A49" s="13"/>
      <c r="B49" s="2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16"/>
      <c r="O49" s="16"/>
      <c r="P49" s="25"/>
    </row>
    <row r="50" spans="1:16" x14ac:dyDescent="0.25">
      <c r="B50" s="2"/>
      <c r="D50" s="17"/>
      <c r="E50" s="17"/>
      <c r="F50" s="17"/>
      <c r="G50" s="17"/>
      <c r="H50" s="17"/>
      <c r="I50" s="17"/>
      <c r="J50" s="17"/>
      <c r="K50" s="17"/>
      <c r="L50" s="17"/>
      <c r="M50" s="12"/>
      <c r="N50" s="12"/>
      <c r="O50" s="12"/>
    </row>
    <row r="51" spans="1:16" ht="7.5" customHeight="1" x14ac:dyDescent="0.25">
      <c r="B51" s="2"/>
      <c r="D51" s="17"/>
      <c r="E51" s="17"/>
      <c r="F51" s="17"/>
      <c r="G51" s="17"/>
      <c r="H51" s="17"/>
      <c r="I51" s="17"/>
      <c r="J51" s="17"/>
      <c r="K51" s="17"/>
      <c r="L51" s="17"/>
    </row>
    <row r="52" spans="1:16" x14ac:dyDescent="0.25">
      <c r="B52" s="2"/>
    </row>
    <row r="53" spans="1:16" x14ac:dyDescent="0.25">
      <c r="B53" s="2"/>
    </row>
    <row r="55" spans="1:16" x14ac:dyDescent="0.25">
      <c r="D55" s="12"/>
      <c r="E55" s="12"/>
      <c r="F55" s="12"/>
      <c r="G55" s="12"/>
      <c r="H55" s="12"/>
      <c r="I55" s="12"/>
      <c r="J55" s="12"/>
      <c r="K55" s="12"/>
      <c r="L55" s="12"/>
    </row>
  </sheetData>
  <sortState ref="B10:P52">
    <sortCondition ref="B10:B52"/>
  </sortState>
  <mergeCells count="1">
    <mergeCell ref="D7:L7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Alex Vaughan</cp:lastModifiedBy>
  <cp:lastPrinted>2014-10-27T13:50:49Z</cp:lastPrinted>
  <dcterms:created xsi:type="dcterms:W3CDTF">2014-10-17T18:22:58Z</dcterms:created>
  <dcterms:modified xsi:type="dcterms:W3CDTF">2015-02-09T12:51:31Z</dcterms:modified>
</cp:coreProperties>
</file>