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8835" activeTab="0"/>
  </bookViews>
  <sheets>
    <sheet name="2010" sheetId="1" r:id="rId1"/>
    <sheet name="2011" sheetId="2" r:id="rId2"/>
    <sheet name="2012" sheetId="3" r:id="rId3"/>
    <sheet name="2013" sheetId="4" r:id="rId4"/>
    <sheet name="2014" sheetId="5" r:id="rId5"/>
  </sheets>
  <definedNames>
    <definedName name="_xlnm.Print_Area" localSheetId="4">'2014'!$A$1:$O$44</definedName>
  </definedNames>
  <calcPr fullCalcOnLoad="1"/>
</workbook>
</file>

<file path=xl/sharedStrings.xml><?xml version="1.0" encoding="utf-8"?>
<sst xmlns="http://schemas.openxmlformats.org/spreadsheetml/2006/main" count="191" uniqueCount="62">
  <si>
    <t>Account</t>
  </si>
  <si>
    <t>4470093</t>
  </si>
  <si>
    <t>4470203</t>
  </si>
  <si>
    <t>5550084</t>
  </si>
  <si>
    <t>5614001</t>
  </si>
  <si>
    <t>5757001</t>
  </si>
  <si>
    <t>5618001</t>
  </si>
  <si>
    <t>4470101</t>
  </si>
  <si>
    <t>4470116</t>
  </si>
  <si>
    <t>5550040</t>
  </si>
  <si>
    <t>5550074</t>
  </si>
  <si>
    <t>5550076</t>
  </si>
  <si>
    <t>5550078</t>
  </si>
  <si>
    <t>5550083</t>
  </si>
  <si>
    <t>5550090</t>
  </si>
  <si>
    <t>4470202</t>
  </si>
  <si>
    <t>5550077</t>
  </si>
  <si>
    <t>5550079</t>
  </si>
  <si>
    <t>5550075</t>
  </si>
  <si>
    <t>5550041</t>
  </si>
  <si>
    <t>PJM FTR Revenue-LSE</t>
  </si>
  <si>
    <t>PJM Implicit Congestion-LSE</t>
  </si>
  <si>
    <t>5550093</t>
  </si>
  <si>
    <t>5550124</t>
  </si>
  <si>
    <t>5550132</t>
  </si>
  <si>
    <t>New Acct. #</t>
  </si>
  <si>
    <t>Old Acct. #</t>
  </si>
  <si>
    <t>Description</t>
  </si>
  <si>
    <t>In December 2014 the below 447 accounts were moved to 555 accounts.</t>
  </si>
  <si>
    <t>Year 2014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</si>
  <si>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</si>
  <si>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</si>
  <si>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</si>
  <si>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</si>
  <si>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</si>
  <si>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</si>
  <si>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</si>
  <si>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</si>
  <si>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</si>
  <si>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</si>
  <si>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</si>
  <si>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</si>
  <si>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</si>
  <si>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Year 2013</t>
  </si>
  <si>
    <t>Year 2012</t>
  </si>
  <si>
    <t>Total PJM &amp; OATT</t>
  </si>
  <si>
    <t>Sub Total OATT LSE</t>
  </si>
  <si>
    <t xml:space="preserve"> Subtotal PJM</t>
  </si>
  <si>
    <t xml:space="preserve"> Sub total PJM</t>
  </si>
  <si>
    <t>4561002</t>
  </si>
  <si>
    <t>4561003</t>
  </si>
  <si>
    <t>4561005</t>
  </si>
  <si>
    <t>4561035</t>
  </si>
  <si>
    <t>4561036</t>
  </si>
  <si>
    <t>4561060</t>
  </si>
  <si>
    <t>5650012</t>
  </si>
  <si>
    <t>5650015</t>
  </si>
  <si>
    <t>5650016</t>
  </si>
  <si>
    <t>5650019</t>
  </si>
  <si>
    <t>KPCo Base Case - Staff 99</t>
  </si>
  <si>
    <t>Year 2010</t>
  </si>
  <si>
    <t>Year 2011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</si>
</sst>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</numFmts>
  <fonts count="46">
    <font>
      <sz val="10"/>
      <name val="Arial Unicode MS"/>
      <family val="0"/>
    </font>
    <font>
      <b/>
      <sz val="10"/>
      <name val="Arial Unicode MS"/>
      <family val="0"/>
    </font>
    <font>
      <b/>
      <sz val="10"/>
      <name val="Arial Unicode MS"/>
      <family val="0"/>
    </font>
    <font>
      <sz val="10"/>
      <name val="MS Sans Serif"/>
      <family val="0"/>
    </font>
    <font>
      <b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9">
      <alignment horizontal="center"/>
      <protection/>
    </xf>
    <xf numFmtId="3" fontId="3" fillId="0" borderId="0" applyFont="0" applyFill="0" applyBorder="0" applyAlignment="0" applyProtection="0"/>
    <xf numFmtId="0" fontId="3" fillId="33" borderId="0" applyNumberFormat="0" applyFont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0" fontId="23" fillId="0" borderId="13" xfId="0" applyFont="1" applyBorder="1" applyAlignment="1">
      <alignment/>
    </xf>
    <xf numFmtId="0" fontId="23" fillId="34" borderId="14" xfId="0" applyFont="1" applyFill="1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26" fillId="35" borderId="18" xfId="0" applyFont="1" applyFill="1" applyBorder="1" applyAlignment="1">
      <alignment horizontal="center"/>
    </xf>
    <xf numFmtId="0" fontId="26" fillId="35" borderId="19" xfId="0" applyFont="1" applyFill="1" applyBorder="1" applyAlignment="1">
      <alignment horizontal="center"/>
    </xf>
    <xf numFmtId="170" fontId="23" fillId="0" borderId="20" xfId="42" applyNumberFormat="1" applyFont="1" applyBorder="1" applyAlignment="1">
      <alignment/>
    </xf>
    <xf numFmtId="170" fontId="23" fillId="0" borderId="21" xfId="42" applyNumberFormat="1" applyFont="1" applyBorder="1" applyAlignment="1">
      <alignment/>
    </xf>
    <xf numFmtId="170" fontId="23" fillId="0" borderId="22" xfId="42" applyNumberFormat="1" applyFont="1" applyBorder="1" applyAlignment="1">
      <alignment/>
    </xf>
    <xf numFmtId="170" fontId="23" fillId="0" borderId="0" xfId="42" applyNumberFormat="1" applyFont="1" applyAlignment="1">
      <alignment/>
    </xf>
    <xf numFmtId="170" fontId="23" fillId="0" borderId="23" xfId="42" applyNumberFormat="1" applyFont="1" applyBorder="1" applyAlignment="1">
      <alignment/>
    </xf>
    <xf numFmtId="170" fontId="3" fillId="0" borderId="20" xfId="42" applyNumberFormat="1" applyFont="1" applyBorder="1" applyAlignment="1">
      <alignment/>
    </xf>
    <xf numFmtId="170" fontId="3" fillId="0" borderId="21" xfId="42" applyNumberFormat="1" applyFont="1" applyBorder="1" applyAlignment="1">
      <alignment/>
    </xf>
    <xf numFmtId="170" fontId="3" fillId="0" borderId="22" xfId="42" applyNumberFormat="1" applyFont="1" applyBorder="1" applyAlignment="1">
      <alignment/>
    </xf>
    <xf numFmtId="170" fontId="3" fillId="0" borderId="23" xfId="42" applyNumberFormat="1" applyFont="1" applyBorder="1" applyAlignment="1">
      <alignment/>
    </xf>
    <xf numFmtId="0" fontId="26" fillId="35" borderId="24" xfId="0" applyFont="1" applyFill="1" applyBorder="1" applyAlignment="1">
      <alignment horizontal="center"/>
    </xf>
    <xf numFmtId="0" fontId="23" fillId="0" borderId="25" xfId="0" applyFont="1" applyBorder="1" applyAlignment="1">
      <alignment/>
    </xf>
    <xf numFmtId="170" fontId="23" fillId="0" borderId="26" xfId="42" applyNumberFormat="1" applyFont="1" applyBorder="1" applyAlignment="1">
      <alignment/>
    </xf>
    <xf numFmtId="0" fontId="23" fillId="0" borderId="27" xfId="0" applyFont="1" applyBorder="1" applyAlignment="1">
      <alignment/>
    </xf>
    <xf numFmtId="170" fontId="23" fillId="0" borderId="0" xfId="42" applyNumberFormat="1" applyFont="1" applyBorder="1" applyAlignment="1">
      <alignment/>
    </xf>
    <xf numFmtId="0" fontId="26" fillId="35" borderId="28" xfId="0" applyFont="1" applyFill="1" applyBorder="1" applyAlignment="1">
      <alignment horizontal="center"/>
    </xf>
    <xf numFmtId="0" fontId="26" fillId="35" borderId="29" xfId="0" applyFont="1" applyFill="1" applyBorder="1" applyAlignment="1">
      <alignment horizontal="center"/>
    </xf>
    <xf numFmtId="0" fontId="26" fillId="35" borderId="30" xfId="0" applyFont="1" applyFill="1" applyBorder="1" applyAlignment="1">
      <alignment horizontal="center"/>
    </xf>
    <xf numFmtId="170" fontId="23" fillId="0" borderId="31" xfId="42" applyNumberFormat="1" applyFont="1" applyBorder="1" applyAlignment="1">
      <alignment/>
    </xf>
    <xf numFmtId="0" fontId="0" fillId="0" borderId="27" xfId="0" applyBorder="1" applyAlignment="1">
      <alignment/>
    </xf>
    <xf numFmtId="170" fontId="23" fillId="0" borderId="32" xfId="42" applyNumberFormat="1" applyFont="1" applyBorder="1" applyAlignment="1">
      <alignment/>
    </xf>
    <xf numFmtId="170" fontId="23" fillId="0" borderId="33" xfId="42" applyNumberFormat="1" applyFont="1" applyBorder="1" applyAlignment="1">
      <alignment/>
    </xf>
    <xf numFmtId="0" fontId="3" fillId="0" borderId="25" xfId="55" applyBorder="1">
      <alignment/>
      <protection/>
    </xf>
    <xf numFmtId="170" fontId="3" fillId="0" borderId="26" xfId="42" applyNumberFormat="1" applyFont="1" applyBorder="1" applyAlignment="1">
      <alignment/>
    </xf>
    <xf numFmtId="0" fontId="3" fillId="0" borderId="27" xfId="55" applyBorder="1">
      <alignment/>
      <protection/>
    </xf>
    <xf numFmtId="170" fontId="3" fillId="0" borderId="0" xfId="42" applyNumberFormat="1" applyFont="1" applyBorder="1" applyAlignment="1">
      <alignment/>
    </xf>
    <xf numFmtId="170" fontId="3" fillId="0" borderId="31" xfId="42" applyNumberFormat="1" applyFont="1" applyBorder="1" applyAlignment="1">
      <alignment/>
    </xf>
    <xf numFmtId="170" fontId="3" fillId="0" borderId="32" xfId="42" applyNumberFormat="1" applyFont="1" applyBorder="1" applyAlignment="1">
      <alignment/>
    </xf>
    <xf numFmtId="0" fontId="0" fillId="0" borderId="34" xfId="0" applyBorder="1" applyAlignment="1">
      <alignment/>
    </xf>
    <xf numFmtId="170" fontId="23" fillId="0" borderId="35" xfId="42" applyNumberFormat="1" applyFont="1" applyBorder="1" applyAlignment="1">
      <alignment/>
    </xf>
    <xf numFmtId="170" fontId="23" fillId="0" borderId="36" xfId="42" applyNumberFormat="1" applyFont="1" applyBorder="1" applyAlignment="1">
      <alignment/>
    </xf>
    <xf numFmtId="0" fontId="3" fillId="0" borderId="19" xfId="55" applyBorder="1">
      <alignment/>
      <protection/>
    </xf>
    <xf numFmtId="0" fontId="3" fillId="0" borderId="37" xfId="55" applyBorder="1">
      <alignment/>
      <protection/>
    </xf>
    <xf numFmtId="0" fontId="0" fillId="0" borderId="18" xfId="0" applyBorder="1" applyAlignment="1">
      <alignment/>
    </xf>
    <xf numFmtId="0" fontId="26" fillId="35" borderId="38" xfId="0" applyFont="1" applyFill="1" applyBorder="1" applyAlignment="1">
      <alignment horizontal="center"/>
    </xf>
    <xf numFmtId="0" fontId="26" fillId="35" borderId="39" xfId="0" applyFont="1" applyFill="1" applyBorder="1" applyAlignment="1">
      <alignment horizontal="center"/>
    </xf>
    <xf numFmtId="170" fontId="0" fillId="0" borderId="0" xfId="42" applyNumberFormat="1" applyFont="1" applyBorder="1" applyAlignment="1">
      <alignment/>
    </xf>
    <xf numFmtId="170" fontId="0" fillId="0" borderId="33" xfId="42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170" fontId="0" fillId="0" borderId="35" xfId="0" applyNumberFormat="1" applyBorder="1" applyAlignment="1">
      <alignment/>
    </xf>
    <xf numFmtId="170" fontId="0" fillId="0" borderId="36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170" fontId="0" fillId="0" borderId="28" xfId="42" applyNumberFormat="1" applyFont="1" applyBorder="1" applyAlignment="1">
      <alignment/>
    </xf>
    <xf numFmtId="170" fontId="0" fillId="0" borderId="24" xfId="42" applyNumberFormat="1" applyFont="1" applyBorder="1" applyAlignment="1">
      <alignment/>
    </xf>
    <xf numFmtId="170" fontId="0" fillId="0" borderId="35" xfId="42" applyNumberFormat="1" applyFont="1" applyBorder="1" applyAlignment="1">
      <alignment/>
    </xf>
    <xf numFmtId="170" fontId="0" fillId="0" borderId="36" xfId="42" applyNumberFormat="1" applyFont="1" applyBorder="1" applyAlignment="1">
      <alignment/>
    </xf>
    <xf numFmtId="0" fontId="23" fillId="0" borderId="40" xfId="0" applyFont="1" applyBorder="1" applyAlignment="1">
      <alignment/>
    </xf>
    <xf numFmtId="0" fontId="23" fillId="0" borderId="37" xfId="0" applyFont="1" applyBorder="1" applyAlignment="1">
      <alignment/>
    </xf>
    <xf numFmtId="170" fontId="23" fillId="0" borderId="0" xfId="0" applyNumberFormat="1" applyFont="1" applyAlignment="1">
      <alignment/>
    </xf>
    <xf numFmtId="0" fontId="45" fillId="0" borderId="17" xfId="0" applyFont="1" applyBorder="1" applyAlignment="1">
      <alignment vertical="center"/>
    </xf>
    <xf numFmtId="0" fontId="23" fillId="0" borderId="14" xfId="0" applyFont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SChar" xfId="59"/>
    <cellStyle name="PSDate" xfId="60"/>
    <cellStyle name="PSDec" xfId="61"/>
    <cellStyle name="PSHeading" xfId="62"/>
    <cellStyle name="PSInt" xfId="63"/>
    <cellStyle name="PSSpacer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1"/>
  <sheetViews>
    <sheetView tabSelected="1" zoomScale="85" zoomScaleNormal="85" zoomScalePageLayoutView="0" workbookViewId="0" topLeftCell="A1">
      <selection activeCell="O45" sqref="O45"/>
    </sheetView>
  </sheetViews>
  <sheetFormatPr defaultColWidth="9.140625" defaultRowHeight="15"/>
  <cols>
    <col min="1" max="1" width="2.7109375" style="0" customWidth="1"/>
    <col min="2" max="2" width="19.00390625" style="0" bestFit="1" customWidth="1"/>
    <col min="3" max="3" width="13.57421875" style="0" bestFit="1" customWidth="1"/>
    <col min="4" max="13" width="12.8515625" style="0" bestFit="1" customWidth="1"/>
    <col min="14" max="14" width="13.57421875" style="0" bestFit="1" customWidth="1"/>
    <col min="15" max="15" width="14.57421875" style="0" bestFit="1" customWidth="1"/>
  </cols>
  <sheetData>
    <row r="1" ht="16.5">
      <c r="B1" s="1" t="s">
        <v>59</v>
      </c>
    </row>
    <row r="2" ht="16.5">
      <c r="B2" s="1" t="s">
        <v>60</v>
      </c>
    </row>
    <row r="6" spans="2:15" ht="15">
      <c r="B6" s="29" t="s">
        <v>0</v>
      </c>
      <c r="C6" s="28" t="s">
        <v>30</v>
      </c>
      <c r="D6" s="12" t="s">
        <v>31</v>
      </c>
      <c r="E6" s="27" t="s">
        <v>32</v>
      </c>
      <c r="F6" s="12" t="s">
        <v>33</v>
      </c>
      <c r="G6" s="27" t="s">
        <v>34</v>
      </c>
      <c r="H6" s="12" t="s">
        <v>35</v>
      </c>
      <c r="I6" s="27" t="s">
        <v>36</v>
      </c>
      <c r="J6" s="12" t="s">
        <v>37</v>
      </c>
      <c r="K6" s="27" t="s">
        <v>38</v>
      </c>
      <c r="L6" s="12" t="s">
        <v>39</v>
      </c>
      <c r="M6" s="27" t="s">
        <v>40</v>
      </c>
      <c r="N6" s="12" t="s">
        <v>41</v>
      </c>
      <c r="O6" s="22" t="s">
        <v>42</v>
      </c>
    </row>
    <row r="7" spans="2:15" ht="15">
      <c r="B7" s="54">
        <v>4470093</v>
      </c>
      <c r="C7" s="56">
        <v>3510562</v>
      </c>
      <c r="D7" s="56">
        <v>727755</v>
      </c>
      <c r="E7" s="56">
        <v>156685</v>
      </c>
      <c r="F7" s="56">
        <v>230754</v>
      </c>
      <c r="G7" s="56">
        <v>212001</v>
      </c>
      <c r="H7" s="56">
        <v>651973</v>
      </c>
      <c r="I7" s="56">
        <v>1238869</v>
      </c>
      <c r="J7" s="56">
        <v>553887</v>
      </c>
      <c r="K7" s="56">
        <v>509387</v>
      </c>
      <c r="L7" s="56">
        <v>189628</v>
      </c>
      <c r="M7" s="56">
        <v>207519</v>
      </c>
      <c r="N7" s="56">
        <v>2762703</v>
      </c>
      <c r="O7" s="57">
        <v>10951725</v>
      </c>
    </row>
    <row r="8" spans="2:15" ht="15">
      <c r="B8" s="55">
        <v>4470101</v>
      </c>
      <c r="C8" s="48">
        <v>-3480685</v>
      </c>
      <c r="D8" s="48">
        <v>-695687</v>
      </c>
      <c r="E8" s="48">
        <v>-265371</v>
      </c>
      <c r="F8" s="48">
        <v>-203899</v>
      </c>
      <c r="G8" s="48">
        <v>-200758</v>
      </c>
      <c r="H8" s="48">
        <v>-482524</v>
      </c>
      <c r="I8" s="48">
        <v>-808714</v>
      </c>
      <c r="J8" s="48">
        <v>-553917</v>
      </c>
      <c r="K8" s="48">
        <v>-603056</v>
      </c>
      <c r="L8" s="48">
        <v>-274662</v>
      </c>
      <c r="M8" s="48">
        <v>-301191</v>
      </c>
      <c r="N8" s="48">
        <v>-2646581</v>
      </c>
      <c r="O8" s="49">
        <v>-10517044</v>
      </c>
    </row>
    <row r="9" spans="2:15" ht="15">
      <c r="B9" s="55">
        <v>4470116</v>
      </c>
      <c r="C9" s="48">
        <v>1813</v>
      </c>
      <c r="D9" s="48">
        <v>-490</v>
      </c>
      <c r="E9" s="48">
        <v>-42</v>
      </c>
      <c r="F9" s="48">
        <v>-501</v>
      </c>
      <c r="G9" s="48">
        <v>-1416</v>
      </c>
      <c r="H9" s="48">
        <v>-12711</v>
      </c>
      <c r="I9" s="48">
        <v>-17699</v>
      </c>
      <c r="J9" s="48">
        <v>5530</v>
      </c>
      <c r="K9" s="48">
        <v>2397</v>
      </c>
      <c r="L9" s="48">
        <v>17843</v>
      </c>
      <c r="M9" s="48">
        <v>-3893</v>
      </c>
      <c r="N9" s="48">
        <v>6222</v>
      </c>
      <c r="O9" s="49">
        <v>-2949</v>
      </c>
    </row>
    <row r="10" spans="2:15" ht="15">
      <c r="B10" s="55">
        <v>4470202</v>
      </c>
      <c r="C10" s="48">
        <v>-105468</v>
      </c>
      <c r="D10" s="48">
        <v>-58862</v>
      </c>
      <c r="E10" s="48">
        <v>-154609</v>
      </c>
      <c r="F10" s="48">
        <v>-103885</v>
      </c>
      <c r="G10" s="48">
        <v>-107894</v>
      </c>
      <c r="H10" s="48">
        <v>-14737</v>
      </c>
      <c r="I10" s="48">
        <v>-35245</v>
      </c>
      <c r="J10" s="48">
        <v>-103369</v>
      </c>
      <c r="K10" s="48">
        <v>-76872</v>
      </c>
      <c r="L10" s="48">
        <v>-56383</v>
      </c>
      <c r="M10" s="48">
        <v>-126928</v>
      </c>
      <c r="N10" s="48">
        <v>-104441</v>
      </c>
      <c r="O10" s="49">
        <v>-1048691</v>
      </c>
    </row>
    <row r="11" spans="2:15" ht="15">
      <c r="B11" s="55">
        <v>4470203</v>
      </c>
      <c r="C11" s="48">
        <v>321381</v>
      </c>
      <c r="D11" s="48">
        <v>306805</v>
      </c>
      <c r="E11" s="48">
        <v>260988</v>
      </c>
      <c r="F11" s="48">
        <v>224312</v>
      </c>
      <c r="G11" s="48">
        <v>248878</v>
      </c>
      <c r="H11" s="48">
        <v>199328</v>
      </c>
      <c r="I11" s="48">
        <v>264226</v>
      </c>
      <c r="J11" s="48">
        <v>197275</v>
      </c>
      <c r="K11" s="48">
        <v>351065</v>
      </c>
      <c r="L11" s="48">
        <v>363593</v>
      </c>
      <c r="M11" s="48">
        <v>281965</v>
      </c>
      <c r="N11" s="48">
        <v>485788</v>
      </c>
      <c r="O11" s="49">
        <v>3505606</v>
      </c>
    </row>
    <row r="12" spans="2:15" ht="15">
      <c r="B12" s="55">
        <v>5550036</v>
      </c>
      <c r="C12" s="48">
        <v>20888</v>
      </c>
      <c r="D12" s="48">
        <v>6609</v>
      </c>
      <c r="E12" s="48">
        <v>0</v>
      </c>
      <c r="F12" s="48"/>
      <c r="G12" s="48"/>
      <c r="H12" s="48"/>
      <c r="I12" s="48"/>
      <c r="J12" s="48"/>
      <c r="K12" s="48"/>
      <c r="L12" s="48"/>
      <c r="M12" s="48">
        <v>0</v>
      </c>
      <c r="N12" s="48">
        <v>3</v>
      </c>
      <c r="O12" s="49">
        <v>27501</v>
      </c>
    </row>
    <row r="13" spans="2:15" ht="15">
      <c r="B13" s="55">
        <v>5550040</v>
      </c>
      <c r="C13" s="48">
        <v>-16075</v>
      </c>
      <c r="D13" s="48">
        <v>-11520</v>
      </c>
      <c r="E13" s="48">
        <v>-14127</v>
      </c>
      <c r="F13" s="48">
        <v>-6228</v>
      </c>
      <c r="G13" s="48">
        <v>-7057</v>
      </c>
      <c r="H13" s="48">
        <v>-23126</v>
      </c>
      <c r="I13" s="48">
        <v>-18542</v>
      </c>
      <c r="J13" s="48">
        <v>-18901</v>
      </c>
      <c r="K13" s="48">
        <v>-16636</v>
      </c>
      <c r="L13" s="48">
        <v>7861</v>
      </c>
      <c r="M13" s="48">
        <v>-8896</v>
      </c>
      <c r="N13" s="48">
        <v>-15969</v>
      </c>
      <c r="O13" s="49">
        <v>-149217</v>
      </c>
    </row>
    <row r="14" spans="2:15" ht="15">
      <c r="B14" s="55">
        <v>5550041</v>
      </c>
      <c r="C14" s="48">
        <v>1894</v>
      </c>
      <c r="D14" s="48">
        <v>646</v>
      </c>
      <c r="E14" s="48">
        <v>-56</v>
      </c>
      <c r="F14" s="48">
        <v>1913</v>
      </c>
      <c r="G14" s="48">
        <v>1279</v>
      </c>
      <c r="H14" s="48">
        <v>1946</v>
      </c>
      <c r="I14" s="48">
        <v>25</v>
      </c>
      <c r="J14" s="48">
        <v>849</v>
      </c>
      <c r="K14" s="48">
        <v>261</v>
      </c>
      <c r="L14" s="48">
        <v>-212</v>
      </c>
      <c r="M14" s="48">
        <v>53</v>
      </c>
      <c r="N14" s="48">
        <v>957</v>
      </c>
      <c r="O14" s="49">
        <v>9555</v>
      </c>
    </row>
    <row r="15" spans="2:15" ht="15">
      <c r="B15" s="55">
        <v>5550074</v>
      </c>
      <c r="C15" s="48">
        <v>214244</v>
      </c>
      <c r="D15" s="48">
        <v>186314</v>
      </c>
      <c r="E15" s="48">
        <v>206014</v>
      </c>
      <c r="F15" s="48">
        <v>185784</v>
      </c>
      <c r="G15" s="48">
        <v>205076</v>
      </c>
      <c r="H15" s="48">
        <v>186995</v>
      </c>
      <c r="I15" s="48">
        <v>186419</v>
      </c>
      <c r="J15" s="48">
        <v>161257</v>
      </c>
      <c r="K15" s="48">
        <v>177647</v>
      </c>
      <c r="L15" s="48">
        <v>215293</v>
      </c>
      <c r="M15" s="48">
        <v>32981</v>
      </c>
      <c r="N15" s="48">
        <v>359828</v>
      </c>
      <c r="O15" s="49">
        <v>2317851</v>
      </c>
    </row>
    <row r="16" spans="2:15" ht="15">
      <c r="B16" s="55">
        <v>5550075</v>
      </c>
      <c r="C16" s="48">
        <v>-196906</v>
      </c>
      <c r="D16" s="48">
        <v>-190619</v>
      </c>
      <c r="E16" s="48">
        <v>-189219</v>
      </c>
      <c r="F16" s="48">
        <v>-192625</v>
      </c>
      <c r="G16" s="48">
        <v>-190098</v>
      </c>
      <c r="H16" s="48">
        <v>-190098</v>
      </c>
      <c r="I16" s="48">
        <v>-191992</v>
      </c>
      <c r="J16" s="48">
        <v>-184306</v>
      </c>
      <c r="K16" s="48">
        <v>-184306</v>
      </c>
      <c r="L16" s="48">
        <v>-184306</v>
      </c>
      <c r="M16" s="48">
        <v>-177935</v>
      </c>
      <c r="N16" s="48">
        <v>-190676</v>
      </c>
      <c r="O16" s="49">
        <v>-2263084</v>
      </c>
    </row>
    <row r="17" spans="2:15" ht="15">
      <c r="B17" s="55">
        <v>5550076</v>
      </c>
      <c r="C17" s="48">
        <v>4401</v>
      </c>
      <c r="D17" s="48">
        <v>3943</v>
      </c>
      <c r="E17" s="48">
        <v>4278</v>
      </c>
      <c r="F17" s="48">
        <v>3861</v>
      </c>
      <c r="G17" s="48">
        <v>4263</v>
      </c>
      <c r="H17" s="48">
        <v>3888</v>
      </c>
      <c r="I17" s="48">
        <v>3796</v>
      </c>
      <c r="J17" s="48">
        <v>1611</v>
      </c>
      <c r="K17" s="48">
        <v>2354</v>
      </c>
      <c r="L17" s="48">
        <v>499</v>
      </c>
      <c r="M17" s="48">
        <v>3127</v>
      </c>
      <c r="N17" s="48">
        <v>5785</v>
      </c>
      <c r="O17" s="49">
        <v>41808</v>
      </c>
    </row>
    <row r="18" spans="2:15" ht="15">
      <c r="B18" s="55">
        <v>5550077</v>
      </c>
      <c r="C18" s="48">
        <v>-1990</v>
      </c>
      <c r="D18" s="48">
        <v>-1927</v>
      </c>
      <c r="E18" s="48">
        <v>-1934</v>
      </c>
      <c r="F18" s="48">
        <v>-1924</v>
      </c>
      <c r="G18" s="48">
        <v>-1921</v>
      </c>
      <c r="H18" s="48">
        <v>-1864</v>
      </c>
      <c r="I18" s="48">
        <v>-1997</v>
      </c>
      <c r="J18" s="48">
        <v>-2276</v>
      </c>
      <c r="K18" s="48">
        <v>-2167</v>
      </c>
      <c r="L18" s="48">
        <v>-2232</v>
      </c>
      <c r="M18" s="48">
        <v>-2014</v>
      </c>
      <c r="N18" s="48">
        <v>-2153</v>
      </c>
      <c r="O18" s="49">
        <v>-24400</v>
      </c>
    </row>
    <row r="19" spans="2:15" ht="15">
      <c r="B19" s="55">
        <v>5550078</v>
      </c>
      <c r="C19" s="48">
        <v>347777</v>
      </c>
      <c r="D19" s="48">
        <v>257071</v>
      </c>
      <c r="E19" s="48">
        <v>170466</v>
      </c>
      <c r="F19" s="48">
        <v>138794</v>
      </c>
      <c r="G19" s="48">
        <v>178145</v>
      </c>
      <c r="H19" s="48">
        <v>227592</v>
      </c>
      <c r="I19" s="48">
        <v>376343</v>
      </c>
      <c r="J19" s="48">
        <v>308906</v>
      </c>
      <c r="K19" s="48">
        <v>253576</v>
      </c>
      <c r="L19" s="48">
        <v>127341</v>
      </c>
      <c r="M19" s="48">
        <v>152272</v>
      </c>
      <c r="N19" s="48">
        <v>293560</v>
      </c>
      <c r="O19" s="49">
        <v>2831843</v>
      </c>
    </row>
    <row r="20" spans="2:15" ht="15">
      <c r="B20" s="55">
        <v>5550079</v>
      </c>
      <c r="C20" s="48">
        <v>-107811</v>
      </c>
      <c r="D20" s="48">
        <v>-41261</v>
      </c>
      <c r="E20" s="48">
        <v>-61029</v>
      </c>
      <c r="F20" s="48">
        <v>-77640</v>
      </c>
      <c r="G20" s="48">
        <v>-103397</v>
      </c>
      <c r="H20" s="48">
        <v>-93353</v>
      </c>
      <c r="I20" s="48">
        <v>-131429</v>
      </c>
      <c r="J20" s="48">
        <v>-116407</v>
      </c>
      <c r="K20" s="48">
        <v>-88470</v>
      </c>
      <c r="L20" s="48">
        <v>-38085</v>
      </c>
      <c r="M20" s="48">
        <v>-39371</v>
      </c>
      <c r="N20" s="48">
        <v>-68353</v>
      </c>
      <c r="O20" s="49">
        <v>-966606</v>
      </c>
    </row>
    <row r="21" spans="2:15" ht="15">
      <c r="B21" s="55">
        <v>5550083</v>
      </c>
      <c r="C21" s="48">
        <v>32753</v>
      </c>
      <c r="D21" s="48">
        <v>8978</v>
      </c>
      <c r="E21" s="48">
        <v>437</v>
      </c>
      <c r="F21" s="48">
        <v>19842</v>
      </c>
      <c r="G21" s="48">
        <v>8204</v>
      </c>
      <c r="H21" s="48">
        <v>19906</v>
      </c>
      <c r="I21" s="48">
        <v>8524</v>
      </c>
      <c r="J21" s="48">
        <v>18514</v>
      </c>
      <c r="K21" s="48">
        <v>10658</v>
      </c>
      <c r="L21" s="48">
        <v>7507</v>
      </c>
      <c r="M21" s="48">
        <v>10453</v>
      </c>
      <c r="N21" s="48">
        <v>32322</v>
      </c>
      <c r="O21" s="49">
        <v>178099</v>
      </c>
    </row>
    <row r="22" spans="2:15" ht="15">
      <c r="B22" s="55">
        <v>5550084</v>
      </c>
      <c r="C22" s="48">
        <v>-3875</v>
      </c>
      <c r="D22" s="48">
        <v>-4</v>
      </c>
      <c r="E22" s="48">
        <v>-21</v>
      </c>
      <c r="F22" s="48">
        <v>-7921</v>
      </c>
      <c r="G22" s="48">
        <v>-1437</v>
      </c>
      <c r="H22" s="48">
        <v>-2163</v>
      </c>
      <c r="I22" s="48">
        <v>-18182</v>
      </c>
      <c r="J22" s="48">
        <v>-4814</v>
      </c>
      <c r="K22" s="48">
        <v>40</v>
      </c>
      <c r="L22" s="48">
        <v>262</v>
      </c>
      <c r="M22" s="48">
        <v>-2163</v>
      </c>
      <c r="N22" s="48">
        <v>-1112</v>
      </c>
      <c r="O22" s="49">
        <v>-41390</v>
      </c>
    </row>
    <row r="23" spans="2:15" ht="15">
      <c r="B23" s="55">
        <v>5550090</v>
      </c>
      <c r="C23" s="48">
        <v>18</v>
      </c>
      <c r="D23" s="48">
        <v>17</v>
      </c>
      <c r="E23" s="48">
        <v>2871</v>
      </c>
      <c r="F23" s="48">
        <v>1389</v>
      </c>
      <c r="G23" s="48">
        <v>504</v>
      </c>
      <c r="H23" s="48">
        <v>1850</v>
      </c>
      <c r="I23" s="48">
        <v>9087</v>
      </c>
      <c r="J23" s="48">
        <v>38798</v>
      </c>
      <c r="K23" s="48">
        <v>18555</v>
      </c>
      <c r="L23" s="48">
        <v>2488</v>
      </c>
      <c r="M23" s="48">
        <v>380</v>
      </c>
      <c r="N23" s="48">
        <v>1492</v>
      </c>
      <c r="O23" s="49">
        <v>77448</v>
      </c>
    </row>
    <row r="24" spans="2:15" ht="15">
      <c r="B24" s="55">
        <v>5614001</v>
      </c>
      <c r="C24" s="48">
        <v>122573</v>
      </c>
      <c r="D24" s="48">
        <v>123062</v>
      </c>
      <c r="E24" s="48">
        <v>93088</v>
      </c>
      <c r="F24" s="48">
        <v>85897</v>
      </c>
      <c r="G24" s="48">
        <v>93687</v>
      </c>
      <c r="H24" s="48">
        <v>90431</v>
      </c>
      <c r="I24" s="48">
        <v>116131</v>
      </c>
      <c r="J24" s="48">
        <v>104215</v>
      </c>
      <c r="K24" s="48">
        <v>108173</v>
      </c>
      <c r="L24" s="48">
        <v>98978</v>
      </c>
      <c r="M24" s="48">
        <v>70413</v>
      </c>
      <c r="N24" s="48">
        <v>96145</v>
      </c>
      <c r="O24" s="49">
        <v>1202793</v>
      </c>
    </row>
    <row r="25" spans="2:15" ht="15">
      <c r="B25" s="55">
        <v>5614007</v>
      </c>
      <c r="C25" s="48"/>
      <c r="D25" s="48"/>
      <c r="E25" s="48"/>
      <c r="F25" s="48"/>
      <c r="G25" s="48"/>
      <c r="H25" s="48"/>
      <c r="I25" s="48">
        <v>-65470</v>
      </c>
      <c r="J25" s="48">
        <v>-10426</v>
      </c>
      <c r="K25" s="48"/>
      <c r="L25" s="48"/>
      <c r="M25" s="48"/>
      <c r="N25" s="48"/>
      <c r="O25" s="49">
        <v>-75896</v>
      </c>
    </row>
    <row r="26" spans="2:15" ht="15">
      <c r="B26" s="55">
        <v>5618001</v>
      </c>
      <c r="C26" s="48">
        <v>44512</v>
      </c>
      <c r="D26" s="48">
        <v>24102</v>
      </c>
      <c r="E26" s="48">
        <v>22219</v>
      </c>
      <c r="F26" s="48">
        <v>20340</v>
      </c>
      <c r="G26" s="48">
        <v>19000</v>
      </c>
      <c r="H26" s="48">
        <v>19943</v>
      </c>
      <c r="I26" s="48">
        <v>23148</v>
      </c>
      <c r="J26" s="48">
        <v>23259</v>
      </c>
      <c r="K26" s="48">
        <v>23211</v>
      </c>
      <c r="L26" s="48">
        <v>19773</v>
      </c>
      <c r="M26" s="48">
        <v>16324</v>
      </c>
      <c r="N26" s="48">
        <v>19369</v>
      </c>
      <c r="O26" s="49">
        <v>275200</v>
      </c>
    </row>
    <row r="27" spans="2:15" ht="15">
      <c r="B27" s="55">
        <v>5757001</v>
      </c>
      <c r="C27" s="48">
        <v>131686</v>
      </c>
      <c r="D27" s="48">
        <v>118161</v>
      </c>
      <c r="E27" s="48">
        <v>110421</v>
      </c>
      <c r="F27" s="48">
        <v>99179</v>
      </c>
      <c r="G27" s="48">
        <v>94682</v>
      </c>
      <c r="H27" s="48">
        <v>97117</v>
      </c>
      <c r="I27" s="48">
        <v>114035</v>
      </c>
      <c r="J27" s="48">
        <v>121076</v>
      </c>
      <c r="K27" s="48">
        <v>116622</v>
      </c>
      <c r="L27" s="48">
        <v>100668</v>
      </c>
      <c r="M27" s="48">
        <v>77951</v>
      </c>
      <c r="N27" s="48">
        <v>91660</v>
      </c>
      <c r="O27" s="49">
        <v>1273257</v>
      </c>
    </row>
    <row r="28" spans="2:15" ht="15">
      <c r="B28" s="45" t="s">
        <v>48</v>
      </c>
      <c r="C28" s="58">
        <f>SUM(C7:C27)</f>
        <v>841692</v>
      </c>
      <c r="D28" s="58">
        <f aca="true" t="shared" si="0" ref="D28:O28">SUM(D7:D27)</f>
        <v>763093</v>
      </c>
      <c r="E28" s="58">
        <f t="shared" si="0"/>
        <v>341059</v>
      </c>
      <c r="F28" s="58">
        <f t="shared" si="0"/>
        <v>417442</v>
      </c>
      <c r="G28" s="58">
        <f t="shared" si="0"/>
        <v>451741</v>
      </c>
      <c r="H28" s="58">
        <f t="shared" si="0"/>
        <v>680393</v>
      </c>
      <c r="I28" s="58">
        <f t="shared" si="0"/>
        <v>1051333</v>
      </c>
      <c r="J28" s="58">
        <f t="shared" si="0"/>
        <v>540761</v>
      </c>
      <c r="K28" s="58">
        <f t="shared" si="0"/>
        <v>602439</v>
      </c>
      <c r="L28" s="58">
        <f t="shared" si="0"/>
        <v>595854</v>
      </c>
      <c r="M28" s="58">
        <f t="shared" si="0"/>
        <v>191047</v>
      </c>
      <c r="N28" s="58">
        <f t="shared" si="0"/>
        <v>1126549</v>
      </c>
      <c r="O28" s="59">
        <f t="shared" si="0"/>
        <v>7603409</v>
      </c>
    </row>
    <row r="29" spans="2:15" ht="15">
      <c r="B29" s="31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9"/>
    </row>
    <row r="30" spans="2:15" ht="15">
      <c r="B30" s="54">
        <v>4561002</v>
      </c>
      <c r="C30" s="56">
        <v>12642.59</v>
      </c>
      <c r="D30" s="56">
        <v>11083.88</v>
      </c>
      <c r="E30" s="56">
        <v>12227.13</v>
      </c>
      <c r="F30" s="56">
        <v>11866.67</v>
      </c>
      <c r="G30" s="56">
        <v>12239.44</v>
      </c>
      <c r="H30" s="56">
        <v>11838.52</v>
      </c>
      <c r="I30" s="56">
        <v>12222.91</v>
      </c>
      <c r="J30" s="56">
        <v>12213.63</v>
      </c>
      <c r="K30" s="56">
        <v>11790.36</v>
      </c>
      <c r="L30" s="56">
        <v>12044.25</v>
      </c>
      <c r="M30" s="56">
        <v>10142.77</v>
      </c>
      <c r="N30" s="56">
        <v>13313.49</v>
      </c>
      <c r="O30" s="57">
        <f>SUM(C30:N30)</f>
        <v>143625.64</v>
      </c>
    </row>
    <row r="31" spans="2:15" ht="15">
      <c r="B31" s="55">
        <v>4561003</v>
      </c>
      <c r="C31" s="48">
        <v>8083.82</v>
      </c>
      <c r="D31" s="48">
        <v>7074.68</v>
      </c>
      <c r="E31" s="48">
        <v>8832.55</v>
      </c>
      <c r="F31" s="48">
        <v>7578.45</v>
      </c>
      <c r="G31" s="48">
        <v>8173.51</v>
      </c>
      <c r="H31" s="48">
        <v>7296.35</v>
      </c>
      <c r="I31" s="48">
        <v>8152.95</v>
      </c>
      <c r="J31" s="48">
        <v>7761.71</v>
      </c>
      <c r="K31" s="48">
        <v>7530.71</v>
      </c>
      <c r="L31" s="48">
        <v>7824.39</v>
      </c>
      <c r="M31" s="48">
        <v>6697.21</v>
      </c>
      <c r="N31" s="48">
        <v>8545.01</v>
      </c>
      <c r="O31" s="49">
        <f aca="true" t="shared" si="1" ref="O31:O38">SUM(C31:N31)</f>
        <v>93551.34</v>
      </c>
    </row>
    <row r="32" spans="2:15" ht="15">
      <c r="B32" s="55">
        <v>4561005</v>
      </c>
      <c r="C32" s="48">
        <v>-69528.86</v>
      </c>
      <c r="D32" s="48">
        <v>-89464.34</v>
      </c>
      <c r="E32" s="48">
        <v>-80823.41</v>
      </c>
      <c r="F32" s="48">
        <v>-93000.72</v>
      </c>
      <c r="G32" s="48">
        <v>-59229.93</v>
      </c>
      <c r="H32" s="48">
        <v>-62640.7</v>
      </c>
      <c r="I32" s="48">
        <v>-110669.01</v>
      </c>
      <c r="J32" s="48">
        <v>-148398.89</v>
      </c>
      <c r="K32" s="48">
        <v>-96757.55</v>
      </c>
      <c r="L32" s="48">
        <v>-23727.28</v>
      </c>
      <c r="M32" s="48">
        <v>-8659.9</v>
      </c>
      <c r="N32" s="48">
        <v>-55267.12</v>
      </c>
      <c r="O32" s="49">
        <f t="shared" si="1"/>
        <v>-898167.7100000001</v>
      </c>
    </row>
    <row r="33" spans="2:15" ht="15">
      <c r="B33" s="55">
        <v>4561035</v>
      </c>
      <c r="C33" s="48">
        <v>3432309.88</v>
      </c>
      <c r="D33" s="48">
        <v>2965229.3</v>
      </c>
      <c r="E33" s="48">
        <v>3314969.32</v>
      </c>
      <c r="F33" s="48">
        <v>3182845.03</v>
      </c>
      <c r="G33" s="48">
        <v>3288472.24</v>
      </c>
      <c r="H33" s="48">
        <v>3082438.56</v>
      </c>
      <c r="I33" s="48">
        <v>2954474.68</v>
      </c>
      <c r="J33" s="48">
        <v>2833462.87</v>
      </c>
      <c r="K33" s="48">
        <v>2736827.33</v>
      </c>
      <c r="L33" s="48">
        <v>2816702.78</v>
      </c>
      <c r="M33" s="48">
        <v>2641871.47</v>
      </c>
      <c r="N33" s="48">
        <v>1505688.32</v>
      </c>
      <c r="O33" s="49">
        <f t="shared" si="1"/>
        <v>34755291.78</v>
      </c>
    </row>
    <row r="34" spans="2:15" ht="15">
      <c r="B34" s="55">
        <v>4561036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>
        <v>60501.24</v>
      </c>
      <c r="N34" s="48">
        <v>75891.53</v>
      </c>
      <c r="O34" s="49">
        <f t="shared" si="1"/>
        <v>136392.77</v>
      </c>
    </row>
    <row r="35" spans="2:15" ht="15">
      <c r="B35" s="55">
        <v>4561060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>
        <v>48892</v>
      </c>
      <c r="O35" s="49">
        <f t="shared" si="1"/>
        <v>48892</v>
      </c>
    </row>
    <row r="36" spans="2:15" ht="15">
      <c r="B36" s="55">
        <v>5650012</v>
      </c>
      <c r="C36" s="48">
        <v>130279.26</v>
      </c>
      <c r="D36" s="48">
        <v>131148.2</v>
      </c>
      <c r="E36" s="48">
        <v>129039.67</v>
      </c>
      <c r="F36" s="48">
        <v>127511.93</v>
      </c>
      <c r="G36" s="48">
        <v>133306.01</v>
      </c>
      <c r="H36" s="48">
        <v>119002.18</v>
      </c>
      <c r="I36" s="48">
        <v>251099.29</v>
      </c>
      <c r="J36" s="48">
        <v>237449.87</v>
      </c>
      <c r="K36" s="48">
        <v>263466.97</v>
      </c>
      <c r="L36" s="48">
        <v>228951.39</v>
      </c>
      <c r="M36" s="48">
        <v>222821.61</v>
      </c>
      <c r="N36" s="48">
        <v>172390.2</v>
      </c>
      <c r="O36" s="49">
        <f t="shared" si="1"/>
        <v>2146466.58</v>
      </c>
    </row>
    <row r="37" spans="2:15" ht="15">
      <c r="B37" s="55">
        <v>5650015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>
        <v>2741.43</v>
      </c>
      <c r="N37" s="48">
        <v>10305.97</v>
      </c>
      <c r="O37" s="49">
        <f t="shared" si="1"/>
        <v>13047.4</v>
      </c>
    </row>
    <row r="38" spans="2:15" ht="15">
      <c r="B38" s="55">
        <v>5650016</v>
      </c>
      <c r="C38" s="48"/>
      <c r="D38" s="48"/>
      <c r="E38" s="48"/>
      <c r="F38" s="48"/>
      <c r="G38" s="48"/>
      <c r="H38" s="48"/>
      <c r="I38" s="48">
        <v>22059.47</v>
      </c>
      <c r="J38" s="48">
        <v>21150.39</v>
      </c>
      <c r="K38" s="48">
        <v>20427.42</v>
      </c>
      <c r="L38" s="48">
        <v>21026.03</v>
      </c>
      <c r="M38" s="48">
        <v>17198.65</v>
      </c>
      <c r="N38" s="48">
        <v>20878.81</v>
      </c>
      <c r="O38" s="49">
        <f t="shared" si="1"/>
        <v>122740.76999999999</v>
      </c>
    </row>
    <row r="39" spans="2:15" ht="15">
      <c r="B39" s="45" t="s">
        <v>46</v>
      </c>
      <c r="C39" s="58">
        <f>SUM(C30:C38)</f>
        <v>3513786.6899999995</v>
      </c>
      <c r="D39" s="58">
        <f aca="true" t="shared" si="2" ref="D39:O39">SUM(D30:D38)</f>
        <v>3025071.72</v>
      </c>
      <c r="E39" s="58">
        <f t="shared" si="2"/>
        <v>3384245.26</v>
      </c>
      <c r="F39" s="58">
        <f t="shared" si="2"/>
        <v>3236801.36</v>
      </c>
      <c r="G39" s="58">
        <f t="shared" si="2"/>
        <v>3382961.2700000005</v>
      </c>
      <c r="H39" s="58">
        <f t="shared" si="2"/>
        <v>3157934.91</v>
      </c>
      <c r="I39" s="58">
        <f t="shared" si="2"/>
        <v>3137340.2900000005</v>
      </c>
      <c r="J39" s="58">
        <f t="shared" si="2"/>
        <v>2963639.5800000005</v>
      </c>
      <c r="K39" s="58">
        <f t="shared" si="2"/>
        <v>2943285.24</v>
      </c>
      <c r="L39" s="58">
        <f t="shared" si="2"/>
        <v>3062821.5599999996</v>
      </c>
      <c r="M39" s="58">
        <f t="shared" si="2"/>
        <v>2953314.4800000004</v>
      </c>
      <c r="N39" s="58">
        <f t="shared" si="2"/>
        <v>1800638.21</v>
      </c>
      <c r="O39" s="59">
        <f t="shared" si="2"/>
        <v>36561840.57000001</v>
      </c>
    </row>
    <row r="40" spans="2:15" ht="15">
      <c r="B40" s="31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2:15" ht="15">
      <c r="B41" s="40" t="s">
        <v>45</v>
      </c>
      <c r="C41" s="52">
        <f>C39+C28</f>
        <v>4355478.6899999995</v>
      </c>
      <c r="D41" s="52">
        <f aca="true" t="shared" si="3" ref="D41:O41">D39+D28</f>
        <v>3788164.72</v>
      </c>
      <c r="E41" s="52">
        <f t="shared" si="3"/>
        <v>3725304.26</v>
      </c>
      <c r="F41" s="52">
        <f t="shared" si="3"/>
        <v>3654243.36</v>
      </c>
      <c r="G41" s="52">
        <f t="shared" si="3"/>
        <v>3834702.2700000005</v>
      </c>
      <c r="H41" s="52">
        <f t="shared" si="3"/>
        <v>3838327.91</v>
      </c>
      <c r="I41" s="52">
        <f t="shared" si="3"/>
        <v>4188673.2900000005</v>
      </c>
      <c r="J41" s="52">
        <f t="shared" si="3"/>
        <v>3504400.5800000005</v>
      </c>
      <c r="K41" s="52">
        <f t="shared" si="3"/>
        <v>3545724.24</v>
      </c>
      <c r="L41" s="52">
        <f t="shared" si="3"/>
        <v>3658675.5599999996</v>
      </c>
      <c r="M41" s="52">
        <f t="shared" si="3"/>
        <v>3144361.4800000004</v>
      </c>
      <c r="N41" s="52">
        <f t="shared" si="3"/>
        <v>2927187.21</v>
      </c>
      <c r="O41" s="53">
        <f t="shared" si="3"/>
        <v>44165249.57000001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1"/>
  <sheetViews>
    <sheetView zoomScale="85" zoomScaleNormal="85" zoomScalePageLayoutView="0" workbookViewId="0" topLeftCell="A1">
      <selection activeCell="C2" sqref="C2"/>
    </sheetView>
  </sheetViews>
  <sheetFormatPr defaultColWidth="9.140625" defaultRowHeight="15"/>
  <cols>
    <col min="1" max="1" width="5.140625" style="0" customWidth="1"/>
    <col min="2" max="2" width="19.00390625" style="0" bestFit="1" customWidth="1"/>
    <col min="3" max="3" width="13.57421875" style="0" bestFit="1" customWidth="1"/>
    <col min="4" max="7" width="12.8515625" style="0" bestFit="1" customWidth="1"/>
    <col min="8" max="8" width="13.57421875" style="0" bestFit="1" customWidth="1"/>
    <col min="9" max="14" width="12.8515625" style="0" bestFit="1" customWidth="1"/>
    <col min="15" max="15" width="14.00390625" style="0" bestFit="1" customWidth="1"/>
  </cols>
  <sheetData>
    <row r="1" ht="16.5">
      <c r="B1" s="1" t="s">
        <v>59</v>
      </c>
    </row>
    <row r="2" ht="16.5">
      <c r="B2" s="1" t="s">
        <v>61</v>
      </c>
    </row>
    <row r="6" spans="2:15" ht="15">
      <c r="B6" s="11" t="s">
        <v>0</v>
      </c>
      <c r="C6" s="46" t="s">
        <v>30</v>
      </c>
      <c r="D6" s="11" t="s">
        <v>31</v>
      </c>
      <c r="E6" s="46" t="s">
        <v>32</v>
      </c>
      <c r="F6" s="11" t="s">
        <v>33</v>
      </c>
      <c r="G6" s="46" t="s">
        <v>34</v>
      </c>
      <c r="H6" s="11" t="s">
        <v>35</v>
      </c>
      <c r="I6" s="46" t="s">
        <v>36</v>
      </c>
      <c r="J6" s="11" t="s">
        <v>37</v>
      </c>
      <c r="K6" s="46" t="s">
        <v>38</v>
      </c>
      <c r="L6" s="11" t="s">
        <v>39</v>
      </c>
      <c r="M6" s="46" t="s">
        <v>40</v>
      </c>
      <c r="N6" s="11" t="s">
        <v>41</v>
      </c>
      <c r="O6" s="47" t="s">
        <v>42</v>
      </c>
    </row>
    <row r="7" spans="2:15" ht="15">
      <c r="B7" s="55">
        <v>4470093</v>
      </c>
      <c r="C7" s="48">
        <v>2072258</v>
      </c>
      <c r="D7" s="48">
        <v>567214</v>
      </c>
      <c r="E7" s="48">
        <v>233086</v>
      </c>
      <c r="F7" s="48">
        <v>398570</v>
      </c>
      <c r="G7" s="48">
        <v>740275</v>
      </c>
      <c r="H7" s="48">
        <v>1518824</v>
      </c>
      <c r="I7" s="48">
        <v>1640825</v>
      </c>
      <c r="J7" s="48">
        <v>377669</v>
      </c>
      <c r="K7" s="48">
        <v>790567</v>
      </c>
      <c r="L7" s="48">
        <v>439651</v>
      </c>
      <c r="M7" s="48">
        <v>559596</v>
      </c>
      <c r="N7" s="48">
        <v>880792</v>
      </c>
      <c r="O7" s="49">
        <v>10219326</v>
      </c>
    </row>
    <row r="8" spans="2:15" ht="15">
      <c r="B8" s="55">
        <v>4470101</v>
      </c>
      <c r="C8" s="48">
        <v>-1378877</v>
      </c>
      <c r="D8" s="48">
        <v>-561421</v>
      </c>
      <c r="E8" s="48">
        <v>-323566</v>
      </c>
      <c r="F8" s="48">
        <v>-141156</v>
      </c>
      <c r="G8" s="48">
        <v>-313624</v>
      </c>
      <c r="H8" s="48">
        <v>-1805739</v>
      </c>
      <c r="I8" s="48">
        <v>-964898</v>
      </c>
      <c r="J8" s="48">
        <v>-304984</v>
      </c>
      <c r="K8" s="48">
        <v>-626017</v>
      </c>
      <c r="L8" s="48">
        <v>-295593</v>
      </c>
      <c r="M8" s="48">
        <v>-370858</v>
      </c>
      <c r="N8" s="48">
        <v>-544089</v>
      </c>
      <c r="O8" s="49">
        <v>-7630823</v>
      </c>
    </row>
    <row r="9" spans="2:15" ht="15">
      <c r="B9" s="55">
        <v>4470116</v>
      </c>
      <c r="C9" s="48">
        <v>5197</v>
      </c>
      <c r="D9" s="48">
        <v>-559</v>
      </c>
      <c r="E9" s="48">
        <v>657</v>
      </c>
      <c r="F9" s="48">
        <v>-146838</v>
      </c>
      <c r="G9" s="48">
        <v>-605</v>
      </c>
      <c r="H9" s="48">
        <v>-226</v>
      </c>
      <c r="I9" s="48">
        <v>-34217</v>
      </c>
      <c r="J9" s="48">
        <v>31094</v>
      </c>
      <c r="K9" s="48">
        <v>-57585</v>
      </c>
      <c r="L9" s="48">
        <v>25047</v>
      </c>
      <c r="M9" s="48">
        <v>155</v>
      </c>
      <c r="N9" s="48">
        <v>-24928</v>
      </c>
      <c r="O9" s="49">
        <v>-202806</v>
      </c>
    </row>
    <row r="10" spans="2:15" ht="15">
      <c r="B10" s="55">
        <v>4470202</v>
      </c>
      <c r="C10" s="48">
        <v>-18599</v>
      </c>
      <c r="D10" s="48">
        <v>-67184</v>
      </c>
      <c r="E10" s="48">
        <v>-85319</v>
      </c>
      <c r="F10" s="48">
        <v>12008</v>
      </c>
      <c r="G10" s="48">
        <v>-161975</v>
      </c>
      <c r="H10" s="48">
        <v>-143985</v>
      </c>
      <c r="I10" s="48">
        <v>-848</v>
      </c>
      <c r="J10" s="48">
        <v>52229</v>
      </c>
      <c r="K10" s="48">
        <v>-424475</v>
      </c>
      <c r="L10" s="48">
        <v>-70539</v>
      </c>
      <c r="M10" s="48">
        <v>-84187</v>
      </c>
      <c r="N10" s="48">
        <v>-34519</v>
      </c>
      <c r="O10" s="49">
        <v>-1027393</v>
      </c>
    </row>
    <row r="11" spans="2:15" ht="15">
      <c r="B11" s="55">
        <v>4470203</v>
      </c>
      <c r="C11" s="48">
        <v>535304</v>
      </c>
      <c r="D11" s="48">
        <v>315241</v>
      </c>
      <c r="E11" s="48">
        <v>488188</v>
      </c>
      <c r="F11" s="48">
        <v>140246</v>
      </c>
      <c r="G11" s="48">
        <v>248331</v>
      </c>
      <c r="H11" s="48">
        <v>638456</v>
      </c>
      <c r="I11" s="48">
        <v>276791</v>
      </c>
      <c r="J11" s="48">
        <v>255278</v>
      </c>
      <c r="K11" s="48">
        <v>189109</v>
      </c>
      <c r="L11" s="48">
        <v>130161</v>
      </c>
      <c r="M11" s="48">
        <v>255978</v>
      </c>
      <c r="N11" s="48">
        <v>175533</v>
      </c>
      <c r="O11" s="49">
        <v>3648614</v>
      </c>
    </row>
    <row r="12" spans="2:15" ht="15">
      <c r="B12" s="55">
        <v>5550036</v>
      </c>
      <c r="C12" s="48">
        <v>-4</v>
      </c>
      <c r="D12" s="48"/>
      <c r="E12" s="48"/>
      <c r="F12" s="48"/>
      <c r="G12" s="48"/>
      <c r="H12" s="48"/>
      <c r="I12" s="48"/>
      <c r="J12" s="48"/>
      <c r="K12" s="48">
        <v>799</v>
      </c>
      <c r="L12" s="48">
        <v>316</v>
      </c>
      <c r="M12" s="48"/>
      <c r="N12" s="48"/>
      <c r="O12" s="49">
        <v>1111</v>
      </c>
    </row>
    <row r="13" spans="2:15" ht="15">
      <c r="B13" s="55">
        <v>5550040</v>
      </c>
      <c r="C13" s="48">
        <v>35415</v>
      </c>
      <c r="D13" s="48">
        <v>21185</v>
      </c>
      <c r="E13" s="48">
        <v>33993</v>
      </c>
      <c r="F13" s="48">
        <v>493</v>
      </c>
      <c r="G13" s="48">
        <v>47911</v>
      </c>
      <c r="H13" s="48">
        <v>19853</v>
      </c>
      <c r="I13" s="48">
        <v>37901</v>
      </c>
      <c r="J13" s="48">
        <v>42391</v>
      </c>
      <c r="K13" s="48">
        <v>10165</v>
      </c>
      <c r="L13" s="48">
        <v>2487</v>
      </c>
      <c r="M13" s="48">
        <v>6735</v>
      </c>
      <c r="N13" s="48">
        <v>6811</v>
      </c>
      <c r="O13" s="49">
        <v>265340</v>
      </c>
    </row>
    <row r="14" spans="2:15" ht="15">
      <c r="B14" s="55">
        <v>5550041</v>
      </c>
      <c r="C14" s="48">
        <v>1597</v>
      </c>
      <c r="D14" s="48">
        <v>1800</v>
      </c>
      <c r="E14" s="48">
        <v>33</v>
      </c>
      <c r="F14" s="48">
        <v>591</v>
      </c>
      <c r="G14" s="48">
        <v>-97</v>
      </c>
      <c r="H14" s="48">
        <v>590</v>
      </c>
      <c r="I14" s="48">
        <v>3971</v>
      </c>
      <c r="J14" s="48">
        <v>9</v>
      </c>
      <c r="K14" s="48">
        <v>-255</v>
      </c>
      <c r="L14" s="48">
        <v>-292</v>
      </c>
      <c r="M14" s="48">
        <v>-2</v>
      </c>
      <c r="N14" s="48">
        <v>-1</v>
      </c>
      <c r="O14" s="49">
        <v>7945</v>
      </c>
    </row>
    <row r="15" spans="2:15" ht="15">
      <c r="B15" s="55">
        <v>5550074</v>
      </c>
      <c r="C15" s="48">
        <v>207217</v>
      </c>
      <c r="D15" s="48">
        <v>192358</v>
      </c>
      <c r="E15" s="48">
        <v>212146</v>
      </c>
      <c r="F15" s="48">
        <v>198642</v>
      </c>
      <c r="G15" s="48">
        <v>196314</v>
      </c>
      <c r="H15" s="48">
        <v>197190</v>
      </c>
      <c r="I15" s="48">
        <v>-842</v>
      </c>
      <c r="J15" s="48">
        <v>188885</v>
      </c>
      <c r="K15" s="48">
        <v>1093</v>
      </c>
      <c r="L15" s="48">
        <v>694</v>
      </c>
      <c r="M15" s="48">
        <v>-188105</v>
      </c>
      <c r="N15" s="48">
        <v>636</v>
      </c>
      <c r="O15" s="49">
        <v>1206227</v>
      </c>
    </row>
    <row r="16" spans="2:15" ht="15">
      <c r="B16" s="55">
        <v>5550075</v>
      </c>
      <c r="C16" s="48">
        <v>-188698</v>
      </c>
      <c r="D16" s="48">
        <v>-181710</v>
      </c>
      <c r="E16" s="48">
        <v>-201957</v>
      </c>
      <c r="F16" s="48">
        <v>-188777</v>
      </c>
      <c r="G16" s="48">
        <v>-188780</v>
      </c>
      <c r="H16" s="48">
        <v>-188780</v>
      </c>
      <c r="I16" s="48">
        <v>6964</v>
      </c>
      <c r="J16" s="48">
        <v>-181121</v>
      </c>
      <c r="K16" s="48">
        <v>6681</v>
      </c>
      <c r="L16" s="48">
        <v>6681</v>
      </c>
      <c r="M16" s="48">
        <v>194484</v>
      </c>
      <c r="N16" s="48">
        <v>6681</v>
      </c>
      <c r="O16" s="49">
        <v>-1098332</v>
      </c>
    </row>
    <row r="17" spans="2:15" ht="15">
      <c r="B17" s="55">
        <v>5550076</v>
      </c>
      <c r="C17" s="48">
        <v>3314</v>
      </c>
      <c r="D17" s="48">
        <v>3066</v>
      </c>
      <c r="E17" s="48">
        <v>3390</v>
      </c>
      <c r="F17" s="48">
        <v>3164</v>
      </c>
      <c r="G17" s="48">
        <v>3140</v>
      </c>
      <c r="H17" s="48">
        <v>3052</v>
      </c>
      <c r="I17" s="48">
        <v>3199</v>
      </c>
      <c r="J17" s="48">
        <v>2995</v>
      </c>
      <c r="K17" s="48">
        <v>2990</v>
      </c>
      <c r="L17" s="48">
        <v>2982</v>
      </c>
      <c r="M17" s="48">
        <v>2937</v>
      </c>
      <c r="N17" s="48">
        <v>2905</v>
      </c>
      <c r="O17" s="49">
        <v>37135</v>
      </c>
    </row>
    <row r="18" spans="2:15" ht="15">
      <c r="B18" s="55">
        <v>5550077</v>
      </c>
      <c r="C18" s="48">
        <v>-2133</v>
      </c>
      <c r="D18" s="48">
        <v>-2133</v>
      </c>
      <c r="E18" s="48">
        <v>-2201</v>
      </c>
      <c r="F18" s="48">
        <v>-2134</v>
      </c>
      <c r="G18" s="48">
        <v>-2134</v>
      </c>
      <c r="H18" s="48">
        <v>-2087</v>
      </c>
      <c r="I18" s="48">
        <v>-2257</v>
      </c>
      <c r="J18" s="48">
        <v>-2095</v>
      </c>
      <c r="K18" s="48">
        <v>-2072</v>
      </c>
      <c r="L18" s="48">
        <v>-2084</v>
      </c>
      <c r="M18" s="48">
        <v>-2084</v>
      </c>
      <c r="N18" s="48">
        <v>-2084</v>
      </c>
      <c r="O18" s="49">
        <v>-25498</v>
      </c>
    </row>
    <row r="19" spans="2:15" ht="15">
      <c r="B19" s="55">
        <v>5550078</v>
      </c>
      <c r="C19" s="48">
        <v>281638</v>
      </c>
      <c r="D19" s="48">
        <v>177352</v>
      </c>
      <c r="E19" s="48">
        <v>158159</v>
      </c>
      <c r="F19" s="48">
        <v>173127</v>
      </c>
      <c r="G19" s="48">
        <v>179356</v>
      </c>
      <c r="H19" s="48">
        <v>386490</v>
      </c>
      <c r="I19" s="48">
        <v>326045</v>
      </c>
      <c r="J19" s="48">
        <v>290086</v>
      </c>
      <c r="K19" s="48">
        <v>167633</v>
      </c>
      <c r="L19" s="48">
        <v>105827</v>
      </c>
      <c r="M19" s="48">
        <v>152120</v>
      </c>
      <c r="N19" s="48">
        <v>127692</v>
      </c>
      <c r="O19" s="49">
        <v>2525524</v>
      </c>
    </row>
    <row r="20" spans="2:15" ht="15">
      <c r="B20" s="55">
        <v>5550079</v>
      </c>
      <c r="C20" s="48">
        <v>-63701</v>
      </c>
      <c r="D20" s="48">
        <v>-41492</v>
      </c>
      <c r="E20" s="48">
        <v>-62745</v>
      </c>
      <c r="F20" s="48">
        <v>-66760</v>
      </c>
      <c r="G20" s="48">
        <v>-56298</v>
      </c>
      <c r="H20" s="48">
        <v>-136592</v>
      </c>
      <c r="I20" s="48">
        <v>-128745</v>
      </c>
      <c r="J20" s="48">
        <v>-98858</v>
      </c>
      <c r="K20" s="48">
        <v>-64039</v>
      </c>
      <c r="L20" s="48">
        <v>-51259</v>
      </c>
      <c r="M20" s="48">
        <v>-78221</v>
      </c>
      <c r="N20" s="48">
        <v>-51745</v>
      </c>
      <c r="O20" s="49">
        <v>-900456</v>
      </c>
    </row>
    <row r="21" spans="2:15" ht="15">
      <c r="B21" s="55">
        <v>5550083</v>
      </c>
      <c r="C21" s="48">
        <v>16363</v>
      </c>
      <c r="D21" s="48">
        <v>3102</v>
      </c>
      <c r="E21" s="48">
        <v>20421</v>
      </c>
      <c r="F21" s="48">
        <v>10652</v>
      </c>
      <c r="G21" s="48">
        <v>14216</v>
      </c>
      <c r="H21" s="48">
        <v>17804</v>
      </c>
      <c r="I21" s="48">
        <v>11071</v>
      </c>
      <c r="J21" s="48">
        <v>8894</v>
      </c>
      <c r="K21" s="48">
        <v>9033</v>
      </c>
      <c r="L21" s="48">
        <v>210</v>
      </c>
      <c r="M21" s="48">
        <v>6</v>
      </c>
      <c r="N21" s="48">
        <v>103</v>
      </c>
      <c r="O21" s="49">
        <v>111876</v>
      </c>
    </row>
    <row r="22" spans="2:15" ht="15">
      <c r="B22" s="55">
        <v>5550084</v>
      </c>
      <c r="C22" s="48">
        <v>-372</v>
      </c>
      <c r="D22" s="48">
        <v>27</v>
      </c>
      <c r="E22" s="48">
        <v>-1551</v>
      </c>
      <c r="F22" s="48"/>
      <c r="G22" s="48">
        <v>-710</v>
      </c>
      <c r="H22" s="48">
        <v>-1078</v>
      </c>
      <c r="I22" s="48">
        <v>-483</v>
      </c>
      <c r="J22" s="48">
        <v>-685</v>
      </c>
      <c r="K22" s="48">
        <v>-1430</v>
      </c>
      <c r="L22" s="48">
        <v>-171</v>
      </c>
      <c r="M22" s="48"/>
      <c r="N22" s="48">
        <v>9</v>
      </c>
      <c r="O22" s="49">
        <v>-6442</v>
      </c>
    </row>
    <row r="23" spans="2:15" ht="15">
      <c r="B23" s="55">
        <v>5550090</v>
      </c>
      <c r="C23" s="48">
        <v>1556</v>
      </c>
      <c r="D23" s="48">
        <v>828</v>
      </c>
      <c r="E23" s="48">
        <v>493</v>
      </c>
      <c r="F23" s="48">
        <v>402</v>
      </c>
      <c r="G23" s="48">
        <v>188</v>
      </c>
      <c r="H23" s="48">
        <v>100087</v>
      </c>
      <c r="I23" s="48">
        <v>198864</v>
      </c>
      <c r="J23" s="48">
        <v>44594</v>
      </c>
      <c r="K23" s="48">
        <v>2972</v>
      </c>
      <c r="L23" s="48">
        <v>-260</v>
      </c>
      <c r="M23" s="48">
        <v>8</v>
      </c>
      <c r="N23" s="48">
        <v>50</v>
      </c>
      <c r="O23" s="49">
        <v>349784</v>
      </c>
    </row>
    <row r="24" spans="2:15" ht="15">
      <c r="B24" s="55">
        <v>5614001</v>
      </c>
      <c r="C24" s="48">
        <v>86104</v>
      </c>
      <c r="D24" s="48">
        <v>96894</v>
      </c>
      <c r="E24" s="48">
        <v>71725</v>
      </c>
      <c r="F24" s="48">
        <v>69212</v>
      </c>
      <c r="G24" s="48">
        <v>107157</v>
      </c>
      <c r="H24" s="48">
        <v>138290</v>
      </c>
      <c r="I24" s="48">
        <v>116477</v>
      </c>
      <c r="J24" s="48">
        <v>110641</v>
      </c>
      <c r="K24" s="48">
        <v>87623</v>
      </c>
      <c r="L24" s="48">
        <v>63622</v>
      </c>
      <c r="M24" s="48">
        <v>65912</v>
      </c>
      <c r="N24" s="48">
        <v>78021</v>
      </c>
      <c r="O24" s="49">
        <v>1091677</v>
      </c>
    </row>
    <row r="25" spans="2:15" ht="15">
      <c r="B25" s="55">
        <v>5614007</v>
      </c>
      <c r="C25" s="48"/>
      <c r="D25" s="48"/>
      <c r="E25" s="48"/>
      <c r="F25" s="48"/>
      <c r="G25" s="48"/>
      <c r="H25" s="48"/>
      <c r="I25" s="48"/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9">
        <v>0</v>
      </c>
    </row>
    <row r="26" spans="2:15" ht="15">
      <c r="B26" s="55">
        <v>5618001</v>
      </c>
      <c r="C26" s="48">
        <v>31922</v>
      </c>
      <c r="D26" s="48">
        <v>24781</v>
      </c>
      <c r="E26" s="48">
        <v>19085</v>
      </c>
      <c r="F26" s="48">
        <v>19307</v>
      </c>
      <c r="G26" s="48">
        <v>17720</v>
      </c>
      <c r="H26" s="48">
        <v>22635</v>
      </c>
      <c r="I26" s="48">
        <v>23436</v>
      </c>
      <c r="J26" s="48">
        <v>21829</v>
      </c>
      <c r="K26" s="48">
        <v>18409</v>
      </c>
      <c r="L26" s="48">
        <v>16477</v>
      </c>
      <c r="M26" s="48">
        <v>16635</v>
      </c>
      <c r="N26" s="48">
        <v>18753</v>
      </c>
      <c r="O26" s="49">
        <v>250989</v>
      </c>
    </row>
    <row r="27" spans="2:15" ht="15">
      <c r="B27" s="55">
        <v>5757001</v>
      </c>
      <c r="C27" s="48">
        <v>101007</v>
      </c>
      <c r="D27" s="48">
        <v>96990</v>
      </c>
      <c r="E27" s="48">
        <v>86962</v>
      </c>
      <c r="F27" s="48">
        <v>89556</v>
      </c>
      <c r="G27" s="48">
        <v>98784</v>
      </c>
      <c r="H27" s="48">
        <v>119266</v>
      </c>
      <c r="I27" s="48">
        <v>111204</v>
      </c>
      <c r="J27" s="48">
        <v>114415</v>
      </c>
      <c r="K27" s="48">
        <v>94099</v>
      </c>
      <c r="L27" s="48">
        <v>76120</v>
      </c>
      <c r="M27" s="48">
        <v>72977</v>
      </c>
      <c r="N27" s="48">
        <v>80606</v>
      </c>
      <c r="O27" s="49">
        <v>1141984</v>
      </c>
    </row>
    <row r="28" spans="2:15" ht="15">
      <c r="B28" s="45" t="s">
        <v>47</v>
      </c>
      <c r="C28" s="58">
        <f aca="true" t="shared" si="0" ref="C28:N28">SUM(C7:C27)</f>
        <v>1726508</v>
      </c>
      <c r="D28" s="58">
        <f t="shared" si="0"/>
        <v>646339</v>
      </c>
      <c r="E28" s="58">
        <f t="shared" si="0"/>
        <v>650999</v>
      </c>
      <c r="F28" s="58">
        <f t="shared" si="0"/>
        <v>570305</v>
      </c>
      <c r="G28" s="58">
        <f t="shared" si="0"/>
        <v>929169</v>
      </c>
      <c r="H28" s="58">
        <f t="shared" si="0"/>
        <v>884050</v>
      </c>
      <c r="I28" s="58">
        <f t="shared" si="0"/>
        <v>1624458</v>
      </c>
      <c r="J28" s="58">
        <f t="shared" si="0"/>
        <v>953266</v>
      </c>
      <c r="K28" s="58">
        <f t="shared" si="0"/>
        <v>205300</v>
      </c>
      <c r="L28" s="58">
        <f t="shared" si="0"/>
        <v>450077</v>
      </c>
      <c r="M28" s="58">
        <f t="shared" si="0"/>
        <v>604086</v>
      </c>
      <c r="N28" s="58">
        <f t="shared" si="0"/>
        <v>721226</v>
      </c>
      <c r="O28" s="59">
        <f>SUM(O7:O27)</f>
        <v>9965782</v>
      </c>
    </row>
    <row r="29" spans="2:15" ht="15">
      <c r="B29" s="31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9"/>
    </row>
    <row r="30" spans="2:15" ht="15">
      <c r="B30" s="54">
        <v>4561002</v>
      </c>
      <c r="C30" s="56">
        <v>11192.42</v>
      </c>
      <c r="D30" s="56">
        <v>11637.31</v>
      </c>
      <c r="E30" s="56">
        <v>12226.2</v>
      </c>
      <c r="F30" s="56">
        <v>11727.22</v>
      </c>
      <c r="G30" s="56">
        <v>11530.37</v>
      </c>
      <c r="H30" s="56">
        <v>11605.54</v>
      </c>
      <c r="I30" s="56">
        <v>11547.57</v>
      </c>
      <c r="J30" s="56">
        <v>11842.08</v>
      </c>
      <c r="K30" s="56">
        <v>14820.08</v>
      </c>
      <c r="L30" s="56">
        <v>12268.43</v>
      </c>
      <c r="M30" s="56">
        <v>11926.09</v>
      </c>
      <c r="N30" s="56">
        <v>11692.34</v>
      </c>
      <c r="O30" s="57">
        <v>144015.65</v>
      </c>
    </row>
    <row r="31" spans="2:15" ht="15">
      <c r="B31" s="55">
        <v>4561003</v>
      </c>
      <c r="C31" s="48">
        <v>6919.53</v>
      </c>
      <c r="D31" s="48">
        <v>7854.14</v>
      </c>
      <c r="E31" s="48">
        <v>7586.11</v>
      </c>
      <c r="F31" s="48">
        <v>7471.05</v>
      </c>
      <c r="G31" s="48">
        <v>7118.18</v>
      </c>
      <c r="H31" s="48">
        <v>7394.52</v>
      </c>
      <c r="I31" s="48">
        <v>7127.56</v>
      </c>
      <c r="J31" s="48">
        <v>7308.21</v>
      </c>
      <c r="K31" s="48">
        <v>9416.55</v>
      </c>
      <c r="L31" s="48">
        <v>7572.98</v>
      </c>
      <c r="M31" s="48">
        <v>7602.13</v>
      </c>
      <c r="N31" s="48">
        <v>7215.9</v>
      </c>
      <c r="O31" s="49">
        <v>90586.86</v>
      </c>
    </row>
    <row r="32" spans="2:15" ht="15">
      <c r="B32" s="55">
        <v>4561005</v>
      </c>
      <c r="C32" s="48">
        <v>-129840.58</v>
      </c>
      <c r="D32" s="48">
        <v>-5277.12</v>
      </c>
      <c r="E32" s="48">
        <v>-56323.89</v>
      </c>
      <c r="F32" s="48">
        <v>-94334.37</v>
      </c>
      <c r="G32" s="48">
        <v>-43617.49</v>
      </c>
      <c r="H32" s="48">
        <v>-58809.2</v>
      </c>
      <c r="I32" s="48">
        <v>-66463.15</v>
      </c>
      <c r="J32" s="48">
        <v>-65213.22</v>
      </c>
      <c r="K32" s="48">
        <v>-16185.47</v>
      </c>
      <c r="L32" s="48">
        <v>-95873.4</v>
      </c>
      <c r="M32" s="48">
        <v>-53577.06</v>
      </c>
      <c r="N32" s="48">
        <v>-50586.2</v>
      </c>
      <c r="O32" s="49">
        <v>-736101.15</v>
      </c>
    </row>
    <row r="33" spans="2:15" ht="15">
      <c r="B33" s="55">
        <v>4561035</v>
      </c>
      <c r="C33" s="48">
        <v>2803667.89</v>
      </c>
      <c r="D33" s="48">
        <v>2548488.48</v>
      </c>
      <c r="E33" s="48">
        <v>2797826.15</v>
      </c>
      <c r="F33" s="48">
        <v>2697833.58</v>
      </c>
      <c r="G33" s="48">
        <v>2768985.24</v>
      </c>
      <c r="H33" s="48">
        <v>3851190.31</v>
      </c>
      <c r="I33" s="48">
        <v>2019181.07</v>
      </c>
      <c r="J33" s="48">
        <v>3191899.38</v>
      </c>
      <c r="K33" s="48">
        <v>3464240.72</v>
      </c>
      <c r="L33" s="48">
        <v>3254968.04</v>
      </c>
      <c r="M33" s="48">
        <v>3149969.08</v>
      </c>
      <c r="N33" s="48">
        <v>3254968.05</v>
      </c>
      <c r="O33" s="49">
        <v>35803217.99</v>
      </c>
    </row>
    <row r="34" spans="2:15" ht="15">
      <c r="B34" s="55">
        <v>4561036</v>
      </c>
      <c r="C34" s="48">
        <v>75561.06</v>
      </c>
      <c r="D34" s="48">
        <v>63162.05</v>
      </c>
      <c r="E34" s="48">
        <v>64533.02</v>
      </c>
      <c r="F34" s="48">
        <v>55277.4</v>
      </c>
      <c r="G34" s="48">
        <v>58030.59</v>
      </c>
      <c r="H34" s="48">
        <v>60714.68</v>
      </c>
      <c r="I34" s="48">
        <v>59910.78</v>
      </c>
      <c r="J34" s="48">
        <v>114977.07</v>
      </c>
      <c r="K34" s="48">
        <v>-8399.44</v>
      </c>
      <c r="L34" s="48">
        <v>51747.17</v>
      </c>
      <c r="M34" s="48">
        <v>54792.51</v>
      </c>
      <c r="N34" s="48">
        <v>61729.89</v>
      </c>
      <c r="O34" s="49">
        <v>712036.78</v>
      </c>
    </row>
    <row r="35" spans="2:15" ht="15">
      <c r="B35" s="55">
        <v>4561060</v>
      </c>
      <c r="C35" s="48">
        <v>23694.01</v>
      </c>
      <c r="D35" s="48">
        <v>23425.2</v>
      </c>
      <c r="E35" s="48">
        <v>23461.69</v>
      </c>
      <c r="F35" s="48">
        <v>23249.21</v>
      </c>
      <c r="G35" s="48">
        <v>23091.44</v>
      </c>
      <c r="H35" s="48">
        <v>22998.2</v>
      </c>
      <c r="I35" s="48">
        <v>21075.67</v>
      </c>
      <c r="J35" s="48">
        <v>21057.08</v>
      </c>
      <c r="K35" s="48">
        <v>30535.98</v>
      </c>
      <c r="L35" s="48">
        <v>22437.67</v>
      </c>
      <c r="M35" s="48">
        <v>22312.22</v>
      </c>
      <c r="N35" s="48">
        <v>22312.33</v>
      </c>
      <c r="O35" s="49">
        <v>279650.7</v>
      </c>
    </row>
    <row r="36" spans="2:15" ht="15">
      <c r="B36" s="55">
        <v>5650012</v>
      </c>
      <c r="C36" s="48">
        <v>239483.44</v>
      </c>
      <c r="D36" s="48">
        <v>225375.99</v>
      </c>
      <c r="E36" s="48">
        <v>236447.55</v>
      </c>
      <c r="F36" s="48">
        <v>214300.71</v>
      </c>
      <c r="G36" s="48">
        <v>222472.72</v>
      </c>
      <c r="H36" s="48">
        <v>227077.77</v>
      </c>
      <c r="I36" s="48">
        <v>170028.88</v>
      </c>
      <c r="J36" s="48">
        <v>226279.47</v>
      </c>
      <c r="K36" s="48">
        <v>260059.65</v>
      </c>
      <c r="L36" s="48">
        <v>167727.3</v>
      </c>
      <c r="M36" s="48">
        <v>204744</v>
      </c>
      <c r="N36" s="48">
        <v>225441.76</v>
      </c>
      <c r="O36" s="49">
        <v>2619439.24</v>
      </c>
    </row>
    <row r="37" spans="2:15" ht="15">
      <c r="B37" s="55">
        <v>5650015</v>
      </c>
      <c r="C37" s="48">
        <v>5913.07</v>
      </c>
      <c r="D37" s="48">
        <v>2233.55</v>
      </c>
      <c r="E37" s="48">
        <v>4642.93</v>
      </c>
      <c r="F37" s="48">
        <v>-3714.22</v>
      </c>
      <c r="G37" s="48">
        <v>0</v>
      </c>
      <c r="H37" s="48"/>
      <c r="I37" s="48"/>
      <c r="J37" s="48"/>
      <c r="K37" s="48"/>
      <c r="L37" s="48"/>
      <c r="M37" s="48"/>
      <c r="N37" s="48">
        <v>1034.19</v>
      </c>
      <c r="O37" s="49">
        <v>10109.52</v>
      </c>
    </row>
    <row r="38" spans="2:15" ht="15">
      <c r="B38" s="55">
        <v>5650016</v>
      </c>
      <c r="C38" s="48">
        <v>14932.51</v>
      </c>
      <c r="D38" s="48">
        <v>15229.88</v>
      </c>
      <c r="E38" s="48">
        <v>17053.31</v>
      </c>
      <c r="F38" s="48">
        <v>16394.78</v>
      </c>
      <c r="G38" s="48">
        <v>16859.81</v>
      </c>
      <c r="H38" s="48">
        <v>-118068.98</v>
      </c>
      <c r="I38" s="48">
        <v>93746.35</v>
      </c>
      <c r="J38" s="48">
        <v>52848.5</v>
      </c>
      <c r="K38" s="48">
        <v>53957.39</v>
      </c>
      <c r="L38" s="48">
        <v>52380.03</v>
      </c>
      <c r="M38" s="48">
        <v>50699.09</v>
      </c>
      <c r="N38" s="48">
        <v>52379.53</v>
      </c>
      <c r="O38" s="49">
        <v>318412.2</v>
      </c>
    </row>
    <row r="39" spans="2:15" ht="15">
      <c r="B39" s="45" t="s">
        <v>46</v>
      </c>
      <c r="C39" s="58">
        <f>SUM(C30:C38)</f>
        <v>3051523.3499999996</v>
      </c>
      <c r="D39" s="58">
        <f aca="true" t="shared" si="1" ref="D39:O39">SUM(D30:D38)</f>
        <v>2892129.4799999995</v>
      </c>
      <c r="E39" s="58">
        <f t="shared" si="1"/>
        <v>3107453.07</v>
      </c>
      <c r="F39" s="58">
        <f t="shared" si="1"/>
        <v>2928205.3599999994</v>
      </c>
      <c r="G39" s="58">
        <f t="shared" si="1"/>
        <v>3064470.8600000003</v>
      </c>
      <c r="H39" s="58">
        <f t="shared" si="1"/>
        <v>4004102.8400000003</v>
      </c>
      <c r="I39" s="58">
        <f t="shared" si="1"/>
        <v>2316154.73</v>
      </c>
      <c r="J39" s="58">
        <f t="shared" si="1"/>
        <v>3560998.57</v>
      </c>
      <c r="K39" s="58">
        <f t="shared" si="1"/>
        <v>3808445.4600000004</v>
      </c>
      <c r="L39" s="58">
        <f t="shared" si="1"/>
        <v>3473228.2199999993</v>
      </c>
      <c r="M39" s="58">
        <f t="shared" si="1"/>
        <v>3448468.06</v>
      </c>
      <c r="N39" s="58">
        <f t="shared" si="1"/>
        <v>3586187.79</v>
      </c>
      <c r="O39" s="59">
        <f t="shared" si="1"/>
        <v>39241367.790000014</v>
      </c>
    </row>
    <row r="40" spans="2:15" ht="15">
      <c r="B40" s="31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2:15" ht="15">
      <c r="B41" s="40" t="s">
        <v>45</v>
      </c>
      <c r="C41" s="52">
        <f>C39+C28</f>
        <v>4778031.35</v>
      </c>
      <c r="D41" s="52">
        <f aca="true" t="shared" si="2" ref="D41:O41">D39+D28</f>
        <v>3538468.4799999995</v>
      </c>
      <c r="E41" s="52">
        <f t="shared" si="2"/>
        <v>3758452.07</v>
      </c>
      <c r="F41" s="52">
        <f t="shared" si="2"/>
        <v>3498510.3599999994</v>
      </c>
      <c r="G41" s="52">
        <f t="shared" si="2"/>
        <v>3993639.8600000003</v>
      </c>
      <c r="H41" s="52">
        <f t="shared" si="2"/>
        <v>4888152.84</v>
      </c>
      <c r="I41" s="52">
        <f t="shared" si="2"/>
        <v>3940612.73</v>
      </c>
      <c r="J41" s="52">
        <f t="shared" si="2"/>
        <v>4514264.57</v>
      </c>
      <c r="K41" s="52">
        <f t="shared" si="2"/>
        <v>4013745.4600000004</v>
      </c>
      <c r="L41" s="52">
        <f t="shared" si="2"/>
        <v>3923305.2199999993</v>
      </c>
      <c r="M41" s="52">
        <f t="shared" si="2"/>
        <v>4052554.06</v>
      </c>
      <c r="N41" s="52">
        <f t="shared" si="2"/>
        <v>4307413.79</v>
      </c>
      <c r="O41" s="53">
        <f t="shared" si="2"/>
        <v>49207149.790000014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0"/>
  <sheetViews>
    <sheetView zoomScale="85" zoomScaleNormal="85" zoomScalePageLayoutView="0" workbookViewId="0" topLeftCell="A1">
      <selection activeCell="F46" sqref="F46:O46"/>
    </sheetView>
  </sheetViews>
  <sheetFormatPr defaultColWidth="8.8515625" defaultRowHeight="15"/>
  <cols>
    <col min="1" max="1" width="3.28125" style="2" customWidth="1"/>
    <col min="2" max="2" width="19.140625" style="2" customWidth="1"/>
    <col min="3" max="3" width="12.8515625" style="2" bestFit="1" customWidth="1"/>
    <col min="4" max="14" width="12.7109375" style="2" bestFit="1" customWidth="1"/>
    <col min="15" max="15" width="13.8515625" style="2" bestFit="1" customWidth="1"/>
    <col min="16" max="16" width="12.57421875" style="2" bestFit="1" customWidth="1"/>
    <col min="17" max="16384" width="8.8515625" style="2" customWidth="1"/>
  </cols>
  <sheetData>
    <row r="1" ht="15.75">
      <c r="B1" s="1" t="s">
        <v>59</v>
      </c>
    </row>
    <row r="2" ht="15.75">
      <c r="B2" s="1" t="s">
        <v>44</v>
      </c>
    </row>
    <row r="5" spans="2:15" ht="12.75">
      <c r="B5" s="12" t="s">
        <v>0</v>
      </c>
      <c r="C5" s="27" t="s">
        <v>30</v>
      </c>
      <c r="D5" s="11" t="s">
        <v>31</v>
      </c>
      <c r="E5" s="27" t="s">
        <v>32</v>
      </c>
      <c r="F5" s="11" t="s">
        <v>33</v>
      </c>
      <c r="G5" s="27" t="s">
        <v>34</v>
      </c>
      <c r="H5" s="11" t="s">
        <v>35</v>
      </c>
      <c r="I5" s="27" t="s">
        <v>36</v>
      </c>
      <c r="J5" s="11" t="s">
        <v>37</v>
      </c>
      <c r="K5" s="27" t="s">
        <v>38</v>
      </c>
      <c r="L5" s="11" t="s">
        <v>39</v>
      </c>
      <c r="M5" s="27" t="s">
        <v>40</v>
      </c>
      <c r="N5" s="11" t="s">
        <v>41</v>
      </c>
      <c r="O5" s="22" t="s">
        <v>42</v>
      </c>
    </row>
    <row r="6" spans="2:15" ht="12.75">
      <c r="B6" s="60" t="s">
        <v>1</v>
      </c>
      <c r="C6" s="14">
        <v>532499.33</v>
      </c>
      <c r="D6" s="14">
        <v>505968.80999999994</v>
      </c>
      <c r="E6" s="14">
        <v>344568.11000000004</v>
      </c>
      <c r="F6" s="14">
        <v>262141.38999999998</v>
      </c>
      <c r="G6" s="14">
        <v>332213.25000000006</v>
      </c>
      <c r="H6" s="14">
        <v>600165.56</v>
      </c>
      <c r="I6" s="14">
        <v>437978.97999999986</v>
      </c>
      <c r="J6" s="14">
        <v>415748.30000000005</v>
      </c>
      <c r="K6" s="14">
        <v>337794.3799999999</v>
      </c>
      <c r="L6" s="14">
        <v>308693.68000000005</v>
      </c>
      <c r="M6" s="14">
        <v>303407.5000000002</v>
      </c>
      <c r="N6" s="14">
        <v>260982.02999999985</v>
      </c>
      <c r="O6" s="24">
        <v>4642161.320000001</v>
      </c>
    </row>
    <row r="7" spans="2:15" ht="12.75">
      <c r="B7" s="61" t="s">
        <v>7</v>
      </c>
      <c r="C7" s="26">
        <v>-243117.1600000001</v>
      </c>
      <c r="D7" s="26">
        <v>-295422.57000000036</v>
      </c>
      <c r="E7" s="26">
        <v>-261566.11</v>
      </c>
      <c r="F7" s="26">
        <v>-103679.5700000003</v>
      </c>
      <c r="G7" s="26">
        <v>-141089.65000000002</v>
      </c>
      <c r="H7" s="26">
        <v>-353944.16999999987</v>
      </c>
      <c r="I7" s="26">
        <v>-421974.6399999999</v>
      </c>
      <c r="J7" s="26">
        <v>-343216.01000000007</v>
      </c>
      <c r="K7" s="26">
        <v>-219454.7</v>
      </c>
      <c r="L7" s="26">
        <v>-233203.78000000006</v>
      </c>
      <c r="M7" s="26">
        <v>-249800.8</v>
      </c>
      <c r="N7" s="26">
        <v>-235184.78000000003</v>
      </c>
      <c r="O7" s="30">
        <v>-3101653.9400000013</v>
      </c>
    </row>
    <row r="8" spans="2:15" ht="12.75">
      <c r="B8" s="61" t="s">
        <v>8</v>
      </c>
      <c r="C8" s="26">
        <v>4813.05</v>
      </c>
      <c r="D8" s="26">
        <v>395.46</v>
      </c>
      <c r="E8" s="26">
        <v>153.28000000000003</v>
      </c>
      <c r="F8" s="26">
        <v>8327.72</v>
      </c>
      <c r="G8" s="26">
        <v>392.63999999999993</v>
      </c>
      <c r="H8" s="26">
        <v>846.37</v>
      </c>
      <c r="I8" s="26">
        <v>740.99</v>
      </c>
      <c r="J8" s="26">
        <v>2443.4199999999996</v>
      </c>
      <c r="K8" s="26">
        <v>1643.6099999999997</v>
      </c>
      <c r="L8" s="26">
        <v>4312.13</v>
      </c>
      <c r="M8" s="26">
        <v>4936.18</v>
      </c>
      <c r="N8" s="26">
        <v>-7331.360000000001</v>
      </c>
      <c r="O8" s="30">
        <v>21673.489999999998</v>
      </c>
    </row>
    <row r="9" spans="2:15" ht="12.75">
      <c r="B9" s="61" t="s">
        <v>15</v>
      </c>
      <c r="C9" s="26">
        <v>-37533.32999999999</v>
      </c>
      <c r="D9" s="26">
        <v>-174469.05</v>
      </c>
      <c r="E9" s="26">
        <v>-105241.01000000002</v>
      </c>
      <c r="F9" s="26">
        <v>-128559.53000000001</v>
      </c>
      <c r="G9" s="26">
        <v>-106403.50999999998</v>
      </c>
      <c r="H9" s="26">
        <v>-105641.43000000001</v>
      </c>
      <c r="I9" s="26">
        <v>-73244.9</v>
      </c>
      <c r="J9" s="26">
        <v>-76748.84</v>
      </c>
      <c r="K9" s="26">
        <v>-299105.08</v>
      </c>
      <c r="L9" s="26">
        <v>-254323.49</v>
      </c>
      <c r="M9" s="26">
        <v>-244573.75</v>
      </c>
      <c r="N9" s="26">
        <v>-337405.81000000006</v>
      </c>
      <c r="O9" s="30">
        <v>-1943249.7300000002</v>
      </c>
    </row>
    <row r="10" spans="2:15" ht="12.75">
      <c r="B10" s="61" t="s">
        <v>2</v>
      </c>
      <c r="C10" s="26">
        <v>243068.45000000004</v>
      </c>
      <c r="D10" s="26">
        <v>348740.06</v>
      </c>
      <c r="E10" s="26">
        <v>207812.09999999998</v>
      </c>
      <c r="F10" s="26">
        <v>231919.5</v>
      </c>
      <c r="G10" s="26">
        <v>282116.37000000005</v>
      </c>
      <c r="H10" s="26">
        <v>253057.23999999993</v>
      </c>
      <c r="I10" s="26">
        <v>278179.98</v>
      </c>
      <c r="J10" s="26">
        <v>298665.74000000005</v>
      </c>
      <c r="K10" s="26">
        <v>264805.72</v>
      </c>
      <c r="L10" s="26">
        <v>183144.59999999998</v>
      </c>
      <c r="M10" s="26">
        <v>180635.79</v>
      </c>
      <c r="N10" s="26">
        <v>263209.62</v>
      </c>
      <c r="O10" s="30">
        <v>3035355.1700000004</v>
      </c>
    </row>
    <row r="11" spans="2:15" ht="12.75">
      <c r="B11" s="61" t="s">
        <v>9</v>
      </c>
      <c r="C11" s="26">
        <v>19065.96</v>
      </c>
      <c r="D11" s="26">
        <v>18937.57</v>
      </c>
      <c r="E11" s="26">
        <v>11515.78</v>
      </c>
      <c r="F11" s="26">
        <v>6734.870000000001</v>
      </c>
      <c r="G11" s="26">
        <v>-3303.72</v>
      </c>
      <c r="H11" s="26">
        <v>574.8600000000009</v>
      </c>
      <c r="I11" s="26">
        <v>2485.27</v>
      </c>
      <c r="J11" s="26">
        <v>978.9999999999999</v>
      </c>
      <c r="K11" s="26">
        <v>-1017.2100000000002</v>
      </c>
      <c r="L11" s="26">
        <v>725.3199999999998</v>
      </c>
      <c r="M11" s="26">
        <v>3652.51</v>
      </c>
      <c r="N11" s="26">
        <v>2039.2099999999994</v>
      </c>
      <c r="O11" s="30">
        <v>62389.42</v>
      </c>
    </row>
    <row r="12" spans="2:15" ht="12.75">
      <c r="B12" s="61" t="s">
        <v>19</v>
      </c>
      <c r="C12" s="26">
        <v>150.26</v>
      </c>
      <c r="D12" s="26">
        <v>0.05000000000001137</v>
      </c>
      <c r="E12" s="26">
        <v>172.56</v>
      </c>
      <c r="F12" s="26">
        <v>-0.2400000000000002</v>
      </c>
      <c r="G12" s="26">
        <v>-1.2</v>
      </c>
      <c r="H12" s="26">
        <v>-0.31</v>
      </c>
      <c r="I12" s="26">
        <v>54.06</v>
      </c>
      <c r="J12" s="26">
        <v>-54.06</v>
      </c>
      <c r="K12" s="26">
        <v>124.18</v>
      </c>
      <c r="L12" s="26">
        <v>312.61</v>
      </c>
      <c r="M12" s="26">
        <v>1516.86</v>
      </c>
      <c r="N12" s="26">
        <v>298.59</v>
      </c>
      <c r="O12" s="30">
        <v>2573.36</v>
      </c>
    </row>
    <row r="13" spans="2:15" ht="12.75">
      <c r="B13" s="61" t="s">
        <v>10</v>
      </c>
      <c r="C13" s="26">
        <v>666.6600000000001</v>
      </c>
      <c r="D13" s="26">
        <v>669.9599999999999</v>
      </c>
      <c r="E13" s="26">
        <v>626.36</v>
      </c>
      <c r="F13" s="26">
        <v>621.2200000000001</v>
      </c>
      <c r="G13" s="26">
        <v>617.3399999999999</v>
      </c>
      <c r="H13" s="26">
        <v>633.5300000000001</v>
      </c>
      <c r="I13" s="26">
        <v>624.2099999999999</v>
      </c>
      <c r="J13" s="26">
        <v>640.43</v>
      </c>
      <c r="K13" s="26">
        <v>641.21</v>
      </c>
      <c r="L13" s="26">
        <v>641.75</v>
      </c>
      <c r="M13" s="26">
        <v>645.23</v>
      </c>
      <c r="N13" s="26">
        <v>645.08</v>
      </c>
      <c r="O13" s="30">
        <v>7672.98</v>
      </c>
    </row>
    <row r="14" spans="2:15" ht="12.75">
      <c r="B14" s="61" t="s">
        <v>18</v>
      </c>
      <c r="C14" s="26">
        <v>6487.78</v>
      </c>
      <c r="D14" s="26">
        <v>6491.820000000001</v>
      </c>
      <c r="E14" s="26">
        <v>6005.78</v>
      </c>
      <c r="F14" s="26">
        <v>6005.78</v>
      </c>
      <c r="G14" s="26">
        <v>6005.78</v>
      </c>
      <c r="H14" s="26">
        <v>6005.78</v>
      </c>
      <c r="I14" s="26">
        <v>11680.260000000002</v>
      </c>
      <c r="J14" s="26">
        <v>9056.23</v>
      </c>
      <c r="K14" s="26">
        <v>9056.23</v>
      </c>
      <c r="L14" s="26">
        <v>9054.74</v>
      </c>
      <c r="M14" s="26">
        <v>9054.74</v>
      </c>
      <c r="N14" s="26">
        <v>9069.65</v>
      </c>
      <c r="O14" s="30">
        <v>93974.57</v>
      </c>
    </row>
    <row r="15" spans="2:15" ht="12.75">
      <c r="B15" s="61" t="s">
        <v>11</v>
      </c>
      <c r="C15" s="26">
        <v>2802.2700000000004</v>
      </c>
      <c r="D15" s="26">
        <v>2822.89</v>
      </c>
      <c r="E15" s="26">
        <v>2643.2000000000003</v>
      </c>
      <c r="F15" s="26">
        <v>2557.62</v>
      </c>
      <c r="G15" s="26">
        <v>2574.29</v>
      </c>
      <c r="H15" s="26">
        <v>2538.93</v>
      </c>
      <c r="I15" s="26">
        <v>5570.800000000001</v>
      </c>
      <c r="J15" s="26">
        <v>4101.13</v>
      </c>
      <c r="K15" s="26">
        <v>4104.61</v>
      </c>
      <c r="L15" s="26">
        <v>4006.1300000000006</v>
      </c>
      <c r="M15" s="26">
        <v>3706.91</v>
      </c>
      <c r="N15" s="26">
        <v>3893.06</v>
      </c>
      <c r="O15" s="30">
        <v>41321.84</v>
      </c>
    </row>
    <row r="16" spans="2:15" ht="12.75">
      <c r="B16" s="61" t="s">
        <v>16</v>
      </c>
      <c r="C16" s="26">
        <v>-2023.68</v>
      </c>
      <c r="D16" s="26">
        <v>-2024.82</v>
      </c>
      <c r="E16" s="26">
        <v>-1873.33</v>
      </c>
      <c r="F16" s="26">
        <v>-1893.3200000000002</v>
      </c>
      <c r="G16" s="26">
        <v>-1883.25</v>
      </c>
      <c r="H16" s="26">
        <v>-1883.4</v>
      </c>
      <c r="I16" s="26">
        <v>-4061.59</v>
      </c>
      <c r="J16" s="26">
        <v>-3030.56</v>
      </c>
      <c r="K16" s="26">
        <v>-3050.9199999999996</v>
      </c>
      <c r="L16" s="26">
        <v>-3050.54</v>
      </c>
      <c r="M16" s="26">
        <v>-3043.8</v>
      </c>
      <c r="N16" s="26">
        <v>-3048.85</v>
      </c>
      <c r="O16" s="30">
        <v>-30868.059999999998</v>
      </c>
    </row>
    <row r="17" spans="2:15" ht="12.75">
      <c r="B17" s="61" t="s">
        <v>12</v>
      </c>
      <c r="C17" s="26">
        <v>124690.22</v>
      </c>
      <c r="D17" s="26">
        <v>98115.67</v>
      </c>
      <c r="E17" s="26">
        <v>74720.43999999999</v>
      </c>
      <c r="F17" s="26">
        <v>31524.859999999993</v>
      </c>
      <c r="G17" s="26">
        <v>111691.65000000001</v>
      </c>
      <c r="H17" s="26">
        <v>90506.29999999999</v>
      </c>
      <c r="I17" s="26">
        <v>193256.54</v>
      </c>
      <c r="J17" s="26">
        <v>101797.63</v>
      </c>
      <c r="K17" s="26">
        <v>97490.03</v>
      </c>
      <c r="L17" s="26">
        <v>121538.86000000004</v>
      </c>
      <c r="M17" s="26">
        <v>204935.62000000005</v>
      </c>
      <c r="N17" s="26">
        <v>118655.69999999998</v>
      </c>
      <c r="O17" s="30">
        <v>1368923.5200000003</v>
      </c>
    </row>
    <row r="18" spans="2:15" ht="12.75">
      <c r="B18" s="61" t="s">
        <v>17</v>
      </c>
      <c r="C18" s="26">
        <v>-62977.3</v>
      </c>
      <c r="D18" s="26">
        <v>-47050.62999999999</v>
      </c>
      <c r="E18" s="26">
        <v>-57156.95</v>
      </c>
      <c r="F18" s="26">
        <v>-20201.42000000001</v>
      </c>
      <c r="G18" s="26">
        <v>-79125.9</v>
      </c>
      <c r="H18" s="26">
        <v>-53209.52</v>
      </c>
      <c r="I18" s="26">
        <v>-119512.91</v>
      </c>
      <c r="J18" s="26">
        <v>-62695.45</v>
      </c>
      <c r="K18" s="26">
        <v>-65567.79000000001</v>
      </c>
      <c r="L18" s="26">
        <v>-32282.1</v>
      </c>
      <c r="M18" s="26">
        <v>-105463.57000000002</v>
      </c>
      <c r="N18" s="26">
        <v>-59029.409999999974</v>
      </c>
      <c r="O18" s="30">
        <v>-764272.95</v>
      </c>
    </row>
    <row r="19" spans="2:15" ht="12.75">
      <c r="B19" s="61" t="s">
        <v>13</v>
      </c>
      <c r="C19" s="26">
        <v>346.78000000000003</v>
      </c>
      <c r="D19" s="26">
        <v>33.71999999999996</v>
      </c>
      <c r="E19" s="26">
        <v>524.41</v>
      </c>
      <c r="F19" s="26">
        <v>5581.86</v>
      </c>
      <c r="G19" s="26">
        <v>-402.7699999999995</v>
      </c>
      <c r="H19" s="26">
        <v>400.53000000000065</v>
      </c>
      <c r="I19" s="26">
        <v>-4204.170000000001</v>
      </c>
      <c r="J19" s="26">
        <v>341.16999999999996</v>
      </c>
      <c r="K19" s="26">
        <v>60.870000000000054</v>
      </c>
      <c r="L19" s="26">
        <v>7761.74</v>
      </c>
      <c r="M19" s="26">
        <v>-3366.57</v>
      </c>
      <c r="N19" s="26">
        <v>823.3500000000001</v>
      </c>
      <c r="O19" s="30">
        <v>7900.92</v>
      </c>
    </row>
    <row r="20" spans="2:15" ht="12.75">
      <c r="B20" s="61" t="s">
        <v>3</v>
      </c>
      <c r="C20" s="26">
        <v>-186.58</v>
      </c>
      <c r="D20" s="26">
        <v>-136.92999999999998</v>
      </c>
      <c r="E20" s="26">
        <v>36.91</v>
      </c>
      <c r="F20" s="26">
        <v>-9.21</v>
      </c>
      <c r="G20" s="26">
        <v>-149.27</v>
      </c>
      <c r="H20" s="26">
        <v>6.81</v>
      </c>
      <c r="I20" s="26">
        <v>-151.87999999999997</v>
      </c>
      <c r="J20" s="26">
        <v>-173.82999999999998</v>
      </c>
      <c r="K20" s="26">
        <v>10.33</v>
      </c>
      <c r="L20" s="26">
        <v>487.19000000000005</v>
      </c>
      <c r="M20" s="26">
        <v>-544.8499999999999</v>
      </c>
      <c r="N20" s="26">
        <v>-729.03</v>
      </c>
      <c r="O20" s="30">
        <v>-1540.3399999999997</v>
      </c>
    </row>
    <row r="21" spans="2:15" ht="12.75">
      <c r="B21" s="61" t="s">
        <v>14</v>
      </c>
      <c r="C21" s="26">
        <v>4.909999999999997</v>
      </c>
      <c r="D21" s="26">
        <v>904.4</v>
      </c>
      <c r="E21" s="26">
        <v>1846.9800000000002</v>
      </c>
      <c r="F21" s="26">
        <v>-106.70000000000002</v>
      </c>
      <c r="G21" s="26">
        <v>1980.9199999999998</v>
      </c>
      <c r="H21" s="26">
        <v>63786.3</v>
      </c>
      <c r="I21" s="26">
        <v>156862.24000000002</v>
      </c>
      <c r="J21" s="26">
        <v>15254.800000000008</v>
      </c>
      <c r="K21" s="26">
        <v>8419.310000000001</v>
      </c>
      <c r="L21" s="26">
        <v>-625.06</v>
      </c>
      <c r="M21" s="26">
        <v>368.08000000000004</v>
      </c>
      <c r="N21" s="26">
        <v>39.63</v>
      </c>
      <c r="O21" s="30">
        <v>248735.81000000003</v>
      </c>
    </row>
    <row r="22" spans="2:15" ht="12.75">
      <c r="B22" s="61" t="s">
        <v>4</v>
      </c>
      <c r="C22" s="26">
        <v>113479.00999999995</v>
      </c>
      <c r="D22" s="26">
        <v>102101.83999999998</v>
      </c>
      <c r="E22" s="26">
        <v>88839.19999999997</v>
      </c>
      <c r="F22" s="26">
        <v>77948.20999999998</v>
      </c>
      <c r="G22" s="26">
        <v>95103.17000000003</v>
      </c>
      <c r="H22" s="26">
        <v>77296.21000000002</v>
      </c>
      <c r="I22" s="26">
        <v>95468.97</v>
      </c>
      <c r="J22" s="26">
        <v>91985.54999999997</v>
      </c>
      <c r="K22" s="26">
        <v>79645.24000000002</v>
      </c>
      <c r="L22" s="26">
        <v>78916.85999999997</v>
      </c>
      <c r="M22" s="26">
        <v>69594.19000000005</v>
      </c>
      <c r="N22" s="26">
        <v>83111.54999999997</v>
      </c>
      <c r="O22" s="30">
        <v>1053489.9999999998</v>
      </c>
    </row>
    <row r="23" spans="2:15" ht="12.75">
      <c r="B23" s="61" t="s">
        <v>6</v>
      </c>
      <c r="C23" s="26">
        <v>32104.720000000005</v>
      </c>
      <c r="D23" s="26">
        <v>20560.899999999998</v>
      </c>
      <c r="E23" s="26">
        <v>17577.069999999996</v>
      </c>
      <c r="F23" s="26">
        <v>15730.53</v>
      </c>
      <c r="G23" s="26">
        <v>17794.379999999997</v>
      </c>
      <c r="H23" s="26">
        <v>17175.86</v>
      </c>
      <c r="I23" s="26">
        <v>19730.090000000004</v>
      </c>
      <c r="J23" s="26">
        <v>19115.839999999993</v>
      </c>
      <c r="K23" s="26">
        <v>16214.63</v>
      </c>
      <c r="L23" s="26">
        <v>16232.92</v>
      </c>
      <c r="M23" s="26">
        <v>15932.849999999999</v>
      </c>
      <c r="N23" s="26">
        <v>17246.76</v>
      </c>
      <c r="O23" s="30">
        <v>225416.55000000005</v>
      </c>
    </row>
    <row r="24" spans="2:15" ht="12.75">
      <c r="B24" s="61" t="s">
        <v>5</v>
      </c>
      <c r="C24" s="26">
        <v>106030.33</v>
      </c>
      <c r="D24" s="26">
        <v>108048.1</v>
      </c>
      <c r="E24" s="26">
        <v>91726.00000000001</v>
      </c>
      <c r="F24" s="26">
        <v>79444.83999999998</v>
      </c>
      <c r="G24" s="26">
        <v>92263.28000000001</v>
      </c>
      <c r="H24" s="26">
        <v>82630.51</v>
      </c>
      <c r="I24" s="26">
        <v>95110.37</v>
      </c>
      <c r="J24" s="26">
        <v>100308.97000000002</v>
      </c>
      <c r="K24" s="26">
        <v>90289.50000000003</v>
      </c>
      <c r="L24" s="26">
        <v>89506.51000000001</v>
      </c>
      <c r="M24" s="26">
        <v>79030.24999999999</v>
      </c>
      <c r="N24" s="26">
        <v>82049.95999999999</v>
      </c>
      <c r="O24" s="30">
        <v>1096438.6199999999</v>
      </c>
    </row>
    <row r="25" spans="2:15" ht="15">
      <c r="B25" s="45" t="s">
        <v>47</v>
      </c>
      <c r="C25" s="17">
        <v>840371.6799999998</v>
      </c>
      <c r="D25" s="17">
        <v>694687.2499999997</v>
      </c>
      <c r="E25" s="17">
        <v>422930.77999999997</v>
      </c>
      <c r="F25" s="17">
        <v>474088.40999999957</v>
      </c>
      <c r="G25" s="17">
        <v>610393.8000000002</v>
      </c>
      <c r="H25" s="17">
        <v>680945.9600000001</v>
      </c>
      <c r="I25" s="17">
        <v>674592.6699999999</v>
      </c>
      <c r="J25" s="17">
        <v>574519.46</v>
      </c>
      <c r="K25" s="17">
        <v>322104.1499999999</v>
      </c>
      <c r="L25" s="17">
        <v>301850.07000000007</v>
      </c>
      <c r="M25" s="17">
        <v>270623.3700000002</v>
      </c>
      <c r="N25" s="17">
        <v>199334.94999999972</v>
      </c>
      <c r="O25" s="32">
        <v>6066442.549999999</v>
      </c>
    </row>
    <row r="26" spans="2:15" ht="12.75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33"/>
    </row>
    <row r="27" spans="2:15" ht="12.75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33"/>
    </row>
    <row r="28" spans="2:15" ht="12.75">
      <c r="B28" s="43" t="s">
        <v>49</v>
      </c>
      <c r="C28" s="19">
        <v>11468.370000000003</v>
      </c>
      <c r="D28" s="19">
        <v>11150.930000000002</v>
      </c>
      <c r="E28" s="19">
        <v>11732.030000000002</v>
      </c>
      <c r="F28" s="19">
        <v>11336.789999999999</v>
      </c>
      <c r="G28" s="19">
        <v>11690.470000000003</v>
      </c>
      <c r="H28" s="19">
        <v>10925.509999999998</v>
      </c>
      <c r="I28" s="19">
        <v>11668.250000000002</v>
      </c>
      <c r="J28" s="19">
        <v>12019.500000000002</v>
      </c>
      <c r="K28" s="19">
        <v>11244.24</v>
      </c>
      <c r="L28" s="19">
        <v>11940.66</v>
      </c>
      <c r="M28" s="19">
        <v>10762.060000000001</v>
      </c>
      <c r="N28" s="19">
        <v>10001.130000000001</v>
      </c>
      <c r="O28" s="35">
        <v>135939.94</v>
      </c>
    </row>
    <row r="29" spans="2:15" ht="12.75">
      <c r="B29" s="44" t="s">
        <v>50</v>
      </c>
      <c r="C29" s="37">
        <v>6770.4</v>
      </c>
      <c r="D29" s="37">
        <v>7419.940000000001</v>
      </c>
      <c r="E29" s="37">
        <v>7166.239999999999</v>
      </c>
      <c r="F29" s="37">
        <v>7108.810000000001</v>
      </c>
      <c r="G29" s="37">
        <v>7124.590000000001</v>
      </c>
      <c r="H29" s="37">
        <v>6850.489999999999</v>
      </c>
      <c r="I29" s="37">
        <v>7118.63</v>
      </c>
      <c r="J29" s="37">
        <v>7309.639999999999</v>
      </c>
      <c r="K29" s="37">
        <v>7050.75</v>
      </c>
      <c r="L29" s="37">
        <v>7275.84</v>
      </c>
      <c r="M29" s="37">
        <v>6756.239999999998</v>
      </c>
      <c r="N29" s="37">
        <v>6097.089999999998</v>
      </c>
      <c r="O29" s="38">
        <v>84048.66</v>
      </c>
    </row>
    <row r="30" spans="2:15" ht="12.75">
      <c r="B30" s="44" t="s">
        <v>51</v>
      </c>
      <c r="C30" s="37">
        <v>-63320.63</v>
      </c>
      <c r="D30" s="37">
        <v>-58615.08999999997</v>
      </c>
      <c r="E30" s="37">
        <v>-44147.070000000014</v>
      </c>
      <c r="F30" s="37">
        <v>-46127.579999999994</v>
      </c>
      <c r="G30" s="37">
        <v>-73091.00000000006</v>
      </c>
      <c r="H30" s="37">
        <v>-46388.05000000002</v>
      </c>
      <c r="I30" s="37">
        <v>-57259.28000000005</v>
      </c>
      <c r="J30" s="37">
        <v>-60179.65000000001</v>
      </c>
      <c r="K30" s="37">
        <v>-59673.61999999999</v>
      </c>
      <c r="L30" s="37">
        <v>-64384.960000000036</v>
      </c>
      <c r="M30" s="37">
        <v>-56342.24</v>
      </c>
      <c r="N30" s="37">
        <v>-67147.11000000003</v>
      </c>
      <c r="O30" s="38">
        <v>-696676.2800000001</v>
      </c>
    </row>
    <row r="31" spans="2:15" ht="12.75">
      <c r="B31" s="44" t="s">
        <v>52</v>
      </c>
      <c r="C31" s="37">
        <v>3220407.3099999996</v>
      </c>
      <c r="D31" s="37">
        <v>3102670.6999999997</v>
      </c>
      <c r="E31" s="37">
        <v>3266923.42</v>
      </c>
      <c r="F31" s="37">
        <v>3161538.74</v>
      </c>
      <c r="G31" s="37">
        <v>3266923.4</v>
      </c>
      <c r="H31" s="37">
        <v>3161538.74</v>
      </c>
      <c r="I31" s="37">
        <v>3053181.14</v>
      </c>
      <c r="J31" s="37">
        <v>3053181.66</v>
      </c>
      <c r="K31" s="37">
        <v>2954691.9299999997</v>
      </c>
      <c r="L31" s="37">
        <v>3053181.6599999997</v>
      </c>
      <c r="M31" s="37">
        <v>2954691.9299999997</v>
      </c>
      <c r="N31" s="37">
        <v>3053181.6599999997</v>
      </c>
      <c r="O31" s="38">
        <v>37302112.29</v>
      </c>
    </row>
    <row r="32" spans="2:15" ht="12.75">
      <c r="B32" s="44" t="s">
        <v>53</v>
      </c>
      <c r="C32" s="37">
        <v>64231.75</v>
      </c>
      <c r="D32" s="37">
        <v>56739.55</v>
      </c>
      <c r="E32" s="37">
        <v>51478.65000000001</v>
      </c>
      <c r="F32" s="37">
        <v>47981.49000000001</v>
      </c>
      <c r="G32" s="37">
        <v>51220.19999999999</v>
      </c>
      <c r="H32" s="37">
        <v>51188.67999999999</v>
      </c>
      <c r="I32" s="37">
        <v>38748.740000000005</v>
      </c>
      <c r="J32" s="37">
        <v>58961.02</v>
      </c>
      <c r="K32" s="37">
        <v>11681.510000000002</v>
      </c>
      <c r="L32" s="37">
        <v>34488.42999999999</v>
      </c>
      <c r="M32" s="37">
        <v>39325.549999999996</v>
      </c>
      <c r="N32" s="37">
        <v>42085.100000000006</v>
      </c>
      <c r="O32" s="38">
        <v>548130.67</v>
      </c>
    </row>
    <row r="33" spans="2:15" ht="12.75">
      <c r="B33" s="44" t="s">
        <v>54</v>
      </c>
      <c r="C33" s="37">
        <v>21099.029999999995</v>
      </c>
      <c r="D33" s="37">
        <v>21706.14</v>
      </c>
      <c r="E33" s="37">
        <v>21401.41</v>
      </c>
      <c r="F33" s="37">
        <v>21401.41</v>
      </c>
      <c r="G33" s="37">
        <v>21398.920000000002</v>
      </c>
      <c r="H33" s="37">
        <v>21398.39</v>
      </c>
      <c r="I33" s="37">
        <v>19456.84</v>
      </c>
      <c r="J33" s="37">
        <v>19448.84</v>
      </c>
      <c r="K33" s="37">
        <v>19452.84</v>
      </c>
      <c r="L33" s="37">
        <v>19452.84</v>
      </c>
      <c r="M33" s="37">
        <v>19452.84</v>
      </c>
      <c r="N33" s="37">
        <v>19452.84</v>
      </c>
      <c r="O33" s="38">
        <v>245122.34</v>
      </c>
    </row>
    <row r="34" spans="2:15" ht="12.75">
      <c r="B34" s="44" t="s">
        <v>55</v>
      </c>
      <c r="C34" s="37">
        <v>227106.38999999998</v>
      </c>
      <c r="D34" s="37">
        <v>231570.5</v>
      </c>
      <c r="E34" s="37">
        <v>228688.41000000012</v>
      </c>
      <c r="F34" s="37">
        <v>228494.25999999998</v>
      </c>
      <c r="G34" s="37">
        <v>225750.3499999999</v>
      </c>
      <c r="H34" s="37">
        <v>285185.2700000001</v>
      </c>
      <c r="I34" s="37">
        <v>272573.3199999999</v>
      </c>
      <c r="J34" s="37">
        <v>282520.55000000005</v>
      </c>
      <c r="K34" s="37">
        <v>303271.96</v>
      </c>
      <c r="L34" s="37">
        <v>257619.24000000005</v>
      </c>
      <c r="M34" s="37">
        <v>267998.74999999994</v>
      </c>
      <c r="N34" s="37">
        <v>277193.6399999999</v>
      </c>
      <c r="O34" s="38">
        <v>3087972.6400000006</v>
      </c>
    </row>
    <row r="35" spans="2:15" ht="12.75">
      <c r="B35" s="44" t="s">
        <v>56</v>
      </c>
      <c r="C35" s="37">
        <v>2281.74</v>
      </c>
      <c r="D35" s="37">
        <v>2268.6000000000004</v>
      </c>
      <c r="E35" s="37">
        <v>98.81999999999971</v>
      </c>
      <c r="F35" s="37"/>
      <c r="G35" s="37"/>
      <c r="H35" s="37"/>
      <c r="I35" s="37"/>
      <c r="J35" s="37"/>
      <c r="K35" s="37"/>
      <c r="L35" s="37"/>
      <c r="M35" s="37"/>
      <c r="N35" s="37"/>
      <c r="O35" s="38">
        <v>4649.16</v>
      </c>
    </row>
    <row r="36" spans="2:15" ht="12.75">
      <c r="B36" s="44" t="s">
        <v>57</v>
      </c>
      <c r="C36" s="37">
        <v>51814.03</v>
      </c>
      <c r="D36" s="37">
        <v>49915.05</v>
      </c>
      <c r="E36" s="37">
        <v>52562.340000000004</v>
      </c>
      <c r="F36" s="37">
        <v>50874.810000000005</v>
      </c>
      <c r="G36" s="37">
        <v>51111.54000000001</v>
      </c>
      <c r="H36" s="37">
        <v>49462.780000000006</v>
      </c>
      <c r="I36" s="37">
        <v>126474.18</v>
      </c>
      <c r="J36" s="37">
        <v>126474.19</v>
      </c>
      <c r="K36" s="37">
        <v>122394.35999999999</v>
      </c>
      <c r="L36" s="37">
        <v>126474.18</v>
      </c>
      <c r="M36" s="37">
        <v>122394.37</v>
      </c>
      <c r="N36" s="37">
        <v>126474.18</v>
      </c>
      <c r="O36" s="38">
        <v>1056426.01</v>
      </c>
    </row>
    <row r="37" spans="2:15" ht="12.75">
      <c r="B37" s="44" t="s">
        <v>58</v>
      </c>
      <c r="C37" s="37"/>
      <c r="D37" s="37"/>
      <c r="E37" s="37"/>
      <c r="F37" s="37"/>
      <c r="G37" s="37"/>
      <c r="H37" s="37"/>
      <c r="I37" s="37">
        <v>5499.15</v>
      </c>
      <c r="J37" s="37">
        <v>5499.15</v>
      </c>
      <c r="K37" s="37">
        <v>5499.15</v>
      </c>
      <c r="L37" s="37">
        <v>5499.15</v>
      </c>
      <c r="M37" s="37">
        <v>5499.15</v>
      </c>
      <c r="N37" s="37">
        <v>5499.15</v>
      </c>
      <c r="O37" s="38">
        <v>32994.9</v>
      </c>
    </row>
    <row r="38" spans="2:15" ht="15">
      <c r="B38" s="45" t="s">
        <v>46</v>
      </c>
      <c r="C38" s="21">
        <v>3541858.3899999997</v>
      </c>
      <c r="D38" s="21">
        <v>3424826.32</v>
      </c>
      <c r="E38" s="21">
        <v>3595904.25</v>
      </c>
      <c r="F38" s="21">
        <v>3482608.7300000004</v>
      </c>
      <c r="G38" s="21">
        <v>3562128.47</v>
      </c>
      <c r="H38" s="21">
        <v>3540161.8100000005</v>
      </c>
      <c r="I38" s="21">
        <v>3477460.97</v>
      </c>
      <c r="J38" s="21">
        <v>3505234.9000000004</v>
      </c>
      <c r="K38" s="21">
        <v>3375613.119999999</v>
      </c>
      <c r="L38" s="21">
        <v>3451547.04</v>
      </c>
      <c r="M38" s="21">
        <v>3370538.6499999994</v>
      </c>
      <c r="N38" s="21">
        <v>3472837.6799999997</v>
      </c>
      <c r="O38" s="39">
        <v>41800720.33</v>
      </c>
    </row>
    <row r="39" spans="2:15" ht="15">
      <c r="B39" s="31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33"/>
    </row>
    <row r="40" spans="2:15" ht="15">
      <c r="B40" s="40" t="s">
        <v>45</v>
      </c>
      <c r="C40" s="41">
        <f>C38+C25</f>
        <v>4382230.069999999</v>
      </c>
      <c r="D40" s="41">
        <f aca="true" t="shared" si="0" ref="D40:O40">D38+D25</f>
        <v>4119513.5699999994</v>
      </c>
      <c r="E40" s="41">
        <f t="shared" si="0"/>
        <v>4018835.03</v>
      </c>
      <c r="F40" s="41">
        <f t="shared" si="0"/>
        <v>3956697.14</v>
      </c>
      <c r="G40" s="41">
        <f t="shared" si="0"/>
        <v>4172522.2700000005</v>
      </c>
      <c r="H40" s="41">
        <f t="shared" si="0"/>
        <v>4221107.7700000005</v>
      </c>
      <c r="I40" s="41">
        <f t="shared" si="0"/>
        <v>4152053.64</v>
      </c>
      <c r="J40" s="41">
        <f t="shared" si="0"/>
        <v>4079754.3600000003</v>
      </c>
      <c r="K40" s="41">
        <f t="shared" si="0"/>
        <v>3697717.269999999</v>
      </c>
      <c r="L40" s="41">
        <f t="shared" si="0"/>
        <v>3753397.1100000003</v>
      </c>
      <c r="M40" s="41">
        <f t="shared" si="0"/>
        <v>3641162.0199999996</v>
      </c>
      <c r="N40" s="41">
        <f t="shared" si="0"/>
        <v>3672172.6299999994</v>
      </c>
      <c r="O40" s="42">
        <f t="shared" si="0"/>
        <v>47867162.879999995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1" r:id="rId1"/>
  <headerFooter>
    <oddFooter>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1"/>
  <sheetViews>
    <sheetView zoomScale="85" zoomScaleNormal="85" zoomScalePageLayoutView="0" workbookViewId="0" topLeftCell="A1">
      <selection activeCell="D24" sqref="D24"/>
    </sheetView>
  </sheetViews>
  <sheetFormatPr defaultColWidth="8.8515625" defaultRowHeight="15"/>
  <cols>
    <col min="1" max="1" width="6.140625" style="2" customWidth="1"/>
    <col min="2" max="2" width="20.57421875" style="2" customWidth="1"/>
    <col min="3" max="14" width="12.8515625" style="2" bestFit="1" customWidth="1"/>
    <col min="15" max="15" width="13.57421875" style="2" bestFit="1" customWidth="1"/>
    <col min="16" max="16" width="12.57421875" style="2" bestFit="1" customWidth="1"/>
    <col min="17" max="16384" width="8.8515625" style="2" customWidth="1"/>
  </cols>
  <sheetData>
    <row r="1" ht="15.75">
      <c r="B1" s="1" t="s">
        <v>59</v>
      </c>
    </row>
    <row r="2" ht="15.75">
      <c r="B2" s="1" t="s">
        <v>43</v>
      </c>
    </row>
    <row r="3" s="1" customFormat="1" ht="15.75"/>
    <row r="5" spans="2:15" ht="12.75">
      <c r="B5" s="29" t="s">
        <v>0</v>
      </c>
      <c r="C5" s="28" t="s">
        <v>30</v>
      </c>
      <c r="D5" s="11" t="s">
        <v>31</v>
      </c>
      <c r="E5" s="27" t="s">
        <v>32</v>
      </c>
      <c r="F5" s="11" t="s">
        <v>33</v>
      </c>
      <c r="G5" s="27" t="s">
        <v>34</v>
      </c>
      <c r="H5" s="11" t="s">
        <v>35</v>
      </c>
      <c r="I5" s="27" t="s">
        <v>36</v>
      </c>
      <c r="J5" s="11" t="s">
        <v>37</v>
      </c>
      <c r="K5" s="27" t="s">
        <v>38</v>
      </c>
      <c r="L5" s="11" t="s">
        <v>39</v>
      </c>
      <c r="M5" s="27" t="s">
        <v>40</v>
      </c>
      <c r="N5" s="11" t="s">
        <v>41</v>
      </c>
      <c r="O5" s="22" t="s">
        <v>42</v>
      </c>
    </row>
    <row r="6" spans="2:15" ht="12.75">
      <c r="B6" s="23" t="s">
        <v>1</v>
      </c>
      <c r="C6" s="13">
        <v>772054.0900000001</v>
      </c>
      <c r="D6" s="26">
        <v>529388.3499999997</v>
      </c>
      <c r="E6" s="14">
        <v>297886.0699999999</v>
      </c>
      <c r="F6" s="26">
        <v>115962.85000000002</v>
      </c>
      <c r="G6" s="14">
        <v>366378.42</v>
      </c>
      <c r="H6" s="26">
        <v>453832.8599999999</v>
      </c>
      <c r="I6" s="14">
        <v>1103048.06</v>
      </c>
      <c r="J6" s="26">
        <v>125153.56999999998</v>
      </c>
      <c r="K6" s="14">
        <v>-592894.26</v>
      </c>
      <c r="L6" s="26">
        <v>154605.5759999999</v>
      </c>
      <c r="M6" s="14">
        <v>277084.5440000002</v>
      </c>
      <c r="N6" s="26">
        <v>819044.8</v>
      </c>
      <c r="O6" s="24">
        <v>4421544.93</v>
      </c>
    </row>
    <row r="7" spans="2:15" ht="12.75">
      <c r="B7" s="25" t="s">
        <v>7</v>
      </c>
      <c r="C7" s="15">
        <v>-458968.61999999994</v>
      </c>
      <c r="D7" s="26">
        <v>-368679.14000000013</v>
      </c>
      <c r="E7" s="26">
        <v>-321304.24000000005</v>
      </c>
      <c r="F7" s="26">
        <v>-77884.29999999987</v>
      </c>
      <c r="G7" s="26">
        <v>-288570.78000000014</v>
      </c>
      <c r="H7" s="26">
        <v>-28202.859999999913</v>
      </c>
      <c r="I7" s="26">
        <v>-667874.5700000001</v>
      </c>
      <c r="J7" s="26">
        <v>-173977.96000000008</v>
      </c>
      <c r="K7" s="26">
        <v>69060.32999999996</v>
      </c>
      <c r="L7" s="26">
        <v>-111490.97999999991</v>
      </c>
      <c r="M7" s="26">
        <v>-177001.05999999976</v>
      </c>
      <c r="N7" s="26">
        <v>-538298.4900000002</v>
      </c>
      <c r="O7" s="30">
        <v>-3143192.6699999995</v>
      </c>
    </row>
    <row r="8" spans="2:15" ht="12.75">
      <c r="B8" s="25" t="s">
        <v>8</v>
      </c>
      <c r="C8" s="15">
        <v>-52986.41</v>
      </c>
      <c r="D8" s="26">
        <v>-1396.8500000000001</v>
      </c>
      <c r="E8" s="26">
        <v>-1431.95</v>
      </c>
      <c r="F8" s="26">
        <v>1358.7000000000032</v>
      </c>
      <c r="G8" s="26">
        <v>12265.65</v>
      </c>
      <c r="H8" s="26">
        <v>-12470.52</v>
      </c>
      <c r="I8" s="26">
        <v>273.1199999999999</v>
      </c>
      <c r="J8" s="26">
        <v>474.63999999999993</v>
      </c>
      <c r="K8" s="26">
        <v>-2047.970000000001</v>
      </c>
      <c r="L8" s="26">
        <v>30895.86</v>
      </c>
      <c r="M8" s="26">
        <v>-23881.029999999995</v>
      </c>
      <c r="N8" s="26">
        <v>-36900.67</v>
      </c>
      <c r="O8" s="30">
        <v>-85847.42999999998</v>
      </c>
    </row>
    <row r="9" spans="2:15" ht="12.75">
      <c r="B9" s="25" t="s">
        <v>15</v>
      </c>
      <c r="C9" s="15">
        <v>-364887.99</v>
      </c>
      <c r="D9" s="26">
        <v>-328588.5499999999</v>
      </c>
      <c r="E9" s="26">
        <v>-317550.51999999996</v>
      </c>
      <c r="F9" s="26">
        <v>-409343.2600000001</v>
      </c>
      <c r="G9" s="26">
        <v>-450425.16000000003</v>
      </c>
      <c r="H9" s="26">
        <v>-331115.38</v>
      </c>
      <c r="I9" s="26">
        <v>-207400.58000000007</v>
      </c>
      <c r="J9" s="26">
        <v>-321521.13</v>
      </c>
      <c r="K9" s="26">
        <v>-321602.68</v>
      </c>
      <c r="L9" s="26">
        <v>-350315.89999999997</v>
      </c>
      <c r="M9" s="26">
        <v>-369968.08999999997</v>
      </c>
      <c r="N9" s="26">
        <v>-560183.38</v>
      </c>
      <c r="O9" s="30">
        <v>-4332902.62</v>
      </c>
    </row>
    <row r="10" spans="2:15" ht="12.75">
      <c r="B10" s="25" t="s">
        <v>2</v>
      </c>
      <c r="C10" s="15">
        <v>160821.53000000003</v>
      </c>
      <c r="D10" s="26">
        <v>96126.89000000001</v>
      </c>
      <c r="E10" s="26">
        <v>81050.56999999998</v>
      </c>
      <c r="F10" s="26">
        <v>139008.31000000003</v>
      </c>
      <c r="G10" s="26">
        <v>179237.14999999994</v>
      </c>
      <c r="H10" s="26">
        <v>206283.73000000004</v>
      </c>
      <c r="I10" s="26">
        <v>222323.93000000002</v>
      </c>
      <c r="J10" s="26">
        <v>136506.64</v>
      </c>
      <c r="K10" s="26">
        <v>143347.04000000004</v>
      </c>
      <c r="L10" s="26">
        <v>169123.99999999997</v>
      </c>
      <c r="M10" s="26">
        <v>234245.54999999996</v>
      </c>
      <c r="N10" s="26">
        <v>344707.56000000006</v>
      </c>
      <c r="O10" s="30">
        <v>2112782.9000000004</v>
      </c>
    </row>
    <row r="11" spans="2:15" ht="12.75">
      <c r="B11" s="25" t="s">
        <v>9</v>
      </c>
      <c r="C11" s="15">
        <v>1379.9499999999996</v>
      </c>
      <c r="D11" s="26">
        <v>-473.5499999999997</v>
      </c>
      <c r="E11" s="26">
        <v>-1915.19</v>
      </c>
      <c r="F11" s="26">
        <v>-3926.1999999999994</v>
      </c>
      <c r="G11" s="26">
        <v>-1402.1300000000003</v>
      </c>
      <c r="H11" s="26">
        <v>-3633.54</v>
      </c>
      <c r="I11" s="26">
        <v>-4234.72</v>
      </c>
      <c r="J11" s="26">
        <v>-2818.53</v>
      </c>
      <c r="K11" s="26">
        <v>-4019.0299999999997</v>
      </c>
      <c r="L11" s="26">
        <v>-4146.87</v>
      </c>
      <c r="M11" s="26">
        <v>-9586.470000000001</v>
      </c>
      <c r="N11" s="26">
        <v>-2489.789999999999</v>
      </c>
      <c r="O11" s="30">
        <v>-37266.07</v>
      </c>
    </row>
    <row r="12" spans="2:15" ht="12.75">
      <c r="B12" s="25" t="s">
        <v>19</v>
      </c>
      <c r="C12" s="15">
        <v>12.199999999999953</v>
      </c>
      <c r="D12" s="26">
        <v>0.0600000000000005</v>
      </c>
      <c r="E12" s="26">
        <v>-5.32</v>
      </c>
      <c r="F12" s="26"/>
      <c r="G12" s="26"/>
      <c r="H12" s="26">
        <v>7.03</v>
      </c>
      <c r="I12" s="26">
        <v>2612.21</v>
      </c>
      <c r="J12" s="26">
        <v>-80.88000000000012</v>
      </c>
      <c r="K12" s="26"/>
      <c r="L12" s="26">
        <v>-51</v>
      </c>
      <c r="M12" s="26"/>
      <c r="N12" s="26">
        <v>0.96</v>
      </c>
      <c r="O12" s="30">
        <v>2495.2599999999998</v>
      </c>
    </row>
    <row r="13" spans="2:15" ht="12.75">
      <c r="B13" s="25" t="s">
        <v>10</v>
      </c>
      <c r="C13" s="15">
        <v>537.4099999999999</v>
      </c>
      <c r="D13" s="26">
        <v>557.8600000000001</v>
      </c>
      <c r="E13" s="26">
        <v>560.73</v>
      </c>
      <c r="F13" s="26">
        <v>558.2</v>
      </c>
      <c r="G13" s="26">
        <v>556.35</v>
      </c>
      <c r="H13" s="26">
        <v>549.7799999999999</v>
      </c>
      <c r="I13" s="26">
        <v>549.84</v>
      </c>
      <c r="J13" s="26">
        <v>578.69</v>
      </c>
      <c r="K13" s="26">
        <v>569.0600000000001</v>
      </c>
      <c r="L13" s="26">
        <v>565.61</v>
      </c>
      <c r="M13" s="26">
        <v>571.04</v>
      </c>
      <c r="N13" s="26">
        <v>564.9200000000001</v>
      </c>
      <c r="O13" s="30">
        <v>6719.49</v>
      </c>
    </row>
    <row r="14" spans="2:15" ht="12.75">
      <c r="B14" s="25" t="s">
        <v>18</v>
      </c>
      <c r="C14" s="15">
        <v>9069.65</v>
      </c>
      <c r="D14" s="26">
        <v>9264.960000000001</v>
      </c>
      <c r="E14" s="26">
        <v>9278.39</v>
      </c>
      <c r="F14" s="26">
        <v>9278.39</v>
      </c>
      <c r="G14" s="26">
        <v>9278.39</v>
      </c>
      <c r="H14" s="26">
        <v>9278.39</v>
      </c>
      <c r="I14" s="26">
        <v>9315.66</v>
      </c>
      <c r="J14" s="26">
        <v>9493.079999999998</v>
      </c>
      <c r="K14" s="26">
        <v>9493.08</v>
      </c>
      <c r="L14" s="26">
        <v>9475.19</v>
      </c>
      <c r="M14" s="26">
        <v>9475.19</v>
      </c>
      <c r="N14" s="26">
        <v>9475.19</v>
      </c>
      <c r="O14" s="30">
        <v>112175.56000000001</v>
      </c>
    </row>
    <row r="15" spans="2:15" ht="12.75">
      <c r="B15" s="25" t="s">
        <v>11</v>
      </c>
      <c r="C15" s="15">
        <v>356982.67000000004</v>
      </c>
      <c r="D15" s="26">
        <v>636788.15</v>
      </c>
      <c r="E15" s="26">
        <v>253773.88000000006</v>
      </c>
      <c r="F15" s="26">
        <v>431532.86</v>
      </c>
      <c r="G15" s="26">
        <v>356169.48</v>
      </c>
      <c r="H15" s="26">
        <v>285505.53</v>
      </c>
      <c r="I15" s="26">
        <v>282640.51999999996</v>
      </c>
      <c r="J15" s="26">
        <v>308012.10000000003</v>
      </c>
      <c r="K15" s="26">
        <v>295584.04000000004</v>
      </c>
      <c r="L15" s="26">
        <v>315227.01999999996</v>
      </c>
      <c r="M15" s="26">
        <v>272011.53999999975</v>
      </c>
      <c r="N15" s="26">
        <v>189664.38</v>
      </c>
      <c r="O15" s="30">
        <v>3983892.17</v>
      </c>
    </row>
    <row r="16" spans="2:15" ht="12.75">
      <c r="B16" s="25" t="s">
        <v>16</v>
      </c>
      <c r="C16" s="15">
        <v>-3048.85</v>
      </c>
      <c r="D16" s="26">
        <v>1210.86</v>
      </c>
      <c r="E16" s="26">
        <v>-930</v>
      </c>
      <c r="F16" s="26">
        <v>-908.96</v>
      </c>
      <c r="G16" s="26">
        <v>-919.2</v>
      </c>
      <c r="H16" s="26">
        <v>-1029.2</v>
      </c>
      <c r="I16" s="26">
        <v>-965.67</v>
      </c>
      <c r="J16" s="26">
        <v>-1070.21</v>
      </c>
      <c r="K16" s="26">
        <v>-1016.77</v>
      </c>
      <c r="L16" s="26">
        <v>-1044.02</v>
      </c>
      <c r="M16" s="26">
        <v>-1032.8999999999996</v>
      </c>
      <c r="N16" s="26">
        <v>-989.0099999999999</v>
      </c>
      <c r="O16" s="30">
        <v>-11743.93</v>
      </c>
    </row>
    <row r="17" spans="2:15" ht="12.75">
      <c r="B17" s="25" t="s">
        <v>12</v>
      </c>
      <c r="C17" s="15">
        <v>141408.62</v>
      </c>
      <c r="D17" s="26">
        <v>121664.65999999999</v>
      </c>
      <c r="E17" s="26">
        <v>133350.71000000002</v>
      </c>
      <c r="F17" s="26">
        <v>91425.15000000002</v>
      </c>
      <c r="G17" s="26">
        <v>95786.26</v>
      </c>
      <c r="H17" s="26">
        <v>112924.62000000002</v>
      </c>
      <c r="I17" s="26">
        <v>196756.37000000002</v>
      </c>
      <c r="J17" s="26">
        <v>105501.63999999998</v>
      </c>
      <c r="K17" s="26">
        <v>87144.48000000001</v>
      </c>
      <c r="L17" s="26">
        <v>72542.84000000001</v>
      </c>
      <c r="M17" s="26">
        <v>69217.17</v>
      </c>
      <c r="N17" s="26">
        <v>83360.16</v>
      </c>
      <c r="O17" s="30">
        <v>1311082.68</v>
      </c>
    </row>
    <row r="18" spans="2:15" ht="12.75">
      <c r="B18" s="25" t="s">
        <v>17</v>
      </c>
      <c r="C18" s="15">
        <v>-61829</v>
      </c>
      <c r="D18" s="26">
        <v>-41533.47</v>
      </c>
      <c r="E18" s="26">
        <v>-31468.030000000002</v>
      </c>
      <c r="F18" s="26">
        <v>-16078.380000000003</v>
      </c>
      <c r="G18" s="26">
        <v>-18183.680000000004</v>
      </c>
      <c r="H18" s="26">
        <v>-27932.02</v>
      </c>
      <c r="I18" s="26">
        <v>-70943.56999999999</v>
      </c>
      <c r="J18" s="26">
        <v>-31137.300000000014</v>
      </c>
      <c r="K18" s="26">
        <v>-23529.05</v>
      </c>
      <c r="L18" s="26">
        <v>-14612.52</v>
      </c>
      <c r="M18" s="26">
        <v>-4668.7400000000025</v>
      </c>
      <c r="N18" s="26">
        <v>-1904.6200000000003</v>
      </c>
      <c r="O18" s="30">
        <v>-343820.37999999995</v>
      </c>
    </row>
    <row r="19" spans="2:15" ht="12.75">
      <c r="B19" s="25" t="s">
        <v>13</v>
      </c>
      <c r="C19" s="15">
        <v>441.43000000000006</v>
      </c>
      <c r="D19" s="26">
        <v>756.47</v>
      </c>
      <c r="E19" s="26">
        <v>8138.129999999998</v>
      </c>
      <c r="F19" s="26">
        <v>1523.88</v>
      </c>
      <c r="G19" s="26">
        <v>1230.74</v>
      </c>
      <c r="H19" s="26">
        <v>2204.99</v>
      </c>
      <c r="I19" s="26">
        <v>9815.989999999998</v>
      </c>
      <c r="J19" s="26">
        <v>11238.870000000003</v>
      </c>
      <c r="K19" s="26">
        <v>7226.18</v>
      </c>
      <c r="L19" s="26">
        <v>2266.34</v>
      </c>
      <c r="M19" s="26">
        <v>12400.95</v>
      </c>
      <c r="N19" s="26">
        <v>19331.26</v>
      </c>
      <c r="O19" s="30">
        <v>76575.23</v>
      </c>
    </row>
    <row r="20" spans="2:15" ht="12.75">
      <c r="B20" s="25" t="s">
        <v>3</v>
      </c>
      <c r="C20" s="15">
        <v>-610.1600000000001</v>
      </c>
      <c r="D20" s="26">
        <v>117.16999999999996</v>
      </c>
      <c r="E20" s="26">
        <v>-755.5499999999997</v>
      </c>
      <c r="F20" s="26">
        <v>-259.71000000000004</v>
      </c>
      <c r="G20" s="26">
        <v>-185.04000000000002</v>
      </c>
      <c r="H20" s="26">
        <v>-682.1400000000001</v>
      </c>
      <c r="I20" s="26">
        <v>-526.6299999999999</v>
      </c>
      <c r="J20" s="26">
        <v>-6255.46</v>
      </c>
      <c r="K20" s="26">
        <v>-3941.730000000001</v>
      </c>
      <c r="L20" s="26">
        <v>-1113.2700000000004</v>
      </c>
      <c r="M20" s="26">
        <v>-2142.6299999999983</v>
      </c>
      <c r="N20" s="26">
        <v>-14040.849999999999</v>
      </c>
      <c r="O20" s="30">
        <v>-30396</v>
      </c>
    </row>
    <row r="21" spans="2:15" ht="12.75">
      <c r="B21" s="25" t="s">
        <v>14</v>
      </c>
      <c r="C21" s="15">
        <v>363.59999999999997</v>
      </c>
      <c r="D21" s="26">
        <v>150.59000000000003</v>
      </c>
      <c r="E21" s="26">
        <v>604.84</v>
      </c>
      <c r="F21" s="26">
        <v>62.319999999999865</v>
      </c>
      <c r="G21" s="26">
        <v>520.11</v>
      </c>
      <c r="H21" s="26">
        <v>8285.73</v>
      </c>
      <c r="I21" s="26">
        <v>233598.51</v>
      </c>
      <c r="J21" s="26">
        <v>759.3100000000139</v>
      </c>
      <c r="K21" s="26">
        <v>35624.45</v>
      </c>
      <c r="L21" s="26">
        <v>-4108.119999999999</v>
      </c>
      <c r="M21" s="26">
        <v>38.779999999999994</v>
      </c>
      <c r="N21" s="26">
        <v>338.34000000000003</v>
      </c>
      <c r="O21" s="30">
        <v>276238.4600000001</v>
      </c>
    </row>
    <row r="22" spans="2:15" ht="12.75">
      <c r="B22" s="25" t="s">
        <v>4</v>
      </c>
      <c r="C22" s="15">
        <v>97955.17999999996</v>
      </c>
      <c r="D22" s="26">
        <v>98394.24000000002</v>
      </c>
      <c r="E22" s="26">
        <v>-10520.780000000008</v>
      </c>
      <c r="F22" s="26">
        <v>63952.609999999986</v>
      </c>
      <c r="G22" s="26">
        <v>63964.18000000001</v>
      </c>
      <c r="H22" s="26">
        <v>57114.46000000001</v>
      </c>
      <c r="I22" s="26">
        <v>54940.15999999999</v>
      </c>
      <c r="J22" s="26">
        <v>48224.589999999975</v>
      </c>
      <c r="K22" s="26">
        <v>41261.09999999999</v>
      </c>
      <c r="L22" s="26">
        <v>46250.89000000001</v>
      </c>
      <c r="M22" s="26">
        <v>47265.55999999991</v>
      </c>
      <c r="N22" s="26">
        <v>40779.15</v>
      </c>
      <c r="O22" s="30">
        <v>649581.3399999999</v>
      </c>
    </row>
    <row r="23" spans="2:15" ht="12.75">
      <c r="B23" s="25" t="s">
        <v>6</v>
      </c>
      <c r="C23" s="15">
        <v>37527.34999999999</v>
      </c>
      <c r="D23" s="26">
        <v>19253.55</v>
      </c>
      <c r="E23" s="26">
        <v>808.2500000000055</v>
      </c>
      <c r="F23" s="26">
        <v>12737.769999999999</v>
      </c>
      <c r="G23" s="26">
        <v>12935.960000000001</v>
      </c>
      <c r="H23" s="26">
        <v>11137.670000000002</v>
      </c>
      <c r="I23" s="26">
        <v>11281.7</v>
      </c>
      <c r="J23" s="26">
        <v>9589.080000000002</v>
      </c>
      <c r="K23" s="26">
        <v>8343</v>
      </c>
      <c r="L23" s="26">
        <v>10416.630000000001</v>
      </c>
      <c r="M23" s="26">
        <v>11281.210000000003</v>
      </c>
      <c r="N23" s="26">
        <v>10624.219999999998</v>
      </c>
      <c r="O23" s="30">
        <v>155936.38999999998</v>
      </c>
    </row>
    <row r="24" spans="2:15" ht="12.75">
      <c r="B24" s="25" t="s">
        <v>5</v>
      </c>
      <c r="C24" s="15">
        <v>88142.76000000002</v>
      </c>
      <c r="D24" s="26">
        <v>97167.95999999996</v>
      </c>
      <c r="E24" s="26">
        <v>4979.020000000008</v>
      </c>
      <c r="F24" s="26">
        <v>60792.03</v>
      </c>
      <c r="G24" s="26">
        <v>61318.41999999999</v>
      </c>
      <c r="H24" s="26">
        <v>53142.31999999999</v>
      </c>
      <c r="I24" s="26">
        <v>55090.94</v>
      </c>
      <c r="J24" s="26">
        <v>49538.920000000006</v>
      </c>
      <c r="K24" s="26">
        <v>43126.12</v>
      </c>
      <c r="L24" s="26">
        <v>48625.4</v>
      </c>
      <c r="M24" s="26">
        <v>49283.33</v>
      </c>
      <c r="N24" s="26">
        <v>46311.390000000014</v>
      </c>
      <c r="O24" s="30">
        <v>657518.61</v>
      </c>
    </row>
    <row r="25" spans="2:15" ht="15">
      <c r="B25" s="45" t="s">
        <v>47</v>
      </c>
      <c r="C25" s="17">
        <v>724365.4100000001</v>
      </c>
      <c r="D25" s="17">
        <v>870170.2099999998</v>
      </c>
      <c r="E25" s="17">
        <v>104549.00999999994</v>
      </c>
      <c r="F25" s="17">
        <v>419792.2600000001</v>
      </c>
      <c r="G25" s="17">
        <v>399955.1199999997</v>
      </c>
      <c r="H25" s="17">
        <v>795201.4500000001</v>
      </c>
      <c r="I25" s="17">
        <v>1230301.2699999998</v>
      </c>
      <c r="J25" s="17">
        <v>268209.65999999986</v>
      </c>
      <c r="K25" s="17">
        <v>-208272.61000000004</v>
      </c>
      <c r="L25" s="17">
        <v>373112.67600000004</v>
      </c>
      <c r="M25" s="17">
        <v>394593.94400000025</v>
      </c>
      <c r="N25" s="17">
        <v>409395.51999999996</v>
      </c>
      <c r="O25" s="32">
        <v>5781373.920000001</v>
      </c>
    </row>
    <row r="26" spans="2:15" ht="12.75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33"/>
    </row>
    <row r="27" spans="2:15" ht="12.75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33"/>
    </row>
    <row r="28" spans="2:15" ht="12.75">
      <c r="B28" s="34" t="s">
        <v>49</v>
      </c>
      <c r="C28" s="18">
        <v>12555.260000000004</v>
      </c>
      <c r="D28" s="19">
        <v>10916.030000000002</v>
      </c>
      <c r="E28" s="19">
        <v>10202.809999999998</v>
      </c>
      <c r="F28" s="19">
        <v>11638.669999999998</v>
      </c>
      <c r="G28" s="19">
        <v>11626.44</v>
      </c>
      <c r="H28" s="19">
        <v>13190.07</v>
      </c>
      <c r="I28" s="19">
        <v>12627.739999999998</v>
      </c>
      <c r="J28" s="19">
        <v>11962.09</v>
      </c>
      <c r="K28" s="19">
        <v>11148.310000000001</v>
      </c>
      <c r="L28" s="19">
        <v>12302.65</v>
      </c>
      <c r="M28" s="19">
        <v>10767.78</v>
      </c>
      <c r="N28" s="19">
        <v>11158.999999999998</v>
      </c>
      <c r="O28" s="35">
        <v>140096.84999999998</v>
      </c>
    </row>
    <row r="29" spans="2:15" ht="12.75">
      <c r="B29" s="36" t="s">
        <v>50</v>
      </c>
      <c r="C29" s="20">
        <v>7475.100000000001</v>
      </c>
      <c r="D29" s="37">
        <v>7096.37</v>
      </c>
      <c r="E29" s="37">
        <v>6069.71</v>
      </c>
      <c r="F29" s="37">
        <v>7098.740000000001</v>
      </c>
      <c r="G29" s="37">
        <v>6904.709999999999</v>
      </c>
      <c r="H29" s="37">
        <v>8057.58</v>
      </c>
      <c r="I29" s="37">
        <v>7514.0700000000015</v>
      </c>
      <c r="J29" s="37">
        <v>7089.45</v>
      </c>
      <c r="K29" s="37">
        <v>6811.9</v>
      </c>
      <c r="L29" s="37">
        <v>7313.910000000002</v>
      </c>
      <c r="M29" s="37">
        <v>6578.970000000005</v>
      </c>
      <c r="N29" s="37">
        <v>6643.539999999999</v>
      </c>
      <c r="O29" s="38">
        <v>84654.05</v>
      </c>
    </row>
    <row r="30" spans="2:15" ht="12.75">
      <c r="B30" s="36" t="s">
        <v>51</v>
      </c>
      <c r="C30" s="20">
        <v>-55688.130000000034</v>
      </c>
      <c r="D30" s="37">
        <v>-53285.26999999998</v>
      </c>
      <c r="E30" s="37">
        <v>-41988.11000000001</v>
      </c>
      <c r="F30" s="37">
        <v>-42498.41</v>
      </c>
      <c r="G30" s="37">
        <v>-45553.05000000001</v>
      </c>
      <c r="H30" s="37">
        <v>-54547.31999999999</v>
      </c>
      <c r="I30" s="37">
        <v>-58304.64000000001</v>
      </c>
      <c r="J30" s="37">
        <v>-52676.9</v>
      </c>
      <c r="K30" s="37">
        <v>-48587.340000000004</v>
      </c>
      <c r="L30" s="37">
        <v>-57896.65000000001</v>
      </c>
      <c r="M30" s="37">
        <v>-46034.52</v>
      </c>
      <c r="N30" s="37">
        <v>-64274.55</v>
      </c>
      <c r="O30" s="38">
        <v>-621334.8900000001</v>
      </c>
    </row>
    <row r="31" spans="2:15" ht="12.75">
      <c r="B31" s="36" t="s">
        <v>52</v>
      </c>
      <c r="C31" s="20">
        <v>2874459.84</v>
      </c>
      <c r="D31" s="37">
        <v>2634849.58</v>
      </c>
      <c r="E31" s="37">
        <v>2894721.91</v>
      </c>
      <c r="F31" s="37">
        <v>2801343.78</v>
      </c>
      <c r="G31" s="37">
        <v>2894721.91</v>
      </c>
      <c r="H31" s="37">
        <v>2801343.78</v>
      </c>
      <c r="I31" s="37">
        <v>3191791.26</v>
      </c>
      <c r="J31" s="37">
        <v>3191424.16</v>
      </c>
      <c r="K31" s="37">
        <v>3088814.6499999994</v>
      </c>
      <c r="L31" s="37">
        <v>3191691.78</v>
      </c>
      <c r="M31" s="37">
        <v>3088733.98</v>
      </c>
      <c r="N31" s="37">
        <v>3191691.78</v>
      </c>
      <c r="O31" s="38">
        <v>35845588.410000004</v>
      </c>
    </row>
    <row r="32" spans="2:15" ht="12.75">
      <c r="B32" s="36" t="s">
        <v>53</v>
      </c>
      <c r="C32" s="20">
        <v>44995.08000000001</v>
      </c>
      <c r="D32" s="37">
        <v>40326.189999999995</v>
      </c>
      <c r="E32" s="37">
        <v>41777.350000000006</v>
      </c>
      <c r="F32" s="37">
        <v>33513.7</v>
      </c>
      <c r="G32" s="37">
        <v>33435.840000000004</v>
      </c>
      <c r="H32" s="37">
        <v>35396.05</v>
      </c>
      <c r="I32" s="37">
        <v>48395.21</v>
      </c>
      <c r="J32" s="37">
        <v>47337.13999999999</v>
      </c>
      <c r="K32" s="37">
        <v>41690.98</v>
      </c>
      <c r="L32" s="37">
        <v>41474.829999999994</v>
      </c>
      <c r="M32" s="37">
        <v>45332.24</v>
      </c>
      <c r="N32" s="37">
        <v>51066.96</v>
      </c>
      <c r="O32" s="38">
        <v>504741.57000000007</v>
      </c>
    </row>
    <row r="33" spans="2:15" ht="12.75">
      <c r="B33" s="36" t="s">
        <v>54</v>
      </c>
      <c r="C33" s="20">
        <v>19186.38</v>
      </c>
      <c r="D33" s="37">
        <v>19456.709999999995</v>
      </c>
      <c r="E33" s="37">
        <v>19321.63</v>
      </c>
      <c r="F33" s="37">
        <v>19321.63</v>
      </c>
      <c r="G33" s="37">
        <v>19321.63</v>
      </c>
      <c r="H33" s="37">
        <v>19321.63</v>
      </c>
      <c r="I33" s="37">
        <v>27390.51</v>
      </c>
      <c r="J33" s="37">
        <v>27387.359999999997</v>
      </c>
      <c r="K33" s="37">
        <v>27390.510000000002</v>
      </c>
      <c r="L33" s="37">
        <v>27389.66</v>
      </c>
      <c r="M33" s="37">
        <v>27389.66</v>
      </c>
      <c r="N33" s="37">
        <v>27389.66</v>
      </c>
      <c r="O33" s="38">
        <v>280266.97000000003</v>
      </c>
    </row>
    <row r="34" spans="2:15" ht="12.75">
      <c r="B34" s="36" t="s">
        <v>55</v>
      </c>
      <c r="C34" s="20">
        <v>270240.9900000001</v>
      </c>
      <c r="D34" s="37">
        <v>122857.96000000011</v>
      </c>
      <c r="E34" s="37">
        <v>452176.7000000001</v>
      </c>
      <c r="F34" s="37">
        <v>285833.2599999999</v>
      </c>
      <c r="G34" s="37">
        <v>286138.11</v>
      </c>
      <c r="H34" s="37">
        <v>365151.95999999996</v>
      </c>
      <c r="I34" s="37">
        <v>294016.75000000006</v>
      </c>
      <c r="J34" s="37">
        <v>294453.88999999996</v>
      </c>
      <c r="K34" s="37">
        <v>291327.4699999999</v>
      </c>
      <c r="L34" s="37">
        <v>292111.37000000005</v>
      </c>
      <c r="M34" s="37">
        <v>292685.5600000001</v>
      </c>
      <c r="N34" s="37">
        <v>240782.0300000001</v>
      </c>
      <c r="O34" s="38">
        <v>3487776.0500000003</v>
      </c>
    </row>
    <row r="35" spans="2:15" ht="12.75">
      <c r="B35" s="36" t="s">
        <v>56</v>
      </c>
      <c r="C35" s="20">
        <v>753.57</v>
      </c>
      <c r="D35" s="37">
        <v>109.25</v>
      </c>
      <c r="E35" s="37"/>
      <c r="F35" s="37"/>
      <c r="G35" s="37"/>
      <c r="H35" s="37"/>
      <c r="I35" s="37"/>
      <c r="J35" s="37"/>
      <c r="K35" s="37"/>
      <c r="L35" s="37">
        <v>1265.43</v>
      </c>
      <c r="M35" s="37">
        <v>5058.039999999999</v>
      </c>
      <c r="N35" s="37">
        <v>6307.120000000002</v>
      </c>
      <c r="O35" s="38">
        <v>13493.41</v>
      </c>
    </row>
    <row r="36" spans="2:15" ht="12.75">
      <c r="B36" s="36" t="s">
        <v>57</v>
      </c>
      <c r="C36" s="20">
        <v>119070.85999999999</v>
      </c>
      <c r="D36" s="37">
        <v>109145.30999999998</v>
      </c>
      <c r="E36" s="37">
        <v>119910.18999999999</v>
      </c>
      <c r="F36" s="37">
        <v>116042.12</v>
      </c>
      <c r="G36" s="37">
        <v>119910.19</v>
      </c>
      <c r="H36" s="37">
        <v>116042.12</v>
      </c>
      <c r="I36" s="37">
        <v>328853.24</v>
      </c>
      <c r="J36" s="37">
        <v>328815.4099999999</v>
      </c>
      <c r="K36" s="37">
        <v>318248.83</v>
      </c>
      <c r="L36" s="37">
        <v>328842.98</v>
      </c>
      <c r="M36" s="37">
        <v>318235.14</v>
      </c>
      <c r="N36" s="37">
        <v>328842.98</v>
      </c>
      <c r="O36" s="38">
        <v>2651959.37</v>
      </c>
    </row>
    <row r="37" spans="2:15" ht="12.75">
      <c r="B37" s="36" t="s">
        <v>58</v>
      </c>
      <c r="C37" s="20">
        <v>5412.74</v>
      </c>
      <c r="D37" s="37">
        <v>5489.0599999999995</v>
      </c>
      <c r="E37" s="37">
        <v>5450.9</v>
      </c>
      <c r="F37" s="37">
        <v>5450.9</v>
      </c>
      <c r="G37" s="37">
        <v>5450.9</v>
      </c>
      <c r="H37" s="37">
        <v>5450.9</v>
      </c>
      <c r="I37" s="37">
        <v>16221.53</v>
      </c>
      <c r="J37" s="37">
        <v>16219.67</v>
      </c>
      <c r="K37" s="37">
        <v>16221.720000000003</v>
      </c>
      <c r="L37" s="37">
        <v>16221.03</v>
      </c>
      <c r="M37" s="37">
        <v>16221.03</v>
      </c>
      <c r="N37" s="37">
        <v>16221.03</v>
      </c>
      <c r="O37" s="38">
        <v>130031.41</v>
      </c>
    </row>
    <row r="38" spans="2:15" ht="15">
      <c r="B38" s="45" t="s">
        <v>46</v>
      </c>
      <c r="C38" s="21">
        <v>3298461.69</v>
      </c>
      <c r="D38" s="21">
        <v>2896961.19</v>
      </c>
      <c r="E38" s="21">
        <v>3507643.0900000003</v>
      </c>
      <c r="F38" s="21">
        <v>3237744.3899999997</v>
      </c>
      <c r="G38" s="21">
        <v>3331956.6799999997</v>
      </c>
      <c r="H38" s="21">
        <v>3309406.7699999996</v>
      </c>
      <c r="I38" s="21">
        <v>3868505.6699999995</v>
      </c>
      <c r="J38" s="21">
        <v>3872012.2700000005</v>
      </c>
      <c r="K38" s="21">
        <v>3753067.0299999993</v>
      </c>
      <c r="L38" s="21">
        <v>3860716.99</v>
      </c>
      <c r="M38" s="21">
        <v>3764967.8800000004</v>
      </c>
      <c r="N38" s="21">
        <v>3815829.55</v>
      </c>
      <c r="O38" s="39">
        <v>42517273.19999999</v>
      </c>
    </row>
    <row r="39" spans="2:15" ht="15">
      <c r="B39" s="31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33"/>
    </row>
    <row r="40" spans="2:15" ht="15">
      <c r="B40" s="40" t="s">
        <v>45</v>
      </c>
      <c r="C40" s="41">
        <f>C38+C25</f>
        <v>4022827.1</v>
      </c>
      <c r="D40" s="41">
        <f aca="true" t="shared" si="0" ref="D40:O40">D38+D25</f>
        <v>3767131.4</v>
      </c>
      <c r="E40" s="41">
        <f t="shared" si="0"/>
        <v>3612192.1</v>
      </c>
      <c r="F40" s="41">
        <f t="shared" si="0"/>
        <v>3657536.65</v>
      </c>
      <c r="G40" s="41">
        <f t="shared" si="0"/>
        <v>3731911.7999999993</v>
      </c>
      <c r="H40" s="41">
        <f t="shared" si="0"/>
        <v>4104608.2199999997</v>
      </c>
      <c r="I40" s="41">
        <f t="shared" si="0"/>
        <v>5098806.9399999995</v>
      </c>
      <c r="J40" s="41">
        <f t="shared" si="0"/>
        <v>4140221.93</v>
      </c>
      <c r="K40" s="41">
        <f t="shared" si="0"/>
        <v>3544794.4199999995</v>
      </c>
      <c r="L40" s="41">
        <f t="shared" si="0"/>
        <v>4233829.666</v>
      </c>
      <c r="M40" s="41">
        <f t="shared" si="0"/>
        <v>4159561.8240000005</v>
      </c>
      <c r="N40" s="41">
        <f t="shared" si="0"/>
        <v>4225225.069999999</v>
      </c>
      <c r="O40" s="42">
        <f t="shared" si="0"/>
        <v>48298647.11999999</v>
      </c>
    </row>
    <row r="41" spans="3:15" ht="12.75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</sheetData>
  <sheetProtection/>
  <printOptions/>
  <pageMargins left="0.7" right="0.7" top="0.75" bottom="0.75" header="0.3" footer="0.3"/>
  <pageSetup fitToHeight="1" fitToWidth="1" horizontalDpi="600" verticalDpi="600" orientation="landscape" scale="67" r:id="rId1"/>
  <headerFooter>
    <oddFooter>&amp;C&amp;Z&amp;F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9"/>
  <sheetViews>
    <sheetView zoomScale="85" zoomScaleNormal="85" zoomScalePageLayoutView="0" workbookViewId="0" topLeftCell="A1">
      <selection activeCell="K50" sqref="K50"/>
    </sheetView>
  </sheetViews>
  <sheetFormatPr defaultColWidth="8.8515625" defaultRowHeight="15"/>
  <cols>
    <col min="1" max="1" width="4.140625" style="2" customWidth="1"/>
    <col min="2" max="2" width="21.140625" style="2" customWidth="1"/>
    <col min="3" max="5" width="15.00390625" style="2" customWidth="1"/>
    <col min="6" max="15" width="14.00390625" style="2" bestFit="1" customWidth="1"/>
    <col min="16" max="16" width="12.57421875" style="2" bestFit="1" customWidth="1"/>
    <col min="17" max="16384" width="8.8515625" style="2" customWidth="1"/>
  </cols>
  <sheetData>
    <row r="1" ht="15.75">
      <c r="B1" s="1" t="s">
        <v>59</v>
      </c>
    </row>
    <row r="2" ht="15.75">
      <c r="B2" s="1" t="s">
        <v>29</v>
      </c>
    </row>
    <row r="6" spans="2:15" ht="12.75">
      <c r="B6" s="29" t="s">
        <v>0</v>
      </c>
      <c r="C6" s="28" t="s">
        <v>30</v>
      </c>
      <c r="D6" s="11" t="s">
        <v>31</v>
      </c>
      <c r="E6" s="27" t="s">
        <v>32</v>
      </c>
      <c r="F6" s="11" t="s">
        <v>33</v>
      </c>
      <c r="G6" s="27" t="s">
        <v>34</v>
      </c>
      <c r="H6" s="11" t="s">
        <v>35</v>
      </c>
      <c r="I6" s="27" t="s">
        <v>36</v>
      </c>
      <c r="J6" s="11" t="s">
        <v>37</v>
      </c>
      <c r="K6" s="27" t="s">
        <v>38</v>
      </c>
      <c r="L6" s="11" t="s">
        <v>39</v>
      </c>
      <c r="M6" s="27" t="s">
        <v>40</v>
      </c>
      <c r="N6" s="11" t="s">
        <v>41</v>
      </c>
      <c r="O6" s="22" t="s">
        <v>42</v>
      </c>
    </row>
    <row r="7" spans="2:17" ht="12.75">
      <c r="B7" s="23" t="s">
        <v>1</v>
      </c>
      <c r="C7" s="13">
        <v>12728001.869999997</v>
      </c>
      <c r="D7" s="14">
        <v>1343324.999999999</v>
      </c>
      <c r="E7" s="14">
        <v>4686908.24</v>
      </c>
      <c r="F7" s="14">
        <v>684470.1500000003</v>
      </c>
      <c r="G7" s="14">
        <v>-3416550.88</v>
      </c>
      <c r="H7" s="14">
        <v>1066924.07</v>
      </c>
      <c r="I7" s="14">
        <v>710500.1300000001</v>
      </c>
      <c r="J7" s="14">
        <v>292125.43000000005</v>
      </c>
      <c r="K7" s="14">
        <v>658495.2699999999</v>
      </c>
      <c r="L7" s="14">
        <v>1646008.9900000002</v>
      </c>
      <c r="M7" s="14">
        <v>321796.96999999974</v>
      </c>
      <c r="N7" s="14">
        <v>-1967805.9600000002</v>
      </c>
      <c r="O7" s="24">
        <v>18754199.279999994</v>
      </c>
      <c r="P7" s="62"/>
      <c r="Q7" s="62"/>
    </row>
    <row r="8" spans="2:17" ht="12.75">
      <c r="B8" s="25" t="s">
        <v>7</v>
      </c>
      <c r="C8" s="15">
        <v>-3816850.34</v>
      </c>
      <c r="D8" s="26">
        <v>-1284051.090000001</v>
      </c>
      <c r="E8" s="26">
        <v>-1415585.2600000002</v>
      </c>
      <c r="F8" s="26">
        <v>-264180.22999999975</v>
      </c>
      <c r="G8" s="26">
        <v>-57609.170000000086</v>
      </c>
      <c r="H8" s="26">
        <v>-846812.64</v>
      </c>
      <c r="I8" s="26">
        <v>-545859.5900000001</v>
      </c>
      <c r="J8" s="26">
        <v>-250977.96000000005</v>
      </c>
      <c r="K8" s="26">
        <v>-342245.55000000016</v>
      </c>
      <c r="L8" s="26">
        <v>-1001897.21</v>
      </c>
      <c r="M8" s="26">
        <v>-312903.81999999995</v>
      </c>
      <c r="N8" s="26">
        <v>1314801.0300000005</v>
      </c>
      <c r="O8" s="30">
        <v>-8824171.830000002</v>
      </c>
      <c r="P8" s="62"/>
      <c r="Q8" s="62"/>
    </row>
    <row r="9" spans="2:17" ht="12.75">
      <c r="B9" s="25" t="s">
        <v>8</v>
      </c>
      <c r="C9" s="15">
        <v>-30326.479999999996</v>
      </c>
      <c r="D9" s="26">
        <v>-20121.73</v>
      </c>
      <c r="E9" s="26">
        <v>10744.029999999999</v>
      </c>
      <c r="F9" s="26">
        <v>1199.4800000000032</v>
      </c>
      <c r="G9" s="26">
        <v>-3524.7299999999996</v>
      </c>
      <c r="H9" s="26">
        <v>1484.93</v>
      </c>
      <c r="I9" s="26">
        <v>-830.8100000000001</v>
      </c>
      <c r="J9" s="26">
        <v>17408.359999999997</v>
      </c>
      <c r="K9" s="26">
        <v>290.12</v>
      </c>
      <c r="L9" s="26">
        <v>2735.869999999999</v>
      </c>
      <c r="M9" s="26">
        <v>-6433.3</v>
      </c>
      <c r="N9" s="26">
        <v>7751.56</v>
      </c>
      <c r="O9" s="30">
        <v>-19622.699999999993</v>
      </c>
      <c r="P9" s="62"/>
      <c r="Q9" s="62"/>
    </row>
    <row r="10" spans="2:17" ht="12.75">
      <c r="B10" s="25" t="s">
        <v>15</v>
      </c>
      <c r="C10" s="15">
        <v>-355359.64999999997</v>
      </c>
      <c r="D10" s="26">
        <v>0</v>
      </c>
      <c r="E10" s="26">
        <v>-24496.08</v>
      </c>
      <c r="F10" s="26">
        <v>-539165.73</v>
      </c>
      <c r="G10" s="26">
        <v>526548.02</v>
      </c>
      <c r="H10" s="26">
        <v>-179416.15</v>
      </c>
      <c r="I10" s="26">
        <v>-70770.80000000002</v>
      </c>
      <c r="J10" s="26">
        <v>4995.5</v>
      </c>
      <c r="K10" s="26">
        <v>-19544.92</v>
      </c>
      <c r="L10" s="26">
        <v>-22941.699999999997</v>
      </c>
      <c r="M10" s="26">
        <v>47244.26</v>
      </c>
      <c r="N10" s="26">
        <v>-72179.01999999999</v>
      </c>
      <c r="O10" s="30">
        <v>-705086.27</v>
      </c>
      <c r="P10" s="62"/>
      <c r="Q10" s="62"/>
    </row>
    <row r="11" spans="2:17" ht="12.75">
      <c r="B11" s="25" t="s">
        <v>2</v>
      </c>
      <c r="C11" s="15">
        <v>2725436.3400000012</v>
      </c>
      <c r="D11" s="26">
        <v>326873.45999999996</v>
      </c>
      <c r="E11" s="26">
        <v>1411042.24</v>
      </c>
      <c r="F11" s="26">
        <v>-100356.32000000024</v>
      </c>
      <c r="G11" s="26">
        <v>177159.68999999997</v>
      </c>
      <c r="H11" s="26">
        <v>53515.44999999999</v>
      </c>
      <c r="I11" s="26">
        <v>77797.94999999998</v>
      </c>
      <c r="J11" s="26">
        <v>51086.170000000006</v>
      </c>
      <c r="K11" s="26">
        <v>66697.07</v>
      </c>
      <c r="L11" s="26">
        <v>113139.45000000001</v>
      </c>
      <c r="M11" s="26">
        <v>84821.88000000002</v>
      </c>
      <c r="N11" s="26">
        <v>110581.76</v>
      </c>
      <c r="O11" s="30">
        <v>5097795.1400000015</v>
      </c>
      <c r="P11" s="62"/>
      <c r="Q11" s="62"/>
    </row>
    <row r="12" spans="2:17" ht="12.75">
      <c r="B12" s="25" t="s">
        <v>9</v>
      </c>
      <c r="C12" s="15">
        <v>681.5599999999995</v>
      </c>
      <c r="D12" s="26">
        <v>-21844.78</v>
      </c>
      <c r="E12" s="26">
        <v>-23119.71</v>
      </c>
      <c r="F12" s="26">
        <v>5815.7599999999975</v>
      </c>
      <c r="G12" s="26">
        <v>-146.27000000000004</v>
      </c>
      <c r="H12" s="26">
        <v>5823.0599999999995</v>
      </c>
      <c r="I12" s="26">
        <v>2689.7700000000004</v>
      </c>
      <c r="J12" s="26">
        <v>1276.0500000000002</v>
      </c>
      <c r="K12" s="26">
        <v>2970.3199999999997</v>
      </c>
      <c r="L12" s="26">
        <v>713.48</v>
      </c>
      <c r="M12" s="26">
        <v>-570.43</v>
      </c>
      <c r="N12" s="26">
        <v>-4670.84</v>
      </c>
      <c r="O12" s="30">
        <v>-30382.030000000006</v>
      </c>
      <c r="P12" s="62"/>
      <c r="Q12" s="62"/>
    </row>
    <row r="13" spans="2:17" ht="12.75">
      <c r="B13" s="25" t="s">
        <v>19</v>
      </c>
      <c r="C13" s="15">
        <v>590.19</v>
      </c>
      <c r="D13" s="26">
        <v>-0.030000000000086402</v>
      </c>
      <c r="E13" s="26"/>
      <c r="F13" s="26">
        <v>-2.79</v>
      </c>
      <c r="G13" s="26">
        <v>386.3</v>
      </c>
      <c r="H13" s="26">
        <v>4489.89</v>
      </c>
      <c r="I13" s="26">
        <v>28.529999999999998</v>
      </c>
      <c r="J13" s="26">
        <v>0</v>
      </c>
      <c r="K13" s="26">
        <v>168.83</v>
      </c>
      <c r="L13" s="26">
        <v>-169.13000000000002</v>
      </c>
      <c r="M13" s="26">
        <v>100.11</v>
      </c>
      <c r="N13" s="26">
        <v>-100.11</v>
      </c>
      <c r="O13" s="30">
        <v>5491.79</v>
      </c>
      <c r="P13" s="62"/>
      <c r="Q13" s="62"/>
    </row>
    <row r="14" spans="2:17" ht="12.75">
      <c r="B14" s="25" t="s">
        <v>10</v>
      </c>
      <c r="C14" s="15">
        <v>162063.65999999997</v>
      </c>
      <c r="D14" s="26">
        <v>-334965.65</v>
      </c>
      <c r="E14" s="26">
        <v>161109.04</v>
      </c>
      <c r="F14" s="26"/>
      <c r="G14" s="26"/>
      <c r="H14" s="26"/>
      <c r="I14" s="26"/>
      <c r="J14" s="26"/>
      <c r="K14" s="26">
        <v>-33.46</v>
      </c>
      <c r="L14" s="26"/>
      <c r="M14" s="26"/>
      <c r="N14" s="26"/>
      <c r="O14" s="30">
        <v>-11826.41000000004</v>
      </c>
      <c r="P14" s="62"/>
      <c r="Q14" s="62"/>
    </row>
    <row r="15" spans="2:17" ht="12.75">
      <c r="B15" s="25" t="s">
        <v>18</v>
      </c>
      <c r="C15" s="15">
        <v>-213929.83</v>
      </c>
      <c r="D15" s="26">
        <v>213929.83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30">
        <v>0</v>
      </c>
      <c r="P15" s="62"/>
      <c r="Q15" s="62"/>
    </row>
    <row r="16" spans="2:17" ht="12.75">
      <c r="B16" s="25" t="s">
        <v>11</v>
      </c>
      <c r="C16" s="15">
        <v>112608.43</v>
      </c>
      <c r="D16" s="26">
        <v>103454.76000000001</v>
      </c>
      <c r="E16" s="26">
        <v>101793.29</v>
      </c>
      <c r="F16" s="26">
        <v>168362.99</v>
      </c>
      <c r="G16" s="26">
        <v>86608.29</v>
      </c>
      <c r="H16" s="26">
        <v>96294.26000000001</v>
      </c>
      <c r="I16" s="26">
        <v>209580.69</v>
      </c>
      <c r="J16" s="26">
        <v>188465.8</v>
      </c>
      <c r="K16" s="26">
        <v>159184.98</v>
      </c>
      <c r="L16" s="26">
        <v>146801.40000000002</v>
      </c>
      <c r="M16" s="26">
        <v>52242.34999999999</v>
      </c>
      <c r="N16" s="26">
        <v>160824.37</v>
      </c>
      <c r="O16" s="30">
        <v>1586221.6100000003</v>
      </c>
      <c r="P16" s="62"/>
      <c r="Q16" s="62"/>
    </row>
    <row r="17" spans="2:17" ht="12.75">
      <c r="B17" s="25" t="s">
        <v>16</v>
      </c>
      <c r="C17" s="15">
        <v>-7.440000000000055</v>
      </c>
      <c r="D17" s="26">
        <v>-4250.96</v>
      </c>
      <c r="E17" s="26">
        <v>-7747.79</v>
      </c>
      <c r="F17" s="26">
        <v>8031.15</v>
      </c>
      <c r="G17" s="26">
        <v>3967.6</v>
      </c>
      <c r="H17" s="26"/>
      <c r="I17" s="26"/>
      <c r="J17" s="26"/>
      <c r="K17" s="26"/>
      <c r="L17" s="26"/>
      <c r="M17" s="26"/>
      <c r="N17" s="26"/>
      <c r="O17" s="30">
        <v>-7.439999999999145</v>
      </c>
      <c r="P17" s="62"/>
      <c r="Q17" s="62"/>
    </row>
    <row r="18" spans="2:17" ht="12.75">
      <c r="B18" s="25" t="s">
        <v>12</v>
      </c>
      <c r="C18" s="15">
        <v>436850.77999999997</v>
      </c>
      <c r="D18" s="26">
        <v>237013.95999999996</v>
      </c>
      <c r="E18" s="26">
        <v>397928.18</v>
      </c>
      <c r="F18" s="26">
        <v>124272.72999999998</v>
      </c>
      <c r="G18" s="26">
        <v>169007.84</v>
      </c>
      <c r="H18" s="26">
        <v>105902.72</v>
      </c>
      <c r="I18" s="26">
        <v>115605.48</v>
      </c>
      <c r="J18" s="26">
        <v>64095.55</v>
      </c>
      <c r="K18" s="26">
        <v>38623.880000000005</v>
      </c>
      <c r="L18" s="26">
        <v>106518.88</v>
      </c>
      <c r="M18" s="26">
        <v>112238.02</v>
      </c>
      <c r="N18" s="26">
        <v>98310.85</v>
      </c>
      <c r="O18" s="30">
        <v>2006368.87</v>
      </c>
      <c r="P18" s="62"/>
      <c r="Q18" s="62"/>
    </row>
    <row r="19" spans="2:17" ht="12.75">
      <c r="B19" s="25" t="s">
        <v>17</v>
      </c>
      <c r="C19" s="15">
        <v>-192863.13999999998</v>
      </c>
      <c r="D19" s="26">
        <v>-48544.31</v>
      </c>
      <c r="E19" s="26">
        <v>-49954.68</v>
      </c>
      <c r="F19" s="26">
        <v>-8563.030000000002</v>
      </c>
      <c r="G19" s="26">
        <v>-8209.630000000001</v>
      </c>
      <c r="H19" s="26">
        <v>-31157.730000000003</v>
      </c>
      <c r="I19" s="26">
        <v>-40709.67</v>
      </c>
      <c r="J19" s="26">
        <v>-18952.42</v>
      </c>
      <c r="K19" s="26">
        <v>-14634.970000000003</v>
      </c>
      <c r="L19" s="26">
        <v>-36458.68</v>
      </c>
      <c r="M19" s="26">
        <v>-13950.43</v>
      </c>
      <c r="N19" s="26">
        <v>-17112.83</v>
      </c>
      <c r="O19" s="30">
        <v>-481111.52</v>
      </c>
      <c r="P19" s="62"/>
      <c r="Q19" s="62"/>
    </row>
    <row r="20" spans="2:17" ht="12.75">
      <c r="B20" s="25" t="s">
        <v>13</v>
      </c>
      <c r="C20" s="15">
        <v>824158.9600000001</v>
      </c>
      <c r="D20" s="26">
        <v>33865.640000000014</v>
      </c>
      <c r="E20" s="26">
        <v>45195.28</v>
      </c>
      <c r="F20" s="26">
        <v>152025.09</v>
      </c>
      <c r="G20" s="26">
        <v>94059.44</v>
      </c>
      <c r="H20" s="26">
        <v>161660.69000000003</v>
      </c>
      <c r="I20" s="26">
        <v>10717.25</v>
      </c>
      <c r="J20" s="26">
        <v>17262.620000000003</v>
      </c>
      <c r="K20" s="26">
        <v>8884.5</v>
      </c>
      <c r="L20" s="26">
        <v>35707.27</v>
      </c>
      <c r="M20" s="26">
        <v>30589.53</v>
      </c>
      <c r="N20" s="26">
        <v>37529.869999999995</v>
      </c>
      <c r="O20" s="30">
        <v>1451656.1400000001</v>
      </c>
      <c r="P20" s="62"/>
      <c r="Q20" s="62"/>
    </row>
    <row r="21" spans="2:17" ht="12.75">
      <c r="B21" s="25" t="s">
        <v>3</v>
      </c>
      <c r="C21" s="15">
        <v>-250608.50000000003</v>
      </c>
      <c r="D21" s="26">
        <v>16006.709999999992</v>
      </c>
      <c r="E21" s="26">
        <v>-5441.16</v>
      </c>
      <c r="F21" s="26">
        <v>-29499.1</v>
      </c>
      <c r="G21" s="26">
        <v>-22734.019999999997</v>
      </c>
      <c r="H21" s="26">
        <v>-25199.899999999998</v>
      </c>
      <c r="I21" s="26">
        <v>-2914.02</v>
      </c>
      <c r="J21" s="26">
        <v>-2231.6</v>
      </c>
      <c r="K21" s="26">
        <v>-758.78</v>
      </c>
      <c r="L21" s="26">
        <v>-7375.75</v>
      </c>
      <c r="M21" s="26">
        <v>-1677.2200000000003</v>
      </c>
      <c r="N21" s="26">
        <v>-1679.3700000000001</v>
      </c>
      <c r="O21" s="30">
        <v>-334112.7100000001</v>
      </c>
      <c r="P21" s="62"/>
      <c r="Q21" s="62"/>
    </row>
    <row r="22" spans="2:17" ht="12.75">
      <c r="B22" s="25" t="s">
        <v>14</v>
      </c>
      <c r="C22" s="15">
        <v>383562.70999999996</v>
      </c>
      <c r="D22" s="26">
        <v>1679.5500000000466</v>
      </c>
      <c r="E22" s="26">
        <v>1678.03</v>
      </c>
      <c r="F22" s="26">
        <v>-1593.2300000000002</v>
      </c>
      <c r="G22" s="26">
        <v>57.94</v>
      </c>
      <c r="H22" s="26">
        <v>1167.54</v>
      </c>
      <c r="I22" s="26">
        <v>76.45000000000005</v>
      </c>
      <c r="J22" s="26">
        <v>7.950000000000003</v>
      </c>
      <c r="K22" s="26">
        <v>20.09</v>
      </c>
      <c r="L22" s="26">
        <v>-0.3000000000000007</v>
      </c>
      <c r="M22" s="26">
        <v>5.69</v>
      </c>
      <c r="N22" s="26">
        <v>0.5300000000000002</v>
      </c>
      <c r="O22" s="30">
        <v>386662.9500000001</v>
      </c>
      <c r="P22" s="62"/>
      <c r="Q22" s="62"/>
    </row>
    <row r="23" spans="2:17" ht="12.75">
      <c r="B23" s="25" t="s">
        <v>22</v>
      </c>
      <c r="C23" s="15"/>
      <c r="D23" s="26"/>
      <c r="E23" s="26"/>
      <c r="F23" s="26"/>
      <c r="G23" s="26"/>
      <c r="H23" s="26"/>
      <c r="I23" s="26"/>
      <c r="J23" s="26"/>
      <c r="K23" s="26">
        <v>-67132.98</v>
      </c>
      <c r="L23" s="26"/>
      <c r="M23" s="26"/>
      <c r="N23" s="26"/>
      <c r="O23" s="30">
        <v>-67132.98</v>
      </c>
      <c r="P23" s="62"/>
      <c r="Q23" s="62"/>
    </row>
    <row r="24" spans="2:17" ht="12.75">
      <c r="B24" s="25" t="s">
        <v>23</v>
      </c>
      <c r="C24" s="1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>
        <v>2440391.22</v>
      </c>
      <c r="O24" s="30">
        <v>2440391.22</v>
      </c>
      <c r="P24" s="62"/>
      <c r="Q24" s="62"/>
    </row>
    <row r="25" spans="2:17" ht="12.75">
      <c r="B25" s="25" t="s">
        <v>24</v>
      </c>
      <c r="C25" s="1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>
        <v>-1788482.6</v>
      </c>
      <c r="O25" s="30">
        <v>-1788482.6</v>
      </c>
      <c r="P25" s="62"/>
      <c r="Q25" s="62"/>
    </row>
    <row r="26" spans="2:17" ht="12.75">
      <c r="B26" s="25" t="s">
        <v>4</v>
      </c>
      <c r="C26" s="15">
        <v>83056.07999999997</v>
      </c>
      <c r="D26" s="26">
        <v>61971.91</v>
      </c>
      <c r="E26" s="26">
        <v>48138.06999999999</v>
      </c>
      <c r="F26" s="26">
        <v>48819.50000000001</v>
      </c>
      <c r="G26" s="26">
        <v>59570.57999999999</v>
      </c>
      <c r="H26" s="26">
        <v>43987.909999999996</v>
      </c>
      <c r="I26" s="26">
        <v>49088</v>
      </c>
      <c r="J26" s="26">
        <v>38080.969999999994</v>
      </c>
      <c r="K26" s="26">
        <v>59163.5</v>
      </c>
      <c r="L26" s="26">
        <v>73335.85</v>
      </c>
      <c r="M26" s="26">
        <v>87810.05000000002</v>
      </c>
      <c r="N26" s="26">
        <v>67250.72</v>
      </c>
      <c r="O26" s="30">
        <v>720273.14</v>
      </c>
      <c r="P26" s="62"/>
      <c r="Q26" s="62"/>
    </row>
    <row r="27" spans="2:17" ht="12.75">
      <c r="B27" s="25" t="s">
        <v>6</v>
      </c>
      <c r="C27" s="15">
        <v>28482.060000000012</v>
      </c>
      <c r="D27" s="26">
        <v>16300.510000000002</v>
      </c>
      <c r="E27" s="26">
        <v>10658.779999999999</v>
      </c>
      <c r="F27" s="26">
        <v>10253.839999999998</v>
      </c>
      <c r="G27" s="26">
        <v>12759.440000000002</v>
      </c>
      <c r="H27" s="26">
        <v>9258.53</v>
      </c>
      <c r="I27" s="26">
        <v>10660.18</v>
      </c>
      <c r="J27" s="26">
        <v>9417.230000000001</v>
      </c>
      <c r="K27" s="26">
        <v>9083.789999999999</v>
      </c>
      <c r="L27" s="26">
        <v>16449.1</v>
      </c>
      <c r="M27" s="26">
        <v>20440.05999999999</v>
      </c>
      <c r="N27" s="26">
        <v>14902.91</v>
      </c>
      <c r="O27" s="30">
        <v>168666.43000000002</v>
      </c>
      <c r="P27" s="62"/>
      <c r="Q27" s="62"/>
    </row>
    <row r="28" spans="2:17" ht="12.75">
      <c r="B28" s="25" t="s">
        <v>5</v>
      </c>
      <c r="C28" s="15">
        <v>83984.68999999999</v>
      </c>
      <c r="D28" s="26">
        <v>81318.12</v>
      </c>
      <c r="E28" s="26">
        <v>55391.150000000016</v>
      </c>
      <c r="F28" s="26">
        <v>48971.479999999996</v>
      </c>
      <c r="G28" s="26">
        <v>63825.5</v>
      </c>
      <c r="H28" s="26">
        <v>52017.99000000001</v>
      </c>
      <c r="I28" s="26">
        <v>59536.280000000006</v>
      </c>
      <c r="J28" s="26">
        <v>51888.88</v>
      </c>
      <c r="K28" s="26">
        <v>47068.56</v>
      </c>
      <c r="L28" s="26">
        <v>70205.21000000002</v>
      </c>
      <c r="M28" s="26">
        <v>78916.57</v>
      </c>
      <c r="N28" s="26">
        <v>72669.79000000001</v>
      </c>
      <c r="O28" s="30">
        <v>765794.2200000002</v>
      </c>
      <c r="P28" s="62"/>
      <c r="Q28" s="62"/>
    </row>
    <row r="29" spans="2:17" ht="15">
      <c r="B29" s="45" t="s">
        <v>47</v>
      </c>
      <c r="C29" s="17">
        <v>12709531.949999997</v>
      </c>
      <c r="D29" s="17">
        <v>721960.899999998</v>
      </c>
      <c r="E29" s="17">
        <v>5404241.650000001</v>
      </c>
      <c r="F29" s="17">
        <v>308861.7400000002</v>
      </c>
      <c r="G29" s="17">
        <v>-2314824.06</v>
      </c>
      <c r="H29" s="17">
        <v>519940.6200000001</v>
      </c>
      <c r="I29" s="17">
        <v>585195.8200000001</v>
      </c>
      <c r="J29" s="17">
        <v>463948.52999999997</v>
      </c>
      <c r="K29" s="17">
        <v>606300.2499999998</v>
      </c>
      <c r="L29" s="17">
        <v>1142772.7300000004</v>
      </c>
      <c r="M29" s="17">
        <v>500670.2899999998</v>
      </c>
      <c r="N29" s="17">
        <v>2064053.9700000002</v>
      </c>
      <c r="O29" s="32">
        <v>22712654.38999999</v>
      </c>
      <c r="P29" s="62"/>
      <c r="Q29" s="62"/>
    </row>
    <row r="30" spans="2:15" ht="12.75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33"/>
    </row>
    <row r="31" spans="2:15" ht="12.75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33"/>
    </row>
    <row r="32" spans="2:15" ht="12.75">
      <c r="B32" s="43" t="s">
        <v>49</v>
      </c>
      <c r="C32" s="19">
        <v>13366.379999999997</v>
      </c>
      <c r="D32" s="19">
        <v>4521.700000000001</v>
      </c>
      <c r="E32" s="19">
        <v>16466.61</v>
      </c>
      <c r="F32" s="19">
        <v>12561.069999999996</v>
      </c>
      <c r="G32" s="19">
        <v>11668.810000000001</v>
      </c>
      <c r="H32" s="19">
        <v>12683.4</v>
      </c>
      <c r="I32" s="19">
        <v>11630.1</v>
      </c>
      <c r="J32" s="19">
        <v>11901.690000000002</v>
      </c>
      <c r="K32" s="19">
        <v>11223.740000000002</v>
      </c>
      <c r="L32" s="19">
        <v>11981.300000000003</v>
      </c>
      <c r="M32" s="19">
        <v>10827.480000000001</v>
      </c>
      <c r="N32" s="19">
        <v>13083.159999999993</v>
      </c>
      <c r="O32" s="35">
        <v>141915.44</v>
      </c>
    </row>
    <row r="33" spans="2:15" ht="12.75">
      <c r="B33" s="44" t="s">
        <v>50</v>
      </c>
      <c r="C33" s="37">
        <v>8049.740000000001</v>
      </c>
      <c r="D33" s="37">
        <v>3203.9999999999995</v>
      </c>
      <c r="E33" s="37">
        <v>10346.24</v>
      </c>
      <c r="F33" s="37">
        <v>7795.820000000003</v>
      </c>
      <c r="G33" s="37">
        <v>7059.37</v>
      </c>
      <c r="H33" s="37">
        <v>7886.120000000001</v>
      </c>
      <c r="I33" s="37">
        <v>7019.659999999997</v>
      </c>
      <c r="J33" s="37">
        <v>7182.49</v>
      </c>
      <c r="K33" s="37">
        <v>6990.480000000001</v>
      </c>
      <c r="L33" s="37">
        <v>7246.060000000001</v>
      </c>
      <c r="M33" s="37">
        <v>6736.949999999999</v>
      </c>
      <c r="N33" s="37">
        <v>7925.66</v>
      </c>
      <c r="O33" s="38">
        <v>87442.59000000001</v>
      </c>
    </row>
    <row r="34" spans="2:15" ht="12.75">
      <c r="B34" s="44" t="s">
        <v>51</v>
      </c>
      <c r="C34" s="37">
        <v>-69853.2</v>
      </c>
      <c r="D34" s="37">
        <v>-62477.090000000004</v>
      </c>
      <c r="E34" s="37">
        <v>-67624.82999999999</v>
      </c>
      <c r="F34" s="37">
        <v>-55327.37000000001</v>
      </c>
      <c r="G34" s="37">
        <v>-50596.61</v>
      </c>
      <c r="H34" s="37">
        <v>-50524.05</v>
      </c>
      <c r="I34" s="37">
        <v>-58055.009999999995</v>
      </c>
      <c r="J34" s="37">
        <v>-50916.82000000001</v>
      </c>
      <c r="K34" s="37">
        <v>-46501.04999999999</v>
      </c>
      <c r="L34" s="37">
        <v>-56978.65999999999</v>
      </c>
      <c r="M34" s="37">
        <v>-48229.219999999994</v>
      </c>
      <c r="N34" s="37">
        <v>-66810.76999999999</v>
      </c>
      <c r="O34" s="38">
        <v>-683894.6799999999</v>
      </c>
    </row>
    <row r="35" spans="2:15" ht="12.75">
      <c r="B35" s="44" t="s">
        <v>52</v>
      </c>
      <c r="C35" s="37">
        <v>3105531.8000000003</v>
      </c>
      <c r="D35" s="37">
        <v>2804996.4699999997</v>
      </c>
      <c r="E35" s="37">
        <v>3104208.3899999997</v>
      </c>
      <c r="F35" s="37">
        <v>2994493.9200000004</v>
      </c>
      <c r="G35" s="37">
        <v>3088668.6500000004</v>
      </c>
      <c r="H35" s="37">
        <v>2985753.86</v>
      </c>
      <c r="I35" s="37">
        <v>3262779.27</v>
      </c>
      <c r="J35" s="37">
        <v>3262779.47</v>
      </c>
      <c r="K35" s="37">
        <v>3157528.52</v>
      </c>
      <c r="L35" s="37">
        <v>3262779.47</v>
      </c>
      <c r="M35" s="37">
        <v>3157528.72</v>
      </c>
      <c r="N35" s="37">
        <v>3262779.47</v>
      </c>
      <c r="O35" s="38">
        <v>37449828.01</v>
      </c>
    </row>
    <row r="36" spans="2:15" ht="12.75">
      <c r="B36" s="44" t="s">
        <v>53</v>
      </c>
      <c r="C36" s="37">
        <v>59902.439999999995</v>
      </c>
      <c r="D36" s="37">
        <v>50011.54000000001</v>
      </c>
      <c r="E36" s="37">
        <v>49372.670000000006</v>
      </c>
      <c r="F36" s="37">
        <v>39224.12999999999</v>
      </c>
      <c r="G36" s="37">
        <v>40647.69000000001</v>
      </c>
      <c r="H36" s="37">
        <v>44659.369999999995</v>
      </c>
      <c r="I36" s="37">
        <v>65394.409999999996</v>
      </c>
      <c r="J36" s="37">
        <v>68303.44999999998</v>
      </c>
      <c r="K36" s="37">
        <v>59356</v>
      </c>
      <c r="L36" s="37">
        <v>58473.34</v>
      </c>
      <c r="M36" s="37">
        <v>67529.86000000002</v>
      </c>
      <c r="N36" s="37">
        <v>72091.60999999999</v>
      </c>
      <c r="O36" s="38">
        <v>674966.5099999999</v>
      </c>
    </row>
    <row r="37" spans="2:15" ht="12.75">
      <c r="B37" s="44" t="s">
        <v>54</v>
      </c>
      <c r="C37" s="37">
        <v>27164.62</v>
      </c>
      <c r="D37" s="37">
        <v>27164.62</v>
      </c>
      <c r="E37" s="37">
        <v>27150.87</v>
      </c>
      <c r="F37" s="37">
        <v>27065.379999999997</v>
      </c>
      <c r="G37" s="37">
        <v>27016.030000000002</v>
      </c>
      <c r="H37" s="37">
        <v>26986.39</v>
      </c>
      <c r="I37" s="37">
        <v>71567.18</v>
      </c>
      <c r="J37" s="37">
        <v>71567.18</v>
      </c>
      <c r="K37" s="37">
        <v>71567.18</v>
      </c>
      <c r="L37" s="37">
        <v>71947.99000000002</v>
      </c>
      <c r="M37" s="37">
        <v>71625.36</v>
      </c>
      <c r="N37" s="37">
        <v>71625.36</v>
      </c>
      <c r="O37" s="38">
        <v>592448.1599999999</v>
      </c>
    </row>
    <row r="38" spans="2:15" ht="12.75">
      <c r="B38" s="44" t="s">
        <v>55</v>
      </c>
      <c r="C38" s="37">
        <v>334874.2100000001</v>
      </c>
      <c r="D38" s="37">
        <v>310520.17</v>
      </c>
      <c r="E38" s="37">
        <v>325367.2199999999</v>
      </c>
      <c r="F38" s="37">
        <v>297651.6900000001</v>
      </c>
      <c r="G38" s="37">
        <v>344338.81999999995</v>
      </c>
      <c r="H38" s="37">
        <v>365740.09</v>
      </c>
      <c r="I38" s="37">
        <v>323707.36000000004</v>
      </c>
      <c r="J38" s="37">
        <v>470078.9999999999</v>
      </c>
      <c r="K38" s="37">
        <v>378754.65999999986</v>
      </c>
      <c r="L38" s="37">
        <v>441140.64</v>
      </c>
      <c r="M38" s="37">
        <v>386942</v>
      </c>
      <c r="N38" s="37">
        <v>385619.6399999999</v>
      </c>
      <c r="O38" s="38">
        <v>4364735.5</v>
      </c>
    </row>
    <row r="39" spans="2:15" ht="12.75">
      <c r="B39" s="44" t="s">
        <v>56</v>
      </c>
      <c r="C39" s="37">
        <v>7484.5</v>
      </c>
      <c r="D39" s="37">
        <v>4386.31</v>
      </c>
      <c r="E39" s="37">
        <v>2630.0299999999997</v>
      </c>
      <c r="F39" s="37">
        <v>881.1199999999999</v>
      </c>
      <c r="G39" s="37">
        <v>1956.79</v>
      </c>
      <c r="H39" s="37">
        <v>650.0100000000002</v>
      </c>
      <c r="I39" s="37">
        <v>3854.0599999999995</v>
      </c>
      <c r="J39" s="37">
        <v>4556.24</v>
      </c>
      <c r="K39" s="37">
        <v>2107</v>
      </c>
      <c r="L39" s="37">
        <v>2429.2799999999993</v>
      </c>
      <c r="M39" s="37">
        <v>9007.689999999999</v>
      </c>
      <c r="N39" s="37">
        <v>8896.070000000003</v>
      </c>
      <c r="O39" s="38">
        <v>48839.100000000006</v>
      </c>
    </row>
    <row r="40" spans="2:15" ht="12.75">
      <c r="B40" s="44" t="s">
        <v>57</v>
      </c>
      <c r="C40" s="37">
        <v>319965.8400000001</v>
      </c>
      <c r="D40" s="37">
        <v>289001.39999999997</v>
      </c>
      <c r="E40" s="37">
        <v>321289.2400000001</v>
      </c>
      <c r="F40" s="37">
        <v>320503.8</v>
      </c>
      <c r="G40" s="37">
        <v>336828.89999999997</v>
      </c>
      <c r="H40" s="37">
        <v>329243.77</v>
      </c>
      <c r="I40" s="37">
        <v>757385.3500000002</v>
      </c>
      <c r="J40" s="37">
        <v>757385.35</v>
      </c>
      <c r="K40" s="37">
        <v>732953.5600000002</v>
      </c>
      <c r="L40" s="37">
        <v>757385.3500000001</v>
      </c>
      <c r="M40" s="37">
        <v>732953.88</v>
      </c>
      <c r="N40" s="37">
        <v>757385.35</v>
      </c>
      <c r="O40" s="38">
        <v>6412281.79</v>
      </c>
    </row>
    <row r="41" spans="2:15" ht="12.75">
      <c r="B41" s="44" t="s">
        <v>58</v>
      </c>
      <c r="C41" s="37">
        <v>16070.639999999998</v>
      </c>
      <c r="D41" s="37">
        <v>16070.64</v>
      </c>
      <c r="E41" s="37">
        <v>16079.46</v>
      </c>
      <c r="F41" s="37">
        <v>16167.409999999998</v>
      </c>
      <c r="G41" s="37">
        <v>16216.760000000002</v>
      </c>
      <c r="H41" s="37">
        <v>16246.410000000003</v>
      </c>
      <c r="I41" s="37">
        <v>69886.65</v>
      </c>
      <c r="J41" s="37">
        <v>69886.65</v>
      </c>
      <c r="K41" s="37">
        <v>69886.65</v>
      </c>
      <c r="L41" s="37">
        <v>70247.65</v>
      </c>
      <c r="M41" s="37">
        <v>69929.34</v>
      </c>
      <c r="N41" s="37">
        <v>69929.34</v>
      </c>
      <c r="O41" s="38">
        <v>516617.6</v>
      </c>
    </row>
    <row r="42" spans="2:15" ht="15">
      <c r="B42" s="45" t="s">
        <v>46</v>
      </c>
      <c r="C42" s="21">
        <v>3822556.97</v>
      </c>
      <c r="D42" s="21">
        <v>3447399.76</v>
      </c>
      <c r="E42" s="21">
        <v>3805285.8999999994</v>
      </c>
      <c r="F42" s="21">
        <v>3661016.97</v>
      </c>
      <c r="G42" s="21">
        <v>3823805.2099999995</v>
      </c>
      <c r="H42" s="21">
        <v>3739325.37</v>
      </c>
      <c r="I42" s="21">
        <v>4515169.030000001</v>
      </c>
      <c r="J42" s="21">
        <v>4672724.700000001</v>
      </c>
      <c r="K42" s="21">
        <v>4443866.74</v>
      </c>
      <c r="L42" s="21">
        <v>4626652.420000001</v>
      </c>
      <c r="M42" s="21">
        <v>4464852.06</v>
      </c>
      <c r="N42" s="21">
        <v>4582524.89</v>
      </c>
      <c r="O42" s="39">
        <v>49605180.019999996</v>
      </c>
    </row>
    <row r="43" spans="2:15" ht="15">
      <c r="B43" s="3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33"/>
    </row>
    <row r="44" spans="2:15" ht="15">
      <c r="B44" s="40" t="s">
        <v>45</v>
      </c>
      <c r="C44" s="41">
        <f>C42+C29</f>
        <v>16532088.919999998</v>
      </c>
      <c r="D44" s="41">
        <f aca="true" t="shared" si="0" ref="D44:O44">D42+D29</f>
        <v>4169360.659999998</v>
      </c>
      <c r="E44" s="41">
        <f t="shared" si="0"/>
        <v>9209527.55</v>
      </c>
      <c r="F44" s="41">
        <f t="shared" si="0"/>
        <v>3969878.7100000004</v>
      </c>
      <c r="G44" s="41">
        <f t="shared" si="0"/>
        <v>1508981.1499999994</v>
      </c>
      <c r="H44" s="41">
        <f t="shared" si="0"/>
        <v>4259265.99</v>
      </c>
      <c r="I44" s="41">
        <f t="shared" si="0"/>
        <v>5100364.8500000015</v>
      </c>
      <c r="J44" s="41">
        <f t="shared" si="0"/>
        <v>5136673.230000001</v>
      </c>
      <c r="K44" s="41">
        <f t="shared" si="0"/>
        <v>5050166.99</v>
      </c>
      <c r="L44" s="41">
        <f t="shared" si="0"/>
        <v>5769425.150000001</v>
      </c>
      <c r="M44" s="41">
        <f t="shared" si="0"/>
        <v>4965522.35</v>
      </c>
      <c r="N44" s="41">
        <f t="shared" si="0"/>
        <v>6646578.859999999</v>
      </c>
      <c r="O44" s="42">
        <f t="shared" si="0"/>
        <v>72317834.40999998</v>
      </c>
    </row>
    <row r="45" spans="3:15" ht="12.75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ht="13.5" thickBot="1">
      <c r="C46" s="2" t="s">
        <v>28</v>
      </c>
    </row>
    <row r="47" spans="3:6" ht="15" thickBot="1">
      <c r="C47" s="8" t="s">
        <v>25</v>
      </c>
      <c r="D47" s="9" t="s">
        <v>26</v>
      </c>
      <c r="E47" s="10" t="s">
        <v>27</v>
      </c>
      <c r="F47" s="7"/>
    </row>
    <row r="48" spans="3:6" ht="15" thickBot="1">
      <c r="C48" s="3">
        <v>5550124</v>
      </c>
      <c r="D48" s="4">
        <v>4470093</v>
      </c>
      <c r="E48" s="63" t="s">
        <v>21</v>
      </c>
      <c r="F48" s="64"/>
    </row>
    <row r="49" spans="3:6" ht="15" thickBot="1">
      <c r="C49" s="3">
        <v>5550132</v>
      </c>
      <c r="D49" s="4">
        <v>4470101</v>
      </c>
      <c r="E49" s="5" t="s">
        <v>20</v>
      </c>
      <c r="F49" s="6"/>
    </row>
  </sheetData>
  <sheetProtection/>
  <printOptions/>
  <pageMargins left="0.7" right="0.7" top="0.75" bottom="0.75" header="0.3" footer="0.3"/>
  <pageSetup fitToHeight="1" fitToWidth="1" horizontalDpi="600" verticalDpi="600" orientation="landscape" scale="59" r:id="rId1"/>
  <headerFoot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M Sunderhaus</dc:creator>
  <cp:keywords/>
  <dc:description/>
  <cp:lastModifiedBy>AEP</cp:lastModifiedBy>
  <cp:lastPrinted>2015-02-06T21:34:56Z</cp:lastPrinted>
  <dcterms:created xsi:type="dcterms:W3CDTF">2015-02-06T20:57:07Z</dcterms:created>
  <dcterms:modified xsi:type="dcterms:W3CDTF">2015-02-09T19:25:22Z</dcterms:modified>
  <cp:category/>
  <cp:version/>
  <cp:contentType/>
  <cp:contentStatus/>
</cp:coreProperties>
</file>