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9750"/>
  </bookViews>
  <sheets>
    <sheet name="KPSC 2-49 Payments 2013-2014" sheetId="2" r:id="rId1"/>
    <sheet name="Pmt_Query" sheetId="1" r:id="rId2"/>
  </sheets>
  <definedNames>
    <definedName name="_xlnm._FilterDatabase" localSheetId="1" hidden="1">Pmt_Query!$A$1:$N$180</definedName>
    <definedName name="KPCo_AP_Pmt_Query">Pmt_Query!$A$1:$M$180</definedName>
  </definedNames>
  <calcPr calcId="145621"/>
  <pivotCaches>
    <pivotCache cacheId="40" r:id="rId3"/>
  </pivotCaches>
</workbook>
</file>

<file path=xl/calcChain.xml><?xml version="1.0" encoding="utf-8"?>
<calcChain xmlns="http://schemas.openxmlformats.org/spreadsheetml/2006/main">
  <c r="C39" i="2" l="1"/>
  <c r="B39" i="2"/>
  <c r="C38" i="2"/>
  <c r="B38" i="2"/>
  <c r="C37" i="2"/>
  <c r="B37" i="2"/>
  <c r="C34" i="2"/>
  <c r="C28" i="2" l="1"/>
  <c r="C27" i="2"/>
  <c r="B28" i="2"/>
  <c r="B27" i="2"/>
  <c r="B29" i="2" s="1"/>
  <c r="C29" i="2" l="1"/>
</calcChain>
</file>

<file path=xl/sharedStrings.xml><?xml version="1.0" encoding="utf-8"?>
<sst xmlns="http://schemas.openxmlformats.org/spreadsheetml/2006/main" count="1658" uniqueCount="597">
  <si>
    <t>AP Acct Det - AP Business Unit ID  .</t>
  </si>
  <si>
    <t>Acct Det - Voucher ID  .</t>
  </si>
  <si>
    <t>Vch Det - Invoice ID  .</t>
  </si>
  <si>
    <t>AP Acct Det - GL Account ID  .</t>
  </si>
  <si>
    <t>AP Acct Det - Department ID  .</t>
  </si>
  <si>
    <t>Acct Det - Vendor ID  .</t>
  </si>
  <si>
    <t>AP Acct Det - Operating Unit ID  .</t>
  </si>
  <si>
    <t>Acct Det - Vendor Name  .</t>
  </si>
  <si>
    <t>Paymt Det - Check Number  .</t>
  </si>
  <si>
    <t>Paymt Det - Check  Date  .</t>
  </si>
  <si>
    <t>Paymt Det - Accounting Date  .</t>
  </si>
  <si>
    <t>Acct Det - Monetary Amount</t>
  </si>
  <si>
    <t>Paymt Det - Paid Amount</t>
  </si>
  <si>
    <t>110</t>
  </si>
  <si>
    <t>12139</t>
  </si>
  <si>
    <t>0000054601</t>
  </si>
  <si>
    <t>KY</t>
  </si>
  <si>
    <t>SHERIFF FLOYD COUNTY</t>
  </si>
  <si>
    <t>0000054616</t>
  </si>
  <si>
    <t>SHERIFF LAWRENCE COUNTY</t>
  </si>
  <si>
    <t>0000067424</t>
  </si>
  <si>
    <t>PAINTSVILLE, CITY OF</t>
  </si>
  <si>
    <t>0000067034</t>
  </si>
  <si>
    <t>LOUISA, CITY OF</t>
  </si>
  <si>
    <t>0000048346</t>
  </si>
  <si>
    <t>PIKEVILLE INDEPENDENT SCHOOLS</t>
  </si>
  <si>
    <t>0000054619</t>
  </si>
  <si>
    <t>SHERIFF LETCHER COUNTY</t>
  </si>
  <si>
    <t>0000105601</t>
  </si>
  <si>
    <t>JENKINS, CITY OF</t>
  </si>
  <si>
    <t>0000054586</t>
  </si>
  <si>
    <t>SHERIFF BRACKEN COUNTY</t>
  </si>
  <si>
    <t>0000054609</t>
  </si>
  <si>
    <t>SHERIFF HENRY COUNTY</t>
  </si>
  <si>
    <t>0000054583</t>
  </si>
  <si>
    <t>SHERIFF BELL COUNTY</t>
  </si>
  <si>
    <t>0000046395</t>
  </si>
  <si>
    <t>OLIVE HILL, CITY OF</t>
  </si>
  <si>
    <t>0000026510</t>
  </si>
  <si>
    <t>FLEMING-NEON CITY OF</t>
  </si>
  <si>
    <t>0000054652</t>
  </si>
  <si>
    <t>SHERIFF WOLFE COUNTY</t>
  </si>
  <si>
    <t>0000034601</t>
  </si>
  <si>
    <t>JACKSON, CITY OF</t>
  </si>
  <si>
    <t>0000034623</t>
  </si>
  <si>
    <t>JACKSON INDEPENDENT SCHOOL DISTRICT</t>
  </si>
  <si>
    <t>0000054587</t>
  </si>
  <si>
    <t>SHERIFF BREATHITT COUNTY</t>
  </si>
  <si>
    <t>0000018249</t>
  </si>
  <si>
    <t>RUSSELL, CITY OF</t>
  </si>
  <si>
    <t>0000054645</t>
  </si>
  <si>
    <t>SHERIFF ROBERTSON COUNTY</t>
  </si>
  <si>
    <t>0000054625</t>
  </si>
  <si>
    <t>SHERIFF MARTIN COUNTY</t>
  </si>
  <si>
    <t>0000054639</t>
  </si>
  <si>
    <t>SHERIFF OWSLEY COUNTY</t>
  </si>
  <si>
    <t>0000040327</t>
  </si>
  <si>
    <t>MARTIN, CITY OF</t>
  </si>
  <si>
    <t>0000018222</t>
  </si>
  <si>
    <t>CATLETTSBURG, CITY OF</t>
  </si>
  <si>
    <t>0000054604</t>
  </si>
  <si>
    <t>SHERIFF GRANT COUNTY</t>
  </si>
  <si>
    <t>224</t>
  </si>
  <si>
    <t>0000031105</t>
  </si>
  <si>
    <t>HAZARD, CITY OF</t>
  </si>
  <si>
    <t>0000054641</t>
  </si>
  <si>
    <t>SHERIFF PERRY COUNTY</t>
  </si>
  <si>
    <t>0000054585</t>
  </si>
  <si>
    <t>SHERIFF BOYD COUNTY</t>
  </si>
  <si>
    <t>0000054605</t>
  </si>
  <si>
    <t>SHERIFF GREENUP COUNTY</t>
  </si>
  <si>
    <t>0000054620</t>
  </si>
  <si>
    <t>SHERIFF LEWIS COUNTY</t>
  </si>
  <si>
    <t>0000054648</t>
  </si>
  <si>
    <t>SHERIFF TRIMBLE COUNTY</t>
  </si>
  <si>
    <t>0000054612</t>
  </si>
  <si>
    <t>SHERIFF JOHNSON COUNTY</t>
  </si>
  <si>
    <t>0000054638</t>
  </si>
  <si>
    <t>SHERIFF OWEN COUNTY</t>
  </si>
  <si>
    <t>0000054595</t>
  </si>
  <si>
    <t>SHERIFF CLAY COUNTY KENTUCKY</t>
  </si>
  <si>
    <t>0000238021</t>
  </si>
  <si>
    <t>SHERIFF MASON COUNTY KENTUCKY</t>
  </si>
  <si>
    <t>0000054640</t>
  </si>
  <si>
    <t>SHERIFF PENDLETON COUNTY</t>
  </si>
  <si>
    <t>0000018255</t>
  </si>
  <si>
    <t>WURTLAND, CITY OF</t>
  </si>
  <si>
    <t>0000080762</t>
  </si>
  <si>
    <t>RACELAND, CITY OF</t>
  </si>
  <si>
    <t>0000054598</t>
  </si>
  <si>
    <t>SHERIFF ELLIOTT COUNTY</t>
  </si>
  <si>
    <t>0000053120</t>
  </si>
  <si>
    <t>SALYERSVILLE CITY OF</t>
  </si>
  <si>
    <t>0000054632</t>
  </si>
  <si>
    <t>SHERIFF MORGAN COUNTY</t>
  </si>
  <si>
    <t>0000080198</t>
  </si>
  <si>
    <t>SHERIFF HARRISON COUNTY</t>
  </si>
  <si>
    <t>0000147584</t>
  </si>
  <si>
    <t>SOUTH SHORE, CITY OF</t>
  </si>
  <si>
    <t>0000054592</t>
  </si>
  <si>
    <t>SHERIFF CARROLL COUNTY</t>
  </si>
  <si>
    <t>0000054646</t>
  </si>
  <si>
    <t>SHERIFF ROWAN COUNTY</t>
  </si>
  <si>
    <t>0000018248</t>
  </si>
  <si>
    <t>PIKEVILLE, CITY OF</t>
  </si>
  <si>
    <t>0000018231</t>
  </si>
  <si>
    <t>FLATWOODS, CITY OF</t>
  </si>
  <si>
    <t>0000064208</t>
  </si>
  <si>
    <t>WEST LIBERTY, CITY OF</t>
  </si>
  <si>
    <t>0000092205</t>
  </si>
  <si>
    <t>COAL RUN VILLAGE CITY</t>
  </si>
  <si>
    <t>0000179629</t>
  </si>
  <si>
    <t>SHERIFF FRANKLIN COUNTY</t>
  </si>
  <si>
    <t>0000037020</t>
  </si>
  <si>
    <t>KNOTT COUNTY SHERIFF</t>
  </si>
  <si>
    <t>0000054642</t>
  </si>
  <si>
    <t>SHERIFF PIKE COUNTY</t>
  </si>
  <si>
    <t>0000054618</t>
  </si>
  <si>
    <t>SHERIFF LESLIE COUNTY</t>
  </si>
  <si>
    <t>0000018214</t>
  </si>
  <si>
    <t>ASHLAND, CITY OF</t>
  </si>
  <si>
    <t>236000812</t>
  </si>
  <si>
    <t>0000012823</t>
  </si>
  <si>
    <t>BELLEFONTE CITY OF KENTUCKY</t>
  </si>
  <si>
    <t>0000054608</t>
  </si>
  <si>
    <t>SHERIFF HENDERSON COUNTY</t>
  </si>
  <si>
    <t>0000018254</t>
  </si>
  <si>
    <t>WORTHINGTON, CITY OF</t>
  </si>
  <si>
    <t>0000054622</t>
  </si>
  <si>
    <t>SHERIFF MAGOFFIN COUNTY</t>
  </si>
  <si>
    <t>0000054593</t>
  </si>
  <si>
    <t>SHERIFF CARTER COUNTY</t>
  </si>
  <si>
    <t>0000018236</t>
  </si>
  <si>
    <t>GRAYSON, CITY OF</t>
  </si>
  <si>
    <t>0000018229</t>
  </si>
  <si>
    <t>ELKHORN, CITY OF</t>
  </si>
  <si>
    <t>0000054615</t>
  </si>
  <si>
    <t>SHERIFF KNOX COUNTY</t>
  </si>
  <si>
    <t>0000018237</t>
  </si>
  <si>
    <t>GREENUP, CITY OF</t>
  </si>
  <si>
    <t>0000067422</t>
  </si>
  <si>
    <t>PRESTONSBURG, CITY OF</t>
  </si>
  <si>
    <t>0000106382</t>
  </si>
  <si>
    <t>WAYLAND, TOWN OF</t>
  </si>
  <si>
    <t>00001916</t>
  </si>
  <si>
    <t>PT8885515802</t>
  </si>
  <si>
    <t>3000302316</t>
  </si>
  <si>
    <t>00001917</t>
  </si>
  <si>
    <t>PT8885515804</t>
  </si>
  <si>
    <t>3000302317</t>
  </si>
  <si>
    <t>00001918</t>
  </si>
  <si>
    <t>PT8885515806</t>
  </si>
  <si>
    <t>3000302318</t>
  </si>
  <si>
    <t>00001919</t>
  </si>
  <si>
    <t>PT8885515807</t>
  </si>
  <si>
    <t>3000302319</t>
  </si>
  <si>
    <t>00001920</t>
  </si>
  <si>
    <t>PT8885515808</t>
  </si>
  <si>
    <t>3000302320</t>
  </si>
  <si>
    <t>00232416</t>
  </si>
  <si>
    <t>610247775035</t>
  </si>
  <si>
    <t>0000162813</t>
  </si>
  <si>
    <t>KENTUCKY REVENUE CABINET</t>
  </si>
  <si>
    <t>3000060352</t>
  </si>
  <si>
    <t>00233926</t>
  </si>
  <si>
    <t>PT9185516319</t>
  </si>
  <si>
    <t>236003513</t>
  </si>
  <si>
    <t>3000049807</t>
  </si>
  <si>
    <t>00233927</t>
  </si>
  <si>
    <t>PT9185516322</t>
  </si>
  <si>
    <t>3000049808</t>
  </si>
  <si>
    <t>00233928</t>
  </si>
  <si>
    <t>PT9185516324</t>
  </si>
  <si>
    <t>3000049809</t>
  </si>
  <si>
    <t>00233929</t>
  </si>
  <si>
    <t>PT9185516326</t>
  </si>
  <si>
    <t>3000049806</t>
  </si>
  <si>
    <t>00001929</t>
  </si>
  <si>
    <t>PT9185516320</t>
  </si>
  <si>
    <t>3000302767</t>
  </si>
  <si>
    <t>00234319</t>
  </si>
  <si>
    <t>PT9265516409</t>
  </si>
  <si>
    <t>3000049850</t>
  </si>
  <si>
    <t>00234320</t>
  </si>
  <si>
    <t>PT9265516411</t>
  </si>
  <si>
    <t>3000049852</t>
  </si>
  <si>
    <t>00234321</t>
  </si>
  <si>
    <t>PT9265516414</t>
  </si>
  <si>
    <t>3000049853</t>
  </si>
  <si>
    <t>0000084719</t>
  </si>
  <si>
    <t>WHEELWRIGHT, CITY OF</t>
  </si>
  <si>
    <t>00234898</t>
  </si>
  <si>
    <t>PT9325516616</t>
  </si>
  <si>
    <t>3000049981</t>
  </si>
  <si>
    <t>00234899</t>
  </si>
  <si>
    <t>PT9325516619</t>
  </si>
  <si>
    <t>3000049996</t>
  </si>
  <si>
    <t>00234900</t>
  </si>
  <si>
    <t>PT9325516636</t>
  </si>
  <si>
    <t>3000049988</t>
  </si>
  <si>
    <t>00234901</t>
  </si>
  <si>
    <t>PT9325516638</t>
  </si>
  <si>
    <t>3000049990</t>
  </si>
  <si>
    <t>236003313</t>
  </si>
  <si>
    <t>00234902</t>
  </si>
  <si>
    <t>PT9325516640</t>
  </si>
  <si>
    <t>3000049998</t>
  </si>
  <si>
    <t>00234903</t>
  </si>
  <si>
    <t>PT9325516642</t>
  </si>
  <si>
    <t>3000049994</t>
  </si>
  <si>
    <t>00234904</t>
  </si>
  <si>
    <t>PT9325516643</t>
  </si>
  <si>
    <t>3000049992</t>
  </si>
  <si>
    <t>00234905</t>
  </si>
  <si>
    <t>PT9325516644</t>
  </si>
  <si>
    <t>3000049993</t>
  </si>
  <si>
    <t>00234906</t>
  </si>
  <si>
    <t>PT9325516645</t>
  </si>
  <si>
    <t>3000049983</t>
  </si>
  <si>
    <t>00234907</t>
  </si>
  <si>
    <t>PT9325516647</t>
  </si>
  <si>
    <t>3000049987</t>
  </si>
  <si>
    <t>00234908</t>
  </si>
  <si>
    <t>PT9325516648</t>
  </si>
  <si>
    <t>3000049997</t>
  </si>
  <si>
    <t>00234909</t>
  </si>
  <si>
    <t>PT9325516649</t>
  </si>
  <si>
    <t>3000049980</t>
  </si>
  <si>
    <t>00234910</t>
  </si>
  <si>
    <t>PT9325516650</t>
  </si>
  <si>
    <t>3000049985</t>
  </si>
  <si>
    <t>00234911</t>
  </si>
  <si>
    <t>PT9325516651</t>
  </si>
  <si>
    <t>3000049984</t>
  </si>
  <si>
    <t>00234912</t>
  </si>
  <si>
    <t>PT9325516652</t>
  </si>
  <si>
    <t>3000049986</t>
  </si>
  <si>
    <t>00234913</t>
  </si>
  <si>
    <t>PT9325516655</t>
  </si>
  <si>
    <t>3000049982</t>
  </si>
  <si>
    <t>00234914</t>
  </si>
  <si>
    <t>PT9325516656</t>
  </si>
  <si>
    <t>3000049989</t>
  </si>
  <si>
    <t>00234915</t>
  </si>
  <si>
    <t>PT9325516658</t>
  </si>
  <si>
    <t>3000049991</t>
  </si>
  <si>
    <t>00234916</t>
  </si>
  <si>
    <t>PT9325516660</t>
  </si>
  <si>
    <t>3000049995</t>
  </si>
  <si>
    <t>0000064774</t>
  </si>
  <si>
    <t>WHITESBURG, CITY OF</t>
  </si>
  <si>
    <t>00235708</t>
  </si>
  <si>
    <t>PT9425516742</t>
  </si>
  <si>
    <t>3000050118</t>
  </si>
  <si>
    <t>00235709</t>
  </si>
  <si>
    <t>PT9425516747</t>
  </si>
  <si>
    <t>3000050115</t>
  </si>
  <si>
    <t>00235710</t>
  </si>
  <si>
    <t>PT9425516750</t>
  </si>
  <si>
    <t>3000050119</t>
  </si>
  <si>
    <t>00235711</t>
  </si>
  <si>
    <t>PT9425516757</t>
  </si>
  <si>
    <t>3000050122</t>
  </si>
  <si>
    <t>00235712</t>
  </si>
  <si>
    <t>PT9425516794</t>
  </si>
  <si>
    <t>3000050117</t>
  </si>
  <si>
    <t>00235713</t>
  </si>
  <si>
    <t>PT9425516797</t>
  </si>
  <si>
    <t>3000050113</t>
  </si>
  <si>
    <t>00235714</t>
  </si>
  <si>
    <t>PT9425516799</t>
  </si>
  <si>
    <t>3000050124</t>
  </si>
  <si>
    <t>00235715</t>
  </si>
  <si>
    <t>PT9425516802</t>
  </si>
  <si>
    <t>3000050114</t>
  </si>
  <si>
    <t>00235716</t>
  </si>
  <si>
    <t>PT9425516803</t>
  </si>
  <si>
    <t>3000050121</t>
  </si>
  <si>
    <t>00235717</t>
  </si>
  <si>
    <t>PT9425516805</t>
  </si>
  <si>
    <t>3000050116</t>
  </si>
  <si>
    <t>00235755</t>
  </si>
  <si>
    <t>PT9426516874</t>
  </si>
  <si>
    <t>3000050120</t>
  </si>
  <si>
    <t>00235777</t>
  </si>
  <si>
    <t>PT9445516921</t>
  </si>
  <si>
    <t>3000050132</t>
  </si>
  <si>
    <t>00235778</t>
  </si>
  <si>
    <t>PT9445516923</t>
  </si>
  <si>
    <t>3000050133</t>
  </si>
  <si>
    <t>00235779</t>
  </si>
  <si>
    <t>PT9445516925</t>
  </si>
  <si>
    <t>3000050135</t>
  </si>
  <si>
    <t>00235780</t>
  </si>
  <si>
    <t>PT9445516927</t>
  </si>
  <si>
    <t>3000050137</t>
  </si>
  <si>
    <t>00235781</t>
  </si>
  <si>
    <t>PT9445516929</t>
  </si>
  <si>
    <t>3000050134</t>
  </si>
  <si>
    <t>00235718</t>
  </si>
  <si>
    <t>PT9425516806</t>
  </si>
  <si>
    <t>3000050144</t>
  </si>
  <si>
    <t>00235719</t>
  </si>
  <si>
    <t>PT9425516808</t>
  </si>
  <si>
    <t>3000050148</t>
  </si>
  <si>
    <t>00236145</t>
  </si>
  <si>
    <t>PT9465517035</t>
  </si>
  <si>
    <t>3000050188</t>
  </si>
  <si>
    <t>00236146</t>
  </si>
  <si>
    <t>PT9465517037</t>
  </si>
  <si>
    <t>3000050189</t>
  </si>
  <si>
    <t>00235720</t>
  </si>
  <si>
    <t>PT9425516809</t>
  </si>
  <si>
    <t>3000050254</t>
  </si>
  <si>
    <t>00236927</t>
  </si>
  <si>
    <t>PT9605517638</t>
  </si>
  <si>
    <t>3000050359</t>
  </si>
  <si>
    <t>00237168</t>
  </si>
  <si>
    <t>PT9645517695</t>
  </si>
  <si>
    <t>3000050383</t>
  </si>
  <si>
    <t>00237169</t>
  </si>
  <si>
    <t>PT9645517697</t>
  </si>
  <si>
    <t>3000050382</t>
  </si>
  <si>
    <t>00237288</t>
  </si>
  <si>
    <t>PT9665517746</t>
  </si>
  <si>
    <t>3000050402</t>
  </si>
  <si>
    <t>00237397</t>
  </si>
  <si>
    <t>PT9705517834</t>
  </si>
  <si>
    <t>3000050415</t>
  </si>
  <si>
    <t>00237398</t>
  </si>
  <si>
    <t>PT9705517835</t>
  </si>
  <si>
    <t>3000050414</t>
  </si>
  <si>
    <t>00237852</t>
  </si>
  <si>
    <t>PT9845518097</t>
  </si>
  <si>
    <t>3000050524</t>
  </si>
  <si>
    <t>00238376</t>
  </si>
  <si>
    <t>PT9925518204</t>
  </si>
  <si>
    <t>3000050622</t>
  </si>
  <si>
    <t>00238377</t>
  </si>
  <si>
    <t>PT9925518237</t>
  </si>
  <si>
    <t>3000050618</t>
  </si>
  <si>
    <t>00238378</t>
  </si>
  <si>
    <t>PT9925518238</t>
  </si>
  <si>
    <t>3000050619</t>
  </si>
  <si>
    <t>00238717</t>
  </si>
  <si>
    <t>PT9985518360</t>
  </si>
  <si>
    <t>3000050685</t>
  </si>
  <si>
    <t>00238379</t>
  </si>
  <si>
    <t>PT9925518240</t>
  </si>
  <si>
    <t>3000050714</t>
  </si>
  <si>
    <t>00239967</t>
  </si>
  <si>
    <t>PT10045518435</t>
  </si>
  <si>
    <t>3000050983</t>
  </si>
  <si>
    <t>00240539</t>
  </si>
  <si>
    <t>PT10085518539</t>
  </si>
  <si>
    <t>3000051060</t>
  </si>
  <si>
    <t>00241575</t>
  </si>
  <si>
    <t>PT10165518774</t>
  </si>
  <si>
    <t>3000051246</t>
  </si>
  <si>
    <t>00241576</t>
  </si>
  <si>
    <t>PT10165518814</t>
  </si>
  <si>
    <t>3000051244</t>
  </si>
  <si>
    <t>00241577</t>
  </si>
  <si>
    <t>PT10165518826</t>
  </si>
  <si>
    <t>3000051245</t>
  </si>
  <si>
    <t>00241859</t>
  </si>
  <si>
    <t>PT10205518867</t>
  </si>
  <si>
    <t>3000051306</t>
  </si>
  <si>
    <t>00245815</t>
  </si>
  <si>
    <t>PT10686519853</t>
  </si>
  <si>
    <t>3000052040</t>
  </si>
  <si>
    <t>236000813</t>
  </si>
  <si>
    <t>00247819</t>
  </si>
  <si>
    <t>PT10866520133</t>
  </si>
  <si>
    <t>3000052355</t>
  </si>
  <si>
    <t>00247851</t>
  </si>
  <si>
    <t>CASE610247775035</t>
  </si>
  <si>
    <t>0000273703</t>
  </si>
  <si>
    <t>KENTUCKY DEPARTMENT OF REVENUE</t>
  </si>
  <si>
    <t>3000052363</t>
  </si>
  <si>
    <t>00248198</t>
  </si>
  <si>
    <t>PT10886520404</t>
  </si>
  <si>
    <t>3000052410</t>
  </si>
  <si>
    <t>236003514</t>
  </si>
  <si>
    <t>00248199</t>
  </si>
  <si>
    <t>PT10886520405</t>
  </si>
  <si>
    <t>3000052409</t>
  </si>
  <si>
    <t>00002042</t>
  </si>
  <si>
    <t>PT10886520394</t>
  </si>
  <si>
    <t>3000306916</t>
  </si>
  <si>
    <t>00002043</t>
  </si>
  <si>
    <t>PT10886520395</t>
  </si>
  <si>
    <t>3000306917</t>
  </si>
  <si>
    <t>00002044</t>
  </si>
  <si>
    <t>PT10886520397</t>
  </si>
  <si>
    <t>3000306913</t>
  </si>
  <si>
    <t>00002045</t>
  </si>
  <si>
    <t>PT10886520398</t>
  </si>
  <si>
    <t>3000306918</t>
  </si>
  <si>
    <t>00002046</t>
  </si>
  <si>
    <t>PT10886520399</t>
  </si>
  <si>
    <t>3000306919</t>
  </si>
  <si>
    <t>00002047</t>
  </si>
  <si>
    <t>PT10886520400</t>
  </si>
  <si>
    <t>3000306921</t>
  </si>
  <si>
    <t>00002048</t>
  </si>
  <si>
    <t>PT10886520412</t>
  </si>
  <si>
    <t>3000306920</t>
  </si>
  <si>
    <t>00002049</t>
  </si>
  <si>
    <t>PT10946520492</t>
  </si>
  <si>
    <t>3000307038</t>
  </si>
  <si>
    <t>00249417</t>
  </si>
  <si>
    <t>PT11106520879</t>
  </si>
  <si>
    <t>3000052694</t>
  </si>
  <si>
    <t>00249706</t>
  </si>
  <si>
    <t>PT11206521332</t>
  </si>
  <si>
    <t>3000052719</t>
  </si>
  <si>
    <t>00249707</t>
  </si>
  <si>
    <t>PT11206521337</t>
  </si>
  <si>
    <t>3000052728</t>
  </si>
  <si>
    <t>00249708</t>
  </si>
  <si>
    <t>PT11206521338</t>
  </si>
  <si>
    <t>3000052724</t>
  </si>
  <si>
    <t>00249709</t>
  </si>
  <si>
    <t>PT11206521339</t>
  </si>
  <si>
    <t>3000052725</t>
  </si>
  <si>
    <t>00249710</t>
  </si>
  <si>
    <t>PT11206521340</t>
  </si>
  <si>
    <t>3000052726</t>
  </si>
  <si>
    <t>00249711</t>
  </si>
  <si>
    <t>PT11206521352</t>
  </si>
  <si>
    <t>3000052722</t>
  </si>
  <si>
    <t>236003314</t>
  </si>
  <si>
    <t>00249712</t>
  </si>
  <si>
    <t>PT11206521373</t>
  </si>
  <si>
    <t>3000052718</t>
  </si>
  <si>
    <t>00249713</t>
  </si>
  <si>
    <t>PT11206521374</t>
  </si>
  <si>
    <t>3000052723</t>
  </si>
  <si>
    <t>00249714</t>
  </si>
  <si>
    <t>PT11206521375</t>
  </si>
  <si>
    <t>3000052727</t>
  </si>
  <si>
    <t>00249715</t>
  </si>
  <si>
    <t>PT11206521376</t>
  </si>
  <si>
    <t>3000052717</t>
  </si>
  <si>
    <t>00249716</t>
  </si>
  <si>
    <t>PT11206521392</t>
  </si>
  <si>
    <t>3000052730</t>
  </si>
  <si>
    <t>00249717</t>
  </si>
  <si>
    <t>PT11206521395</t>
  </si>
  <si>
    <t>3000052720</t>
  </si>
  <si>
    <t>00249718</t>
  </si>
  <si>
    <t>PT11206521396</t>
  </si>
  <si>
    <t>3000052729</t>
  </si>
  <si>
    <t>00249719</t>
  </si>
  <si>
    <t>PT11206521397</t>
  </si>
  <si>
    <t>3000052721</t>
  </si>
  <si>
    <t>00249720</t>
  </si>
  <si>
    <t>PT11206521398</t>
  </si>
  <si>
    <t>3000052716</t>
  </si>
  <si>
    <t>00249721</t>
  </si>
  <si>
    <t>PT11206521399</t>
  </si>
  <si>
    <t>3000052715</t>
  </si>
  <si>
    <t>00250051</t>
  </si>
  <si>
    <t>PT11266521532</t>
  </si>
  <si>
    <t>3000052790</t>
  </si>
  <si>
    <t>00249722</t>
  </si>
  <si>
    <t>PT11206521402</t>
  </si>
  <si>
    <t>3000052797</t>
  </si>
  <si>
    <t>00249723</t>
  </si>
  <si>
    <t>PT11206521403</t>
  </si>
  <si>
    <t>3000052798</t>
  </si>
  <si>
    <t>00250052</t>
  </si>
  <si>
    <t>PT11266521534</t>
  </si>
  <si>
    <t>3000052799</t>
  </si>
  <si>
    <t>00250137</t>
  </si>
  <si>
    <t>PT11286521572</t>
  </si>
  <si>
    <t>3000052801</t>
  </si>
  <si>
    <t>00250138</t>
  </si>
  <si>
    <t>PT11286521573</t>
  </si>
  <si>
    <t>3000052800</t>
  </si>
  <si>
    <t>00249823</t>
  </si>
  <si>
    <t>PT11226521413</t>
  </si>
  <si>
    <t>3000052865</t>
  </si>
  <si>
    <t>00249824</t>
  </si>
  <si>
    <t>PT11226521415</t>
  </si>
  <si>
    <t>3000052864</t>
  </si>
  <si>
    <t>00249825</t>
  </si>
  <si>
    <t>PT11226521416</t>
  </si>
  <si>
    <t>3000052863</t>
  </si>
  <si>
    <t>00250475</t>
  </si>
  <si>
    <t>PT11326521535</t>
  </si>
  <si>
    <t>3000052872</t>
  </si>
  <si>
    <t>00250557</t>
  </si>
  <si>
    <t>PT11346521792</t>
  </si>
  <si>
    <t>3000052909</t>
  </si>
  <si>
    <t>00250558</t>
  </si>
  <si>
    <t>PT11346521793</t>
  </si>
  <si>
    <t>3000052910</t>
  </si>
  <si>
    <t>00250476</t>
  </si>
  <si>
    <t>PT11326521595</t>
  </si>
  <si>
    <t>3000052916</t>
  </si>
  <si>
    <t>00250477</t>
  </si>
  <si>
    <t>PT11326521597</t>
  </si>
  <si>
    <t>3000052918</t>
  </si>
  <si>
    <t>00250478</t>
  </si>
  <si>
    <t>PT11326521598</t>
  </si>
  <si>
    <t>3000052919</t>
  </si>
  <si>
    <t>00250482</t>
  </si>
  <si>
    <t>PT11326521637</t>
  </si>
  <si>
    <t>3000052933</t>
  </si>
  <si>
    <t>00250479</t>
  </si>
  <si>
    <t>PT11326521599</t>
  </si>
  <si>
    <t>3000052942</t>
  </si>
  <si>
    <t>00250480</t>
  </si>
  <si>
    <t>PT11326521601</t>
  </si>
  <si>
    <t>3000052943</t>
  </si>
  <si>
    <t>00250481</t>
  </si>
  <si>
    <t>PT11326521636</t>
  </si>
  <si>
    <t>3000052945</t>
  </si>
  <si>
    <t>00250483</t>
  </si>
  <si>
    <t>PT11326521640</t>
  </si>
  <si>
    <t>3000052994</t>
  </si>
  <si>
    <t>00250484</t>
  </si>
  <si>
    <t>PT11326521641</t>
  </si>
  <si>
    <t>3000052997</t>
  </si>
  <si>
    <t>00250559</t>
  </si>
  <si>
    <t>PT11346521794</t>
  </si>
  <si>
    <t>3000052995</t>
  </si>
  <si>
    <t>00250852</t>
  </si>
  <si>
    <t>PT11366522072</t>
  </si>
  <si>
    <t>3000052998</t>
  </si>
  <si>
    <t>00250993</t>
  </si>
  <si>
    <t>PT11386522107</t>
  </si>
  <si>
    <t>3000052996</t>
  </si>
  <si>
    <t>00250485</t>
  </si>
  <si>
    <t>PT11326521642</t>
  </si>
  <si>
    <t>3000053041</t>
  </si>
  <si>
    <t>00250486</t>
  </si>
  <si>
    <t>PT11326521643</t>
  </si>
  <si>
    <t>3000053044</t>
  </si>
  <si>
    <t>00250487</t>
  </si>
  <si>
    <t>PT11326521644</t>
  </si>
  <si>
    <t>3000053040</t>
  </si>
  <si>
    <t>00251116</t>
  </si>
  <si>
    <t>1313095</t>
  </si>
  <si>
    <t>0000291041</t>
  </si>
  <si>
    <t>BOUCHILLON LAW OFFICE</t>
  </si>
  <si>
    <t>3000053045</t>
  </si>
  <si>
    <t>00251157</t>
  </si>
  <si>
    <t>PT11406522132</t>
  </si>
  <si>
    <t>3000053043</t>
  </si>
  <si>
    <t>00251548</t>
  </si>
  <si>
    <t>PT11486522304</t>
  </si>
  <si>
    <t>3000053182</t>
  </si>
  <si>
    <t>00251549</t>
  </si>
  <si>
    <t>PT11486522306</t>
  </si>
  <si>
    <t>3000053184</t>
  </si>
  <si>
    <t>00252453</t>
  </si>
  <si>
    <t>PT11526522314</t>
  </si>
  <si>
    <t>3000053419</t>
  </si>
  <si>
    <t>00252454</t>
  </si>
  <si>
    <t>PT11526522315</t>
  </si>
  <si>
    <t>3000053418</t>
  </si>
  <si>
    <t>00252455</t>
  </si>
  <si>
    <t>PT11526522316</t>
  </si>
  <si>
    <t>3000053423</t>
  </si>
  <si>
    <t>00252456</t>
  </si>
  <si>
    <t>PT11526522319</t>
  </si>
  <si>
    <t>3000053481</t>
  </si>
  <si>
    <t>00252457</t>
  </si>
  <si>
    <t>PT11526522320</t>
  </si>
  <si>
    <t>3000053479</t>
  </si>
  <si>
    <t>00253537</t>
  </si>
  <si>
    <t>PT11786522933</t>
  </si>
  <si>
    <t>3000053632</t>
  </si>
  <si>
    <t>Tax Year</t>
  </si>
  <si>
    <t>Sum of Acct Det - Monetary Amount</t>
  </si>
  <si>
    <t>Grand Total</t>
  </si>
  <si>
    <t>Total Property Tax Paid TY2013+TY2014</t>
  </si>
  <si>
    <t>KPSC 2-49</t>
  </si>
  <si>
    <t>Owned Personal Property</t>
  </si>
  <si>
    <t>Leased Personal Property</t>
  </si>
  <si>
    <t>Leased Real Estate</t>
  </si>
  <si>
    <t>Business Unit Splits</t>
  </si>
  <si>
    <t>Transmission + Distribution</t>
  </si>
  <si>
    <t>Generation</t>
  </si>
  <si>
    <t>TY2013</t>
  </si>
  <si>
    <t>TY2014</t>
  </si>
  <si>
    <t>Total Tax - KY Transmission &amp; Distribution</t>
  </si>
  <si>
    <t>Total Tax - KY Generation</t>
  </si>
  <si>
    <t>Note: TY2014 tax bills are still being received from the taxing authorities.</t>
  </si>
  <si>
    <t>WV Payment Transfers</t>
  </si>
  <si>
    <t>July 2014 (WV TY2013)</t>
  </si>
  <si>
    <t>February 2014 (WV TY2012)</t>
  </si>
  <si>
    <t>Total KPCo T&amp;D</t>
  </si>
  <si>
    <t>Total KPCo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</si>
</sst>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8" formatCode="&quot;$&quot;#,##0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3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quotePrefix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quotePrefix="1"/>
    <xf numFmtId="14" fontId="0" fillId="0" borderId="0" xfId="0" applyNumberFormat="1"/>
    <xf numFmtId="43" fontId="0" fillId="0" borderId="0" xfId="0" quotePrefix="1" applyNumberFormat="1"/>
    <xf numFmtId="0" fontId="0" fillId="2" borderId="0" xfId="0" applyFill="1"/>
    <xf numFmtId="0" fontId="0" fillId="2" borderId="0" xfId="0" applyFont="1" applyFill="1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0" xfId="0" pivotButton="1" applyFont="1"/>
    <xf numFmtId="5" fontId="7" fillId="0" borderId="0" xfId="0" applyNumberFormat="1" applyFont="1"/>
    <xf numFmtId="0" fontId="4" fillId="0" borderId="1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10" fontId="7" fillId="0" borderId="0" xfId="1" applyNumberFormat="1" applyFont="1"/>
    <xf numFmtId="0" fontId="9" fillId="0" borderId="0" xfId="0" applyFont="1"/>
    <xf numFmtId="168" fontId="7" fillId="0" borderId="0" xfId="0" applyNumberFormat="1" applyFont="1"/>
    <xf numFmtId="168" fontId="7" fillId="0" borderId="2" xfId="0" applyNumberFormat="1" applyFont="1" applyBorder="1"/>
    <xf numFmtId="168" fontId="4" fillId="0" borderId="0" xfId="0" applyNumberFormat="1" applyFont="1"/>
  </cellXfs>
  <cellStyles count="2">
    <cellStyle name="Normal" xfId="0" builtinId="0"/>
    <cellStyle name="Percent" xfId="1" builtinId="5"/>
  </cellStyles>
  <dxfs count="6">
    <dxf>
      <font>
        <name val="Times New Roman"/>
        <scheme val="none"/>
      </font>
    </dxf>
    <dxf>
      <numFmt numFmtId="9" formatCode="&quot;$&quot;#,##0_);\(&quot;$&quot;#,##0\)"/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omas F Johnson" refreshedDate="42038.75784085648" createdVersion="4" refreshedVersion="4" minRefreshableVersion="3" recordCount="179">
  <cacheSource type="worksheet">
    <worksheetSource ref="A1:N180" sheet="Pmt_Query"/>
  </cacheSource>
  <cacheFields count="14">
    <cacheField name="AP Acct Det - AP Business Unit ID  ." numFmtId="0">
      <sharedItems/>
    </cacheField>
    <cacheField name="Acct Det - Voucher ID  ." numFmtId="0">
      <sharedItems/>
    </cacheField>
    <cacheField name="Vch Det - Invoice ID  ." numFmtId="0">
      <sharedItems/>
    </cacheField>
    <cacheField name="AP Acct Det - GL Account ID  ." numFmtId="0">
      <sharedItems count="6">
        <s v="236000812"/>
        <s v="236003513"/>
        <s v="236003313"/>
        <s v="236000813"/>
        <s v="236003514"/>
        <s v="236003314"/>
      </sharedItems>
    </cacheField>
    <cacheField name="AP Acct Det - Department ID  ." numFmtId="0">
      <sharedItems/>
    </cacheField>
    <cacheField name="Acct Det - Vendor ID  ." numFmtId="0">
      <sharedItems/>
    </cacheField>
    <cacheField name="AP Acct Det - Operating Unit ID  ." numFmtId="0">
      <sharedItems/>
    </cacheField>
    <cacheField name="Acct Det - Vendor Name  ." numFmtId="0">
      <sharedItems/>
    </cacheField>
    <cacheField name="Paymt Det - Check Number  ." numFmtId="0">
      <sharedItems/>
    </cacheField>
    <cacheField name="Paymt Det - Check  Date  ." numFmtId="14">
      <sharedItems containsSemiMixedTypes="0" containsNonDate="0" containsDate="1" containsString="0" minDate="2013-10-18T00:00:00" maxDate="2015-02-04T00:00:00"/>
    </cacheField>
    <cacheField name="Paymt Det - Accounting Date  ." numFmtId="14">
      <sharedItems containsSemiMixedTypes="0" containsNonDate="0" containsDate="1" containsString="0" minDate="2013-10-18T00:00:00" maxDate="2015-02-04T00:00:00"/>
    </cacheField>
    <cacheField name="Acct Det - Monetary Amount" numFmtId="43">
      <sharedItems containsSemiMixedTypes="0" containsString="0" containsNumber="1" minValue="0" maxValue="3833132.58"/>
    </cacheField>
    <cacheField name="Paymt Det - Paid Amount" numFmtId="43">
      <sharedItems containsSemiMixedTypes="0" containsString="0" containsNumber="1" minValue="45.72" maxValue="11499397.74"/>
    </cacheField>
    <cacheField name="Tax Year" numFmtId="0">
      <sharedItems containsSemiMixedTypes="0" containsString="0" containsNumber="1" containsInteger="1" minValue="2013" maxValue="2014" count="2">
        <n v="2013"/>
        <n v="20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224"/>
    <s v="00001916"/>
    <s v="PT8885515802"/>
    <x v="0"/>
    <s v="12139"/>
    <s v="0000054585"/>
    <s v="KY"/>
    <s v="SHERIFF BOYD COUNTY"/>
    <s v="3000302316"/>
    <d v="2013-10-18T00:00:00"/>
    <d v="2013-10-18T00:00:00"/>
    <n v="526.92999999999995"/>
    <n v="526.92999999999995"/>
    <x v="0"/>
  </r>
  <r>
    <s v="224"/>
    <s v="00001917"/>
    <s v="PT8885515804"/>
    <x v="0"/>
    <s v="12139"/>
    <s v="0000054605"/>
    <s v="KY"/>
    <s v="SHERIFF GREENUP COUNTY"/>
    <s v="3000302317"/>
    <d v="2013-10-18T00:00:00"/>
    <d v="2013-10-18T00:00:00"/>
    <n v="2357.63"/>
    <n v="2357.63"/>
    <x v="0"/>
  </r>
  <r>
    <s v="224"/>
    <s v="00001918"/>
    <s v="PT8885515806"/>
    <x v="0"/>
    <s v="12139"/>
    <s v="0000054608"/>
    <s v="KY"/>
    <s v="SHERIFF HENDERSON COUNTY"/>
    <s v="3000302318"/>
    <d v="2013-10-18T00:00:00"/>
    <d v="2013-10-18T00:00:00"/>
    <n v="582.12"/>
    <n v="582.12"/>
    <x v="0"/>
  </r>
  <r>
    <s v="224"/>
    <s v="00001919"/>
    <s v="PT8885515807"/>
    <x v="0"/>
    <s v="12139"/>
    <s v="0000054641"/>
    <s v="KY"/>
    <s v="SHERIFF PERRY COUNTY"/>
    <s v="3000302319"/>
    <d v="2013-10-18T00:00:00"/>
    <d v="2013-10-18T00:00:00"/>
    <n v="908.46"/>
    <n v="908.46"/>
    <x v="0"/>
  </r>
  <r>
    <s v="224"/>
    <s v="00001920"/>
    <s v="PT8885515808"/>
    <x v="0"/>
    <s v="12139"/>
    <s v="0000054648"/>
    <s v="KY"/>
    <s v="SHERIFF TRIMBLE COUNTY"/>
    <s v="3000302320"/>
    <d v="2013-10-18T00:00:00"/>
    <d v="2013-10-18T00:00:00"/>
    <n v="1777.76"/>
    <n v="1777.76"/>
    <x v="0"/>
  </r>
  <r>
    <s v="110"/>
    <s v="00232416"/>
    <s v="610247775035"/>
    <x v="0"/>
    <s v="12139"/>
    <s v="0000162813"/>
    <s v="KY"/>
    <s v="KENTUCKY REVENUE CABINET"/>
    <s v="3000060352"/>
    <d v="2013-10-23T00:00:00"/>
    <d v="2013-10-23T00:00:00"/>
    <n v="3705030.07"/>
    <n v="11115090.210000001"/>
    <x v="0"/>
  </r>
  <r>
    <s v="110"/>
    <s v="00233926"/>
    <s v="PT9185516319"/>
    <x v="1"/>
    <s v="12139"/>
    <s v="0000031105"/>
    <s v="KY"/>
    <s v="HAZARD, CITY OF"/>
    <s v="3000049807"/>
    <d v="2013-11-25T00:00:00"/>
    <d v="2013-11-25T00:00:00"/>
    <n v="2845.81"/>
    <n v="2845.81"/>
    <x v="0"/>
  </r>
  <r>
    <s v="110"/>
    <s v="00233927"/>
    <s v="PT9185516322"/>
    <x v="0"/>
    <s v="12139"/>
    <s v="0000054587"/>
    <s v="KY"/>
    <s v="SHERIFF BREATHITT COUNTY"/>
    <s v="3000049808"/>
    <d v="2013-11-25T00:00:00"/>
    <d v="2013-11-25T00:00:00"/>
    <n v="92.12"/>
    <n v="92.12"/>
    <x v="0"/>
  </r>
  <r>
    <s v="110"/>
    <s v="00233928"/>
    <s v="PT9185516324"/>
    <x v="0"/>
    <s v="12139"/>
    <s v="0000067424"/>
    <s v="KY"/>
    <s v="PAINTSVILLE, CITY OF"/>
    <s v="3000049809"/>
    <d v="2013-11-25T00:00:00"/>
    <d v="2013-11-25T00:00:00"/>
    <n v="3625.12"/>
    <n v="10875.36"/>
    <x v="0"/>
  </r>
  <r>
    <s v="110"/>
    <s v="00233929"/>
    <s v="PT9185516326"/>
    <x v="0"/>
    <s v="12139"/>
    <s v="0000018231"/>
    <s v="KY"/>
    <s v="FLATWOODS, CITY OF"/>
    <s v="3000049806"/>
    <d v="2013-11-25T00:00:00"/>
    <d v="2013-11-25T00:00:00"/>
    <n v="467.93"/>
    <n v="935.86"/>
    <x v="0"/>
  </r>
  <r>
    <s v="224"/>
    <s v="00001929"/>
    <s v="PT9185516320"/>
    <x v="0"/>
    <s v="12139"/>
    <s v="0000031105"/>
    <s v="KY"/>
    <s v="HAZARD, CITY OF"/>
    <s v="3000302767"/>
    <d v="2013-11-25T00:00:00"/>
    <d v="2013-11-25T00:00:00"/>
    <n v="291"/>
    <n v="291"/>
    <x v="0"/>
  </r>
  <r>
    <s v="110"/>
    <s v="00234319"/>
    <s v="PT9265516409"/>
    <x v="0"/>
    <s v="12139"/>
    <s v="0000012823"/>
    <s v="KY"/>
    <s v="BELLEFONTE CITY OF KENTUCKY"/>
    <s v="3000049850"/>
    <d v="2013-12-05T00:00:00"/>
    <d v="2013-12-05T00:00:00"/>
    <n v="101.82"/>
    <n v="203.64"/>
    <x v="0"/>
  </r>
  <r>
    <s v="110"/>
    <s v="00234320"/>
    <s v="PT9265516411"/>
    <x v="0"/>
    <s v="12139"/>
    <s v="0000054612"/>
    <s v="KY"/>
    <s v="SHERIFF JOHNSON COUNTY"/>
    <s v="3000049852"/>
    <d v="2013-12-05T00:00:00"/>
    <d v="2013-12-05T00:00:00"/>
    <n v="1306.4000000000001"/>
    <n v="3919.2"/>
    <x v="0"/>
  </r>
  <r>
    <s v="110"/>
    <s v="00234321"/>
    <s v="PT9265516414"/>
    <x v="0"/>
    <s v="12139"/>
    <s v="0000054641"/>
    <s v="KY"/>
    <s v="SHERIFF PERRY COUNTY"/>
    <s v="3000049853"/>
    <d v="2013-12-05T00:00:00"/>
    <d v="2013-12-05T00:00:00"/>
    <n v="3684.82"/>
    <n v="13141.49"/>
    <x v="0"/>
  </r>
  <r>
    <s v="110"/>
    <s v="00234321"/>
    <s v="PT9265516414"/>
    <x v="1"/>
    <s v="12139"/>
    <s v="0000054641"/>
    <s v="KY"/>
    <s v="SHERIFF PERRY COUNTY"/>
    <s v="3000049853"/>
    <d v="2013-12-05T00:00:00"/>
    <d v="2013-12-05T00:00:00"/>
    <n v="9456.67"/>
    <n v="13141.49"/>
    <x v="0"/>
  </r>
  <r>
    <s v="110"/>
    <s v="00234898"/>
    <s v="PT9325516616"/>
    <x v="0"/>
    <s v="12139"/>
    <s v="0000018255"/>
    <s v="KY"/>
    <s v="WURTLAND, CITY OF"/>
    <s v="3000049981"/>
    <d v="2013-12-16T00:00:00"/>
    <d v="2013-12-16T00:00:00"/>
    <n v="4520.96"/>
    <n v="9041.92"/>
    <x v="0"/>
  </r>
  <r>
    <s v="110"/>
    <s v="00234899"/>
    <s v="PT9325516619"/>
    <x v="0"/>
    <s v="12139"/>
    <s v="0000080198"/>
    <s v="KY"/>
    <s v="SHERIFF HARRISON COUNTY"/>
    <s v="3000049996"/>
    <d v="2013-12-16T00:00:00"/>
    <d v="2013-12-16T00:00:00"/>
    <n v="23782.720000000001"/>
    <n v="23782.720000000001"/>
    <x v="0"/>
  </r>
  <r>
    <s v="110"/>
    <s v="00234900"/>
    <s v="PT9325516636"/>
    <x v="0"/>
    <s v="12139"/>
    <s v="0000054609"/>
    <s v="KY"/>
    <s v="SHERIFF HENRY COUNTY"/>
    <s v="3000049988"/>
    <d v="2013-12-16T00:00:00"/>
    <d v="2013-12-16T00:00:00"/>
    <n v="18828.07"/>
    <n v="18828.07"/>
    <x v="0"/>
  </r>
  <r>
    <s v="110"/>
    <s v="00234901"/>
    <s v="PT9325516638"/>
    <x v="0"/>
    <s v="12139"/>
    <s v="0000054618"/>
    <s v="KY"/>
    <s v="SHERIFF LESLIE COUNTY"/>
    <s v="3000049990"/>
    <d v="2013-12-16T00:00:00"/>
    <d v="2013-12-16T00:00:00"/>
    <n v="206726.13"/>
    <n v="413469.5"/>
    <x v="0"/>
  </r>
  <r>
    <s v="110"/>
    <s v="00234901"/>
    <s v="PT9325516638"/>
    <x v="2"/>
    <s v="12139"/>
    <s v="0000054618"/>
    <s v="KY"/>
    <s v="SHERIFF LESLIE COUNTY"/>
    <s v="3000049990"/>
    <d v="2013-12-16T00:00:00"/>
    <d v="2013-12-16T00:00:00"/>
    <n v="8.6199999999999992"/>
    <n v="206734.75"/>
    <x v="0"/>
  </r>
  <r>
    <s v="110"/>
    <s v="00234902"/>
    <s v="PT9325516640"/>
    <x v="0"/>
    <s v="12139"/>
    <s v="0000238021"/>
    <s v="KY"/>
    <s v="SHERIFF MASON COUNTY KENTUCKY"/>
    <s v="3000049998"/>
    <d v="2013-12-16T00:00:00"/>
    <d v="2013-12-16T00:00:00"/>
    <n v="76818.039999999994"/>
    <n v="153636.07999999999"/>
    <x v="0"/>
  </r>
  <r>
    <s v="110"/>
    <s v="00234903"/>
    <s v="PT9325516642"/>
    <x v="0"/>
    <s v="12139"/>
    <s v="0000054648"/>
    <s v="KY"/>
    <s v="SHERIFF TRIMBLE COUNTY"/>
    <s v="3000049994"/>
    <d v="2013-12-16T00:00:00"/>
    <d v="2013-12-16T00:00:00"/>
    <n v="67507.009999999995"/>
    <n v="135014.01999999999"/>
    <x v="0"/>
  </r>
  <r>
    <s v="110"/>
    <s v="00234904"/>
    <s v="PT9325516643"/>
    <x v="0"/>
    <s v="12139"/>
    <s v="0000054638"/>
    <s v="KY"/>
    <s v="SHERIFF OWEN COUNTY"/>
    <s v="3000049992"/>
    <d v="2013-12-16T00:00:00"/>
    <d v="2013-12-16T00:00:00"/>
    <n v="87121.17"/>
    <n v="87121.17"/>
    <x v="0"/>
  </r>
  <r>
    <s v="110"/>
    <s v="00234905"/>
    <s v="PT9325516644"/>
    <x v="0"/>
    <s v="12139"/>
    <s v="0000054640"/>
    <s v="KY"/>
    <s v="SHERIFF PENDLETON COUNTY"/>
    <s v="3000049993"/>
    <d v="2013-12-16T00:00:00"/>
    <d v="2013-12-16T00:00:00"/>
    <n v="55766.61"/>
    <n v="55766.61"/>
    <x v="0"/>
  </r>
  <r>
    <s v="110"/>
    <s v="00234906"/>
    <s v="PT9325516645"/>
    <x v="0"/>
    <s v="12139"/>
    <s v="0000054592"/>
    <s v="KY"/>
    <s v="SHERIFF CARROLL COUNTY"/>
    <s v="3000049983"/>
    <d v="2013-12-16T00:00:00"/>
    <d v="2013-12-16T00:00:00"/>
    <n v="14534.83"/>
    <n v="14534.83"/>
    <x v="0"/>
  </r>
  <r>
    <s v="110"/>
    <s v="00234907"/>
    <s v="PT9325516647"/>
    <x v="0"/>
    <s v="12139"/>
    <s v="0000054605"/>
    <s v="KY"/>
    <s v="SHERIFF GREENUP COUNTY"/>
    <s v="3000049987"/>
    <d v="2013-12-16T00:00:00"/>
    <d v="2013-12-16T00:00:00"/>
    <n v="460352.45"/>
    <n v="1381057.35"/>
    <x v="0"/>
  </r>
  <r>
    <s v="110"/>
    <s v="00234908"/>
    <s v="PT9325516648"/>
    <x v="0"/>
    <s v="12139"/>
    <s v="0000080762"/>
    <s v="KY"/>
    <s v="RACELAND, CITY OF"/>
    <s v="3000049997"/>
    <d v="2013-12-16T00:00:00"/>
    <d v="2013-12-16T00:00:00"/>
    <n v="2198.5100000000002"/>
    <n v="4397.0200000000004"/>
    <x v="0"/>
  </r>
  <r>
    <s v="110"/>
    <s v="00234909"/>
    <s v="PT9325516649"/>
    <x v="0"/>
    <s v="12139"/>
    <s v="0000018229"/>
    <s v="KY"/>
    <s v="ELKHORN, CITY OF"/>
    <s v="3000049980"/>
    <d v="2013-12-16T00:00:00"/>
    <d v="2013-12-16T00:00:00"/>
    <n v="1278.54"/>
    <n v="2557.08"/>
    <x v="0"/>
  </r>
  <r>
    <s v="110"/>
    <s v="00234910"/>
    <s v="PT9325516650"/>
    <x v="0"/>
    <s v="12139"/>
    <s v="0000054598"/>
    <s v="KY"/>
    <s v="SHERIFF ELLIOTT COUNTY"/>
    <s v="3000049985"/>
    <d v="2013-12-16T00:00:00"/>
    <d v="2013-12-16T00:00:00"/>
    <n v="2011.99"/>
    <n v="2011.99"/>
    <x v="0"/>
  </r>
  <r>
    <s v="110"/>
    <s v="00234911"/>
    <s v="PT9325516651"/>
    <x v="0"/>
    <s v="12139"/>
    <s v="0000054595"/>
    <s v="KY"/>
    <s v="SHERIFF CLAY COUNTY KENTUCKY"/>
    <s v="3000049984"/>
    <d v="2013-12-16T00:00:00"/>
    <d v="2013-12-16T00:00:00"/>
    <n v="4317.78"/>
    <n v="8635.56"/>
    <x v="0"/>
  </r>
  <r>
    <s v="110"/>
    <s v="00234912"/>
    <s v="PT9325516652"/>
    <x v="0"/>
    <s v="12139"/>
    <s v="0000054604"/>
    <s v="KY"/>
    <s v="SHERIFF GRANT COUNTY"/>
    <s v="3000049986"/>
    <d v="2013-12-16T00:00:00"/>
    <d v="2013-12-16T00:00:00"/>
    <n v="63317.1"/>
    <n v="126634.2"/>
    <x v="0"/>
  </r>
  <r>
    <s v="110"/>
    <s v="00234913"/>
    <s v="PT9325516655"/>
    <x v="0"/>
    <s v="12139"/>
    <s v="0000054587"/>
    <s v="KY"/>
    <s v="SHERIFF BREATHITT COUNTY"/>
    <s v="3000049982"/>
    <d v="2013-12-16T00:00:00"/>
    <d v="2013-12-16T00:00:00"/>
    <n v="151907.35"/>
    <n v="455739.3"/>
    <x v="0"/>
  </r>
  <r>
    <s v="110"/>
    <s v="00234913"/>
    <s v="PT9325516655"/>
    <x v="2"/>
    <s v="12139"/>
    <s v="0000054587"/>
    <s v="KY"/>
    <s v="SHERIFF BREATHITT COUNTY"/>
    <s v="3000049982"/>
    <d v="2013-12-16T00:00:00"/>
    <d v="2013-12-16T00:00:00"/>
    <n v="5.75"/>
    <n v="151913.1"/>
    <x v="0"/>
  </r>
  <r>
    <s v="110"/>
    <s v="00234914"/>
    <s v="PT9325516656"/>
    <x v="0"/>
    <s v="12139"/>
    <s v="0000054616"/>
    <s v="KY"/>
    <s v="SHERIFF LAWRENCE COUNTY"/>
    <s v="3000049989"/>
    <d v="2013-12-16T00:00:00"/>
    <d v="2013-12-16T00:00:00"/>
    <n v="719480.39"/>
    <n v="2158466.4"/>
    <x v="0"/>
  </r>
  <r>
    <s v="110"/>
    <s v="00234914"/>
    <s v="PT9325516656"/>
    <x v="2"/>
    <s v="12139"/>
    <s v="0000054616"/>
    <s v="KY"/>
    <s v="SHERIFF LAWRENCE COUNTY"/>
    <s v="3000049989"/>
    <d v="2013-12-16T00:00:00"/>
    <d v="2013-12-16T00:00:00"/>
    <n v="8.41"/>
    <n v="719488.8"/>
    <x v="0"/>
  </r>
  <r>
    <s v="110"/>
    <s v="00234915"/>
    <s v="PT9325516658"/>
    <x v="0"/>
    <s v="12139"/>
    <s v="0000054632"/>
    <s v="KY"/>
    <s v="SHERIFF MORGAN COUNTY"/>
    <s v="3000049991"/>
    <d v="2013-12-16T00:00:00"/>
    <d v="2013-12-16T00:00:00"/>
    <n v="45315.24"/>
    <n v="90630.48"/>
    <x v="0"/>
  </r>
  <r>
    <s v="110"/>
    <s v="00234916"/>
    <s v="PT9325516660"/>
    <x v="0"/>
    <s v="12139"/>
    <s v="0000067422"/>
    <s v="KY"/>
    <s v="PRESTONSBURG, CITY OF"/>
    <s v="3000049995"/>
    <d v="2013-12-16T00:00:00"/>
    <d v="2013-12-16T00:00:00"/>
    <n v="12450.49"/>
    <n v="24900.98"/>
    <x v="0"/>
  </r>
  <r>
    <s v="110"/>
    <s v="00235708"/>
    <s v="PT9425516742"/>
    <x v="0"/>
    <s v="12139"/>
    <s v="0000054593"/>
    <s v="KY"/>
    <s v="SHERIFF CARTER COUNTY"/>
    <s v="3000050118"/>
    <d v="2014-01-06T00:00:00"/>
    <d v="2014-01-06T00:00:00"/>
    <n v="161242.99"/>
    <n v="322485.98"/>
    <x v="0"/>
  </r>
  <r>
    <s v="110"/>
    <s v="00235709"/>
    <s v="PT9425516747"/>
    <x v="0"/>
    <s v="12139"/>
    <s v="0000037020"/>
    <s v="KY"/>
    <s v="KNOTT COUNTY SHERIFF"/>
    <s v="3000050115"/>
    <d v="2014-01-06T00:00:00"/>
    <d v="2014-01-06T00:00:00"/>
    <n v="359693.59"/>
    <n v="1079104.71"/>
    <x v="0"/>
  </r>
  <r>
    <s v="110"/>
    <s v="00235709"/>
    <s v="PT9425516747"/>
    <x v="2"/>
    <s v="12139"/>
    <s v="0000037020"/>
    <s v="KY"/>
    <s v="KNOTT COUNTY SHERIFF"/>
    <s v="3000050115"/>
    <d v="2014-01-06T00:00:00"/>
    <d v="2014-01-06T00:00:00"/>
    <n v="7.98"/>
    <n v="359701.57"/>
    <x v="0"/>
  </r>
  <r>
    <s v="110"/>
    <s v="00235710"/>
    <s v="PT9425516750"/>
    <x v="0"/>
    <s v="12139"/>
    <s v="0000054601"/>
    <s v="KY"/>
    <s v="SHERIFF FLOYD COUNTY"/>
    <s v="3000050119"/>
    <d v="2014-01-06T00:00:00"/>
    <d v="2014-01-06T00:00:00"/>
    <n v="641725.97"/>
    <n v="1925188.62"/>
    <x v="0"/>
  </r>
  <r>
    <s v="110"/>
    <s v="00235710"/>
    <s v="PT9425516750"/>
    <x v="2"/>
    <s v="12139"/>
    <s v="0000054601"/>
    <s v="KY"/>
    <s v="SHERIFF FLOYD COUNTY"/>
    <s v="3000050119"/>
    <d v="2014-01-06T00:00:00"/>
    <d v="2014-01-06T00:00:00"/>
    <n v="3.57"/>
    <n v="641729.54"/>
    <x v="0"/>
  </r>
  <r>
    <s v="110"/>
    <s v="00235711"/>
    <s v="PT9425516757"/>
    <x v="0"/>
    <s v="12139"/>
    <s v="0000092205"/>
    <s v="KY"/>
    <s v="COAL RUN VILLAGE CITY"/>
    <s v="3000050122"/>
    <d v="2014-01-06T00:00:00"/>
    <d v="2014-01-06T00:00:00"/>
    <n v="1070.46"/>
    <n v="2140.92"/>
    <x v="0"/>
  </r>
  <r>
    <s v="110"/>
    <s v="00235712"/>
    <s v="PT9425516794"/>
    <x v="0"/>
    <s v="12139"/>
    <s v="0000054585"/>
    <s v="KY"/>
    <s v="SHERIFF BOYD COUNTY"/>
    <s v="3000050117"/>
    <d v="2014-01-06T00:00:00"/>
    <d v="2014-01-06T00:00:00"/>
    <n v="704053.25"/>
    <n v="2116323.1800000002"/>
    <x v="0"/>
  </r>
  <r>
    <s v="110"/>
    <s v="00235712"/>
    <s v="PT9425516794"/>
    <x v="2"/>
    <s v="12139"/>
    <s v="0000054585"/>
    <s v="KY"/>
    <s v="SHERIFF BOYD COUNTY"/>
    <s v="3000050117"/>
    <d v="2014-01-06T00:00:00"/>
    <d v="2014-01-06T00:00:00"/>
    <n v="1387.81"/>
    <n v="2116323.1800000002"/>
    <x v="0"/>
  </r>
  <r>
    <s v="110"/>
    <s v="00235713"/>
    <s v="PT9425516797"/>
    <x v="0"/>
    <s v="12139"/>
    <s v="0000018248"/>
    <s v="KY"/>
    <s v="PIKEVILLE, CITY OF"/>
    <s v="3000050113"/>
    <d v="2014-01-06T00:00:00"/>
    <d v="2014-01-06T00:00:00"/>
    <n v="16986.39"/>
    <n v="51783.03"/>
    <x v="0"/>
  </r>
  <r>
    <s v="110"/>
    <s v="00235713"/>
    <s v="PT9425516797"/>
    <x v="2"/>
    <s v="12139"/>
    <s v="0000018248"/>
    <s v="KY"/>
    <s v="PIKEVILLE, CITY OF"/>
    <s v="3000050113"/>
    <d v="2014-01-06T00:00:00"/>
    <d v="2014-01-06T00:00:00"/>
    <n v="274.62"/>
    <n v="34522.019999999997"/>
    <x v="0"/>
  </r>
  <r>
    <s v="110"/>
    <s v="00235714"/>
    <s v="PT9425516799"/>
    <x v="0"/>
    <s v="12139"/>
    <s v="0000179629"/>
    <s v="KY"/>
    <s v="SHERIFF FRANKLIN COUNTY"/>
    <s v="3000050124"/>
    <d v="2014-01-06T00:00:00"/>
    <d v="2014-01-06T00:00:00"/>
    <n v="818.18"/>
    <n v="14015.19"/>
    <x v="0"/>
  </r>
  <r>
    <s v="110"/>
    <s v="00235714"/>
    <s v="PT9425516799"/>
    <x v="2"/>
    <s v="12139"/>
    <s v="0000179629"/>
    <s v="KY"/>
    <s v="SHERIFF FRANKLIN COUNTY"/>
    <s v="3000050124"/>
    <d v="2014-01-06T00:00:00"/>
    <d v="2014-01-06T00:00:00"/>
    <n v="164.03"/>
    <n v="9343.4599999999991"/>
    <x v="0"/>
  </r>
  <r>
    <s v="110"/>
    <s v="00235714"/>
    <s v="PT9425516799"/>
    <x v="1"/>
    <s v="12139"/>
    <s v="0000179629"/>
    <s v="KY"/>
    <s v="SHERIFF FRANKLIN COUNTY"/>
    <s v="3000050124"/>
    <d v="2014-01-06T00:00:00"/>
    <d v="2014-01-06T00:00:00"/>
    <n v="3689.52"/>
    <n v="4671.7299999999996"/>
    <x v="0"/>
  </r>
  <r>
    <s v="110"/>
    <s v="00235715"/>
    <s v="PT9425516802"/>
    <x v="0"/>
    <s v="12139"/>
    <s v="0000026510"/>
    <s v="KY"/>
    <s v="FLEMING-NEON CITY OF"/>
    <s v="3000050114"/>
    <d v="2014-01-06T00:00:00"/>
    <d v="2014-01-06T00:00:00"/>
    <n v="4208.24"/>
    <n v="8416.48"/>
    <x v="0"/>
  </r>
  <r>
    <s v="110"/>
    <s v="00235716"/>
    <s v="PT9425516803"/>
    <x v="0"/>
    <s v="12139"/>
    <s v="0000084719"/>
    <s v="KY"/>
    <s v="WHEELWRIGHT, CITY OF"/>
    <s v="3000050121"/>
    <d v="2014-01-06T00:00:00"/>
    <d v="2014-01-06T00:00:00"/>
    <n v="2441.08"/>
    <n v="4882.16"/>
    <x v="0"/>
  </r>
  <r>
    <s v="110"/>
    <s v="00235717"/>
    <s v="PT9425516805"/>
    <x v="0"/>
    <s v="12139"/>
    <s v="0000048346"/>
    <s v="KY"/>
    <s v="PIKEVILLE INDEPENDENT SCHOOLS"/>
    <s v="3000050116"/>
    <d v="2014-01-06T00:00:00"/>
    <d v="2014-01-06T00:00:00"/>
    <n v="76140.7"/>
    <n v="228422.1"/>
    <x v="0"/>
  </r>
  <r>
    <s v="110"/>
    <s v="00235755"/>
    <s v="PT9426516874"/>
    <x v="0"/>
    <s v="12139"/>
    <s v="0000064774"/>
    <s v="KY"/>
    <s v="WHITESBURG, CITY OF"/>
    <s v="3000050120"/>
    <d v="2014-01-06T00:00:00"/>
    <d v="2014-01-06T00:00:00"/>
    <n v="12132.04"/>
    <n v="37476.69"/>
    <x v="0"/>
  </r>
  <r>
    <s v="110"/>
    <s v="00235755"/>
    <s v="PT9426516874"/>
    <x v="2"/>
    <s v="12139"/>
    <s v="0000064774"/>
    <s v="KY"/>
    <s v="WHITESBURG, CITY OF"/>
    <s v="3000050120"/>
    <d v="2014-01-06T00:00:00"/>
    <d v="2014-01-06T00:00:00"/>
    <n v="360.19"/>
    <n v="24984.46"/>
    <x v="0"/>
  </r>
  <r>
    <s v="110"/>
    <s v="00235777"/>
    <s v="PT9445516921"/>
    <x v="0"/>
    <s v="12139"/>
    <s v="0000054612"/>
    <s v="KY"/>
    <s v="SHERIFF JOHNSON COUNTY"/>
    <s v="3000050132"/>
    <d v="2014-01-07T00:00:00"/>
    <d v="2014-01-07T00:00:00"/>
    <n v="121887.87"/>
    <n v="365663.61"/>
    <x v="0"/>
  </r>
  <r>
    <s v="110"/>
    <s v="00235778"/>
    <s v="PT9445516923"/>
    <x v="0"/>
    <s v="12139"/>
    <s v="0000054619"/>
    <s v="KY"/>
    <s v="SHERIFF LETCHER COUNTY"/>
    <s v="3000050133"/>
    <d v="2014-01-07T00:00:00"/>
    <d v="2014-01-07T00:00:00"/>
    <n v="302003.34000000003"/>
    <n v="906067.62"/>
    <x v="0"/>
  </r>
  <r>
    <s v="110"/>
    <s v="00235778"/>
    <s v="PT9445516923"/>
    <x v="2"/>
    <s v="12139"/>
    <s v="0000054619"/>
    <s v="KY"/>
    <s v="SHERIFF LETCHER COUNTY"/>
    <s v="3000050133"/>
    <d v="2014-01-07T00:00:00"/>
    <d v="2014-01-07T00:00:00"/>
    <n v="19.2"/>
    <n v="302022.53999999998"/>
    <x v="0"/>
  </r>
  <r>
    <s v="110"/>
    <s v="00235779"/>
    <s v="PT9445516925"/>
    <x v="0"/>
    <s v="12139"/>
    <s v="0000064208"/>
    <s v="KY"/>
    <s v="WEST LIBERTY, CITY OF"/>
    <s v="3000050135"/>
    <d v="2014-01-07T00:00:00"/>
    <d v="2014-01-07T00:00:00"/>
    <n v="2217.02"/>
    <n v="4434.04"/>
    <x v="0"/>
  </r>
  <r>
    <s v="110"/>
    <s v="00235780"/>
    <s v="PT9445516927"/>
    <x v="0"/>
    <s v="12139"/>
    <s v="0000067424"/>
    <s v="KY"/>
    <s v="PAINTSVILLE, CITY OF"/>
    <s v="3000050137"/>
    <d v="2014-01-07T00:00:00"/>
    <d v="2014-01-07T00:00:00"/>
    <n v="53738.06"/>
    <n v="167986.56"/>
    <x v="0"/>
  </r>
  <r>
    <s v="110"/>
    <s v="00235780"/>
    <s v="PT9445516927"/>
    <x v="2"/>
    <s v="12139"/>
    <s v="0000067424"/>
    <s v="KY"/>
    <s v="PAINTSVILLE, CITY OF"/>
    <s v="3000050137"/>
    <d v="2014-01-07T00:00:00"/>
    <d v="2014-01-07T00:00:00"/>
    <n v="2187.67"/>
    <n v="111991.03999999999"/>
    <x v="0"/>
  </r>
  <r>
    <s v="110"/>
    <s v="00235780"/>
    <s v="PT9445516927"/>
    <x v="1"/>
    <s v="12139"/>
    <s v="0000067424"/>
    <s v="KY"/>
    <s v="PAINTSVILLE, CITY OF"/>
    <s v="3000050137"/>
    <d v="2014-01-07T00:00:00"/>
    <d v="2014-01-07T00:00:00"/>
    <n v="69.790000000000006"/>
    <n v="55995.519999999997"/>
    <x v="0"/>
  </r>
  <r>
    <s v="110"/>
    <s v="00235781"/>
    <s v="PT9445516929"/>
    <x v="0"/>
    <s v="12139"/>
    <s v="0000054642"/>
    <s v="KY"/>
    <s v="SHERIFF PIKE COUNTY"/>
    <s v="3000050134"/>
    <d v="2014-01-07T00:00:00"/>
    <d v="2014-01-07T00:00:00"/>
    <n v="996858.81"/>
    <n v="2991794.7"/>
    <x v="0"/>
  </r>
  <r>
    <s v="110"/>
    <s v="00235781"/>
    <s v="PT9445516929"/>
    <x v="2"/>
    <s v="12139"/>
    <s v="0000054642"/>
    <s v="KY"/>
    <s v="SHERIFF PIKE COUNTY"/>
    <s v="3000050134"/>
    <d v="2014-01-07T00:00:00"/>
    <d v="2014-01-07T00:00:00"/>
    <n v="406.09"/>
    <n v="997264.9"/>
    <x v="0"/>
  </r>
  <r>
    <s v="110"/>
    <s v="00235718"/>
    <s v="PT9425516806"/>
    <x v="0"/>
    <s v="12139"/>
    <s v="0000018236"/>
    <s v="KY"/>
    <s v="GRAYSON, CITY OF"/>
    <s v="3000050144"/>
    <d v="2014-01-08T00:00:00"/>
    <d v="2014-01-08T00:00:00"/>
    <n v="4902.57"/>
    <n v="9806.92"/>
    <x v="0"/>
  </r>
  <r>
    <s v="110"/>
    <s v="00235718"/>
    <s v="PT9425516806"/>
    <x v="2"/>
    <s v="12139"/>
    <s v="0000018236"/>
    <s v="KY"/>
    <s v="GRAYSON, CITY OF"/>
    <s v="3000050144"/>
    <d v="2014-01-08T00:00:00"/>
    <d v="2014-01-08T00:00:00"/>
    <n v="0.89"/>
    <n v="4903.46"/>
    <x v="0"/>
  </r>
  <r>
    <s v="110"/>
    <s v="00235719"/>
    <s v="PT9425516808"/>
    <x v="0"/>
    <s v="12139"/>
    <s v="0000046395"/>
    <s v="KY"/>
    <s v="OLIVE HILL, CITY OF"/>
    <s v="3000050148"/>
    <d v="2014-01-08T00:00:00"/>
    <d v="2014-01-08T00:00:00"/>
    <n v="299.98"/>
    <n v="599.96"/>
    <x v="0"/>
  </r>
  <r>
    <s v="110"/>
    <s v="00236145"/>
    <s v="PT9465517035"/>
    <x v="0"/>
    <s v="12139"/>
    <s v="0000054620"/>
    <s v="KY"/>
    <s v="SHERIFF LEWIS COUNTY"/>
    <s v="3000050188"/>
    <d v="2014-01-15T00:00:00"/>
    <d v="2014-01-15T00:00:00"/>
    <n v="209669.93"/>
    <n v="629009.79"/>
    <x v="0"/>
  </r>
  <r>
    <s v="110"/>
    <s v="00236146"/>
    <s v="PT9465517037"/>
    <x v="0"/>
    <s v="12139"/>
    <s v="0000105601"/>
    <s v="KY"/>
    <s v="JENKINS, CITY OF"/>
    <s v="3000050189"/>
    <d v="2014-01-15T00:00:00"/>
    <d v="2014-01-15T00:00:00"/>
    <n v="7979.88"/>
    <n v="15959.76"/>
    <x v="0"/>
  </r>
  <r>
    <s v="110"/>
    <s v="00235720"/>
    <s v="PT9425516809"/>
    <x v="0"/>
    <s v="12139"/>
    <s v="0000018249"/>
    <s v="KY"/>
    <s v="RUSSELL, CITY OF"/>
    <s v="3000050254"/>
    <d v="2014-01-21T00:00:00"/>
    <d v="2014-01-21T00:00:00"/>
    <n v="24729.31"/>
    <n v="74187.929999999993"/>
    <x v="0"/>
  </r>
  <r>
    <s v="110"/>
    <s v="00236927"/>
    <s v="PT9605517638"/>
    <x v="0"/>
    <s v="12139"/>
    <s v="0000054586"/>
    <s v="KY"/>
    <s v="SHERIFF BRACKEN COUNTY"/>
    <s v="3000050359"/>
    <d v="2014-02-04T00:00:00"/>
    <d v="2014-02-04T00:00:00"/>
    <n v="20387.73"/>
    <n v="20387.73"/>
    <x v="0"/>
  </r>
  <r>
    <s v="110"/>
    <s v="00237168"/>
    <s v="PT9645517695"/>
    <x v="0"/>
    <s v="12139"/>
    <s v="0000054622"/>
    <s v="KY"/>
    <s v="SHERIFF MAGOFFIN COUNTY"/>
    <s v="3000050383"/>
    <d v="2014-02-06T00:00:00"/>
    <d v="2014-02-06T00:00:00"/>
    <n v="88766.57"/>
    <n v="266299.71000000002"/>
    <x v="0"/>
  </r>
  <r>
    <s v="110"/>
    <s v="00237169"/>
    <s v="PT9645517697"/>
    <x v="0"/>
    <s v="12139"/>
    <s v="0000031105"/>
    <s v="KY"/>
    <s v="HAZARD, CITY OF"/>
    <s v="3000050382"/>
    <d v="2014-02-06T00:00:00"/>
    <d v="2014-02-06T00:00:00"/>
    <n v="25114.89"/>
    <n v="90462.75"/>
    <x v="0"/>
  </r>
  <r>
    <s v="110"/>
    <s v="00237169"/>
    <s v="PT9645517697"/>
    <x v="2"/>
    <s v="12139"/>
    <s v="0000031105"/>
    <s v="KY"/>
    <s v="HAZARD, CITY OF"/>
    <s v="3000050382"/>
    <d v="2014-02-06T00:00:00"/>
    <d v="2014-02-06T00:00:00"/>
    <n v="2005.23"/>
    <n v="60308.5"/>
    <x v="0"/>
  </r>
  <r>
    <s v="110"/>
    <s v="00237169"/>
    <s v="PT9645517697"/>
    <x v="1"/>
    <s v="12139"/>
    <s v="0000031105"/>
    <s v="KY"/>
    <s v="HAZARD, CITY OF"/>
    <s v="3000050382"/>
    <d v="2014-02-06T00:00:00"/>
    <d v="2014-02-06T00:00:00"/>
    <n v="3034.13"/>
    <n v="30154.25"/>
    <x v="0"/>
  </r>
  <r>
    <s v="110"/>
    <s v="00237288"/>
    <s v="PT9665517746"/>
    <x v="0"/>
    <s v="12139"/>
    <s v="0000054641"/>
    <s v="KY"/>
    <s v="SHERIFF PERRY COUNTY"/>
    <s v="3000050402"/>
    <d v="2014-02-10T00:00:00"/>
    <d v="2014-02-10T00:00:00"/>
    <n v="452050.39"/>
    <n v="1378091.73"/>
    <x v="0"/>
  </r>
  <r>
    <s v="110"/>
    <s v="00237288"/>
    <s v="PT9665517746"/>
    <x v="2"/>
    <s v="12139"/>
    <s v="0000054641"/>
    <s v="KY"/>
    <s v="SHERIFF PERRY COUNTY"/>
    <s v="3000050402"/>
    <d v="2014-02-10T00:00:00"/>
    <d v="2014-02-10T00:00:00"/>
    <n v="16.7"/>
    <n v="459363.91"/>
    <x v="0"/>
  </r>
  <r>
    <s v="110"/>
    <s v="00237288"/>
    <s v="PT9665517746"/>
    <x v="1"/>
    <s v="12139"/>
    <s v="0000054641"/>
    <s v="KY"/>
    <s v="SHERIFF PERRY COUNTY"/>
    <s v="3000050402"/>
    <d v="2014-02-10T00:00:00"/>
    <d v="2014-02-10T00:00:00"/>
    <n v="7296.82"/>
    <n v="459363.91"/>
    <x v="0"/>
  </r>
  <r>
    <s v="110"/>
    <s v="00237397"/>
    <s v="PT9705517834"/>
    <x v="0"/>
    <s v="12139"/>
    <s v="0000018222"/>
    <s v="KY"/>
    <s v="CATLETTSBURG, CITY OF"/>
    <s v="3000050415"/>
    <d v="2014-02-12T00:00:00"/>
    <d v="2014-02-12T00:00:00"/>
    <n v="7224.42"/>
    <n v="14448.84"/>
    <x v="0"/>
  </r>
  <r>
    <s v="110"/>
    <s v="00237398"/>
    <s v="PT9705517835"/>
    <x v="0"/>
    <s v="12139"/>
    <s v="0000018214"/>
    <s v="KY"/>
    <s v="ASHLAND, CITY OF"/>
    <s v="3000050414"/>
    <d v="2014-02-12T00:00:00"/>
    <d v="2014-02-12T00:00:00"/>
    <n v="148618.34"/>
    <n v="446058.3"/>
    <x v="0"/>
  </r>
  <r>
    <s v="110"/>
    <s v="00237398"/>
    <s v="PT9705517835"/>
    <x v="2"/>
    <s v="12139"/>
    <s v="0000018214"/>
    <s v="KY"/>
    <s v="ASHLAND, CITY OF"/>
    <s v="3000050414"/>
    <d v="2014-02-12T00:00:00"/>
    <d v="2014-02-12T00:00:00"/>
    <n v="67.760000000000005"/>
    <n v="148686.1"/>
    <x v="0"/>
  </r>
  <r>
    <s v="110"/>
    <s v="00237852"/>
    <s v="PT9845518097"/>
    <x v="0"/>
    <s v="12139"/>
    <s v="0000054615"/>
    <s v="KY"/>
    <s v="SHERIFF KNOX COUNTY"/>
    <s v="3000050524"/>
    <d v="2014-02-25T00:00:00"/>
    <d v="2014-02-25T00:00:00"/>
    <n v="8531"/>
    <n v="8531"/>
    <x v="0"/>
  </r>
  <r>
    <s v="110"/>
    <s v="00238376"/>
    <s v="PT9925518204"/>
    <x v="0"/>
    <s v="12139"/>
    <s v="0000147584"/>
    <s v="KY"/>
    <s v="SOUTH SHORE, CITY OF"/>
    <s v="3000050622"/>
    <d v="2014-03-05T00:00:00"/>
    <d v="2014-03-05T00:00:00"/>
    <n v="107.48"/>
    <n v="214.96"/>
    <x v="0"/>
  </r>
  <r>
    <s v="110"/>
    <s v="00238377"/>
    <s v="PT9925518237"/>
    <x v="0"/>
    <s v="12139"/>
    <s v="0000034601"/>
    <s v="KY"/>
    <s v="JACKSON, CITY OF"/>
    <s v="3000050618"/>
    <d v="2014-03-05T00:00:00"/>
    <d v="2014-03-05T00:00:00"/>
    <n v="5700.54"/>
    <n v="11401.08"/>
    <x v="0"/>
  </r>
  <r>
    <s v="110"/>
    <s v="00238378"/>
    <s v="PT9925518238"/>
    <x v="0"/>
    <s v="12139"/>
    <s v="0000034623"/>
    <s v="KY"/>
    <s v="JACKSON INDEPENDENT SCHOOL DISTRICT"/>
    <s v="3000050619"/>
    <d v="2014-03-05T00:00:00"/>
    <d v="2014-03-05T00:00:00"/>
    <n v="4238.9399999999996"/>
    <n v="8477.8799999999992"/>
    <x v="0"/>
  </r>
  <r>
    <s v="110"/>
    <s v="00238717"/>
    <s v="PT9985518360"/>
    <x v="0"/>
    <s v="12139"/>
    <s v="0000054645"/>
    <s v="KY"/>
    <s v="SHERIFF ROBERTSON COUNTY"/>
    <s v="3000050685"/>
    <d v="2014-03-12T00:00:00"/>
    <d v="2014-03-12T00:00:00"/>
    <n v="45809.08"/>
    <n v="54970.9"/>
    <x v="0"/>
  </r>
  <r>
    <s v="110"/>
    <s v="00238379"/>
    <s v="PT9925518240"/>
    <x v="0"/>
    <s v="12139"/>
    <s v="0000018237"/>
    <s v="KY"/>
    <s v="GREENUP, CITY OF"/>
    <s v="3000050714"/>
    <d v="2014-03-19T00:00:00"/>
    <d v="2014-03-19T00:00:00"/>
    <n v="1731.57"/>
    <n v="3472.08"/>
    <x v="0"/>
  </r>
  <r>
    <s v="110"/>
    <s v="00238379"/>
    <s v="PT9925518240"/>
    <x v="2"/>
    <s v="12139"/>
    <s v="0000018237"/>
    <s v="KY"/>
    <s v="GREENUP, CITY OF"/>
    <s v="3000050714"/>
    <d v="2014-03-19T00:00:00"/>
    <d v="2014-03-19T00:00:00"/>
    <n v="4.47"/>
    <n v="1736.04"/>
    <x v="0"/>
  </r>
  <r>
    <s v="110"/>
    <s v="00239967"/>
    <s v="PT10045518435"/>
    <x v="0"/>
    <s v="12139"/>
    <s v="0000053120"/>
    <s v="KY"/>
    <s v="SALYERSVILLE CITY OF"/>
    <s v="3000050983"/>
    <d v="2014-04-08T00:00:00"/>
    <d v="2014-04-08T00:00:00"/>
    <n v="13376.84"/>
    <n v="26753.68"/>
    <x v="0"/>
  </r>
  <r>
    <s v="110"/>
    <s v="00240539"/>
    <s v="PT10085518539"/>
    <x v="0"/>
    <s v="12139"/>
    <s v="0000054646"/>
    <s v="KY"/>
    <s v="SHERIFF ROWAN COUNTY"/>
    <s v="3000051060"/>
    <d v="2014-04-21T00:00:00"/>
    <d v="2014-04-21T00:00:00"/>
    <n v="36691.980000000003"/>
    <n v="88794.6"/>
    <x v="0"/>
  </r>
  <r>
    <s v="110"/>
    <s v="00241575"/>
    <s v="PT10165518774"/>
    <x v="0"/>
    <s v="12139"/>
    <s v="0000106382"/>
    <s v="KY"/>
    <s v="WAYLAND, TOWN OF"/>
    <s v="3000051246"/>
    <d v="2014-05-13T00:00:00"/>
    <d v="2014-05-13T00:00:00"/>
    <n v="2795.21"/>
    <n v="5590.42"/>
    <x v="0"/>
  </r>
  <r>
    <s v="110"/>
    <s v="00241576"/>
    <s v="PT10165518814"/>
    <x v="0"/>
    <s v="12139"/>
    <s v="0000018254"/>
    <s v="KY"/>
    <s v="WORTHINGTON, CITY OF"/>
    <s v="3000051244"/>
    <d v="2014-05-13T00:00:00"/>
    <d v="2014-05-13T00:00:00"/>
    <n v="4570.46"/>
    <n v="9140.92"/>
    <x v="0"/>
  </r>
  <r>
    <s v="110"/>
    <s v="00241577"/>
    <s v="PT10165518826"/>
    <x v="0"/>
    <s v="12139"/>
    <s v="0000054625"/>
    <s v="KY"/>
    <s v="SHERIFF MARTIN COUNTY"/>
    <s v="3000051245"/>
    <d v="2014-05-13T00:00:00"/>
    <d v="2014-05-13T00:00:00"/>
    <n v="272517.90999999997"/>
    <n v="545035.81999999995"/>
    <x v="0"/>
  </r>
  <r>
    <s v="110"/>
    <s v="00241859"/>
    <s v="PT10205518867"/>
    <x v="0"/>
    <s v="12139"/>
    <s v="0000040327"/>
    <s v="KY"/>
    <s v="MARTIN, CITY OF"/>
    <s v="3000051306"/>
    <d v="2014-05-20T00:00:00"/>
    <d v="2014-05-20T00:00:00"/>
    <n v="1380.26"/>
    <n v="2760.52"/>
    <x v="0"/>
  </r>
  <r>
    <s v="110"/>
    <s v="00245815"/>
    <s v="PT10686519853"/>
    <x v="0"/>
    <s v="12139"/>
    <s v="0000054583"/>
    <s v="KY"/>
    <s v="SHERIFF BELL COUNTY"/>
    <s v="3000052040"/>
    <d v="2014-08-20T00:00:00"/>
    <d v="2014-08-20T00:00:00"/>
    <n v="814.8"/>
    <n v="814.8"/>
    <x v="0"/>
  </r>
  <r>
    <s v="110"/>
    <s v="00247819"/>
    <s v="PT10866520133"/>
    <x v="0"/>
    <s v="12139"/>
    <s v="0000054639"/>
    <s v="KY"/>
    <s v="SHERIFF OWSLEY COUNTY"/>
    <s v="3000052355"/>
    <d v="2014-10-07T00:00:00"/>
    <d v="2014-10-07T00:00:00"/>
    <n v="1055.98"/>
    <n v="2111.96"/>
    <x v="0"/>
  </r>
  <r>
    <s v="110"/>
    <s v="00247851"/>
    <s v="CASE610247775035"/>
    <x v="3"/>
    <s v="12139"/>
    <s v="0000273703"/>
    <s v="KY"/>
    <s v="KENTUCKY DEPARTMENT OF REVENUE"/>
    <s v="3000052363"/>
    <d v="2014-10-08T00:00:00"/>
    <d v="2014-10-08T00:00:00"/>
    <n v="3833132.58"/>
    <n v="11499397.74"/>
    <x v="1"/>
  </r>
  <r>
    <s v="110"/>
    <s v="00248198"/>
    <s v="PT10886520404"/>
    <x v="3"/>
    <s v="12139"/>
    <s v="0000054641"/>
    <s v="KY"/>
    <s v="SHERIFF PERRY COUNTY"/>
    <s v="3000052410"/>
    <d v="2014-10-15T00:00:00"/>
    <d v="2014-10-15T00:00:00"/>
    <n v="3391.54"/>
    <n v="12850.75"/>
    <x v="1"/>
  </r>
  <r>
    <s v="110"/>
    <s v="00248198"/>
    <s v="PT10886520404"/>
    <x v="4"/>
    <s v="12139"/>
    <s v="0000054641"/>
    <s v="KY"/>
    <s v="SHERIFF PERRY COUNTY"/>
    <s v="3000052410"/>
    <d v="2014-10-15T00:00:00"/>
    <d v="2014-10-15T00:00:00"/>
    <n v="9459.2099999999991"/>
    <n v="12850.75"/>
    <x v="1"/>
  </r>
  <r>
    <s v="110"/>
    <s v="00248199"/>
    <s v="PT10886520405"/>
    <x v="4"/>
    <s v="12139"/>
    <s v="0000031105"/>
    <s v="KY"/>
    <s v="HAZARD, CITY OF"/>
    <s v="3000052409"/>
    <d v="2014-10-15T00:00:00"/>
    <d v="2014-10-15T00:00:00"/>
    <n v="2980.56"/>
    <n v="2980.56"/>
    <x v="1"/>
  </r>
  <r>
    <s v="224"/>
    <s v="00002042"/>
    <s v="PT10886520394"/>
    <x v="3"/>
    <s v="12139"/>
    <s v="0000054585"/>
    <s v="KY"/>
    <s v="SHERIFF BOYD COUNTY"/>
    <s v="3000306916"/>
    <d v="2014-10-15T00:00:00"/>
    <d v="2014-10-15T00:00:00"/>
    <n v="544.82000000000005"/>
    <n v="544.82000000000005"/>
    <x v="1"/>
  </r>
  <r>
    <s v="224"/>
    <s v="00002043"/>
    <s v="PT10886520395"/>
    <x v="3"/>
    <s v="12139"/>
    <s v="0000054605"/>
    <s v="KY"/>
    <s v="SHERIFF GREENUP COUNTY"/>
    <s v="3000306917"/>
    <d v="2014-10-15T00:00:00"/>
    <d v="2014-10-15T00:00:00"/>
    <n v="0"/>
    <n v="5932.78"/>
    <x v="1"/>
  </r>
  <r>
    <s v="224"/>
    <s v="00002044"/>
    <s v="PT10886520397"/>
    <x v="3"/>
    <s v="12139"/>
    <s v="0000031105"/>
    <s v="KY"/>
    <s v="HAZARD, CITY OF"/>
    <s v="3000306913"/>
    <d v="2014-10-15T00:00:00"/>
    <d v="2014-10-15T00:00:00"/>
    <n v="45.72"/>
    <n v="45.72"/>
    <x v="1"/>
  </r>
  <r>
    <s v="224"/>
    <s v="00002045"/>
    <s v="PT10886520398"/>
    <x v="3"/>
    <s v="12139"/>
    <s v="0000054608"/>
    <s v="KY"/>
    <s v="SHERIFF HENDERSON COUNTY"/>
    <s v="3000306918"/>
    <d v="2014-10-15T00:00:00"/>
    <d v="2014-10-15T00:00:00"/>
    <n v="586"/>
    <n v="586"/>
    <x v="1"/>
  </r>
  <r>
    <s v="224"/>
    <s v="00002046"/>
    <s v="PT10886520399"/>
    <x v="3"/>
    <s v="12139"/>
    <s v="0000054620"/>
    <s v="KY"/>
    <s v="SHERIFF LEWIS COUNTY"/>
    <s v="3000306919"/>
    <d v="2014-10-15T00:00:00"/>
    <d v="2014-10-15T00:00:00"/>
    <n v="391.01"/>
    <n v="391.01"/>
    <x v="1"/>
  </r>
  <r>
    <s v="224"/>
    <s v="00002047"/>
    <s v="PT10886520400"/>
    <x v="3"/>
    <s v="12139"/>
    <s v="0000054648"/>
    <s v="KY"/>
    <s v="SHERIFF TRIMBLE COUNTY"/>
    <s v="3000306921"/>
    <d v="2014-10-15T00:00:00"/>
    <d v="2014-10-15T00:00:00"/>
    <n v="1793.37"/>
    <n v="1793.37"/>
    <x v="1"/>
  </r>
  <r>
    <s v="224"/>
    <s v="00002048"/>
    <s v="PT10886520412"/>
    <x v="3"/>
    <s v="12139"/>
    <s v="0000054641"/>
    <s v="KY"/>
    <s v="SHERIFF PERRY COUNTY"/>
    <s v="3000306920"/>
    <d v="2014-10-15T00:00:00"/>
    <d v="2014-10-15T00:00:00"/>
    <n v="141.71"/>
    <n v="141.71"/>
    <x v="1"/>
  </r>
  <r>
    <s v="224"/>
    <s v="00002049"/>
    <s v="PT10946520492"/>
    <x v="3"/>
    <s v="12139"/>
    <s v="0000054605"/>
    <s v="KY"/>
    <s v="SHERIFF GREENUP COUNTY"/>
    <s v="3000307038"/>
    <d v="2014-10-23T00:00:00"/>
    <d v="2014-10-23T00:00:00"/>
    <n v="2384.27"/>
    <n v="2384.27"/>
    <x v="1"/>
  </r>
  <r>
    <s v="110"/>
    <s v="00249417"/>
    <s v="PT11106520879"/>
    <x v="3"/>
    <s v="12139"/>
    <s v="0000067424"/>
    <s v="KY"/>
    <s v="PAINTSVILLE, CITY OF"/>
    <s v="3000052694"/>
    <d v="2014-11-12T00:00:00"/>
    <d v="2014-11-12T00:00:00"/>
    <n v="3736.45"/>
    <n v="11209.35"/>
    <x v="1"/>
  </r>
  <r>
    <s v="110"/>
    <s v="00249706"/>
    <s v="PT11206521332"/>
    <x v="3"/>
    <s v="12139"/>
    <s v="0000054583"/>
    <s v="KY"/>
    <s v="SHERIFF BELL COUNTY"/>
    <s v="3000052719"/>
    <d v="2014-11-14T00:00:00"/>
    <d v="2014-11-14T00:00:00"/>
    <n v="795.01"/>
    <n v="795.01"/>
    <x v="1"/>
  </r>
  <r>
    <s v="110"/>
    <s v="00249707"/>
    <s v="PT11206521337"/>
    <x v="3"/>
    <s v="12139"/>
    <s v="0000080198"/>
    <s v="KY"/>
    <s v="SHERIFF HARRISON COUNTY"/>
    <s v="3000052728"/>
    <d v="2014-11-14T00:00:00"/>
    <d v="2014-11-14T00:00:00"/>
    <n v="23799.24"/>
    <n v="23799.24"/>
    <x v="1"/>
  </r>
  <r>
    <s v="110"/>
    <s v="00249708"/>
    <s v="PT11206521338"/>
    <x v="3"/>
    <s v="12139"/>
    <s v="0000054620"/>
    <s v="KY"/>
    <s v="SHERIFF LEWIS COUNTY"/>
    <s v="3000052724"/>
    <d v="2014-11-14T00:00:00"/>
    <d v="2014-11-14T00:00:00"/>
    <n v="212338.4"/>
    <n v="637015.19999999995"/>
    <x v="1"/>
  </r>
  <r>
    <s v="110"/>
    <s v="00249709"/>
    <s v="PT11206521339"/>
    <x v="3"/>
    <s v="12139"/>
    <s v="0000054640"/>
    <s v="KY"/>
    <s v="SHERIFF PENDLETON COUNTY"/>
    <s v="3000052725"/>
    <d v="2014-11-14T00:00:00"/>
    <d v="2014-11-14T00:00:00"/>
    <n v="55517.48"/>
    <n v="55517.48"/>
    <x v="1"/>
  </r>
  <r>
    <s v="110"/>
    <s v="00249710"/>
    <s v="PT11206521340"/>
    <x v="3"/>
    <s v="12139"/>
    <s v="0000054648"/>
    <s v="KY"/>
    <s v="SHERIFF TRIMBLE COUNTY"/>
    <s v="3000052726"/>
    <d v="2014-11-14T00:00:00"/>
    <d v="2014-11-14T00:00:00"/>
    <n v="66922.95"/>
    <n v="133845.9"/>
    <x v="1"/>
  </r>
  <r>
    <s v="110"/>
    <s v="00249711"/>
    <s v="PT11206521352"/>
    <x v="3"/>
    <s v="12139"/>
    <s v="0000054601"/>
    <s v="KY"/>
    <s v="SHERIFF FLOYD COUNTY"/>
    <s v="3000052722"/>
    <d v="2014-11-14T00:00:00"/>
    <d v="2014-11-14T00:00:00"/>
    <n v="681459.4"/>
    <n v="2044389.3"/>
    <x v="1"/>
  </r>
  <r>
    <s v="110"/>
    <s v="00249711"/>
    <s v="PT11206521352"/>
    <x v="5"/>
    <s v="12139"/>
    <s v="0000054601"/>
    <s v="KY"/>
    <s v="SHERIFF FLOYD COUNTY"/>
    <s v="3000052722"/>
    <d v="2014-11-14T00:00:00"/>
    <d v="2014-11-14T00:00:00"/>
    <n v="3.7"/>
    <n v="681463.1"/>
    <x v="1"/>
  </r>
  <r>
    <s v="110"/>
    <s v="00249712"/>
    <s v="PT11206521373"/>
    <x v="3"/>
    <s v="12139"/>
    <s v="0000031105"/>
    <s v="KY"/>
    <s v="HAZARD, CITY OF"/>
    <s v="3000052718"/>
    <d v="2014-11-14T00:00:00"/>
    <d v="2014-11-14T00:00:00"/>
    <n v="27968.06"/>
    <n v="98146.68"/>
    <x v="1"/>
  </r>
  <r>
    <s v="110"/>
    <s v="00249712"/>
    <s v="PT11206521373"/>
    <x v="5"/>
    <s v="12139"/>
    <s v="0000031105"/>
    <s v="KY"/>
    <s v="HAZARD, CITY OF"/>
    <s v="3000052718"/>
    <d v="2014-11-14T00:00:00"/>
    <d v="2014-11-14T00:00:00"/>
    <n v="1472.37"/>
    <n v="65431.12"/>
    <x v="1"/>
  </r>
  <r>
    <s v="110"/>
    <s v="00249712"/>
    <s v="PT11206521373"/>
    <x v="4"/>
    <s v="12139"/>
    <s v="0000031105"/>
    <s v="KY"/>
    <s v="HAZARD, CITY OF"/>
    <s v="3000052718"/>
    <d v="2014-11-14T00:00:00"/>
    <d v="2014-11-14T00:00:00"/>
    <n v="3275.13"/>
    <n v="32715.56"/>
    <x v="1"/>
  </r>
  <r>
    <s v="110"/>
    <s v="00249713"/>
    <s v="PT11206521374"/>
    <x v="3"/>
    <s v="12139"/>
    <s v="0000054618"/>
    <s v="KY"/>
    <s v="SHERIFF LESLIE COUNTY"/>
    <s v="3000052723"/>
    <d v="2014-11-14T00:00:00"/>
    <d v="2014-11-14T00:00:00"/>
    <n v="236199.66"/>
    <n v="708625.74"/>
    <x v="1"/>
  </r>
  <r>
    <s v="110"/>
    <s v="00249713"/>
    <s v="PT11206521374"/>
    <x v="5"/>
    <s v="12139"/>
    <s v="0000054618"/>
    <s v="KY"/>
    <s v="SHERIFF LESLIE COUNTY"/>
    <s v="3000052723"/>
    <d v="2014-11-14T00:00:00"/>
    <d v="2014-11-14T00:00:00"/>
    <n v="8.92"/>
    <n v="236208.58"/>
    <x v="1"/>
  </r>
  <r>
    <s v="110"/>
    <s v="00249714"/>
    <s v="PT11206521375"/>
    <x v="3"/>
    <s v="12139"/>
    <s v="0000067422"/>
    <s v="KY"/>
    <s v="PRESTONSBURG, CITY OF"/>
    <s v="3000052727"/>
    <d v="2014-11-14T00:00:00"/>
    <d v="2014-11-14T00:00:00"/>
    <n v="13266.68"/>
    <n v="26533.360000000001"/>
    <x v="1"/>
  </r>
  <r>
    <s v="110"/>
    <s v="00249715"/>
    <s v="PT11206521376"/>
    <x v="3"/>
    <s v="12139"/>
    <s v="0000018255"/>
    <s v="KY"/>
    <s v="WURTLAND, CITY OF"/>
    <s v="3000052717"/>
    <d v="2014-11-14T00:00:00"/>
    <d v="2014-11-14T00:00:00"/>
    <n v="4866.82"/>
    <n v="9733.64"/>
    <x v="1"/>
  </r>
  <r>
    <s v="110"/>
    <s v="00249716"/>
    <s v="PT11206521392"/>
    <x v="3"/>
    <s v="12139"/>
    <s v="0000238021"/>
    <s v="KY"/>
    <s v="SHERIFF MASON COUNTY KENTUCKY"/>
    <s v="3000052730"/>
    <d v="2014-11-14T00:00:00"/>
    <d v="2014-11-14T00:00:00"/>
    <n v="73314.59"/>
    <n v="146629.18"/>
    <x v="1"/>
  </r>
  <r>
    <s v="110"/>
    <s v="00249717"/>
    <s v="PT11206521395"/>
    <x v="3"/>
    <s v="12139"/>
    <s v="0000054587"/>
    <s v="KY"/>
    <s v="SHERIFF BREATHITT COUNTY"/>
    <s v="3000052720"/>
    <d v="2014-11-14T00:00:00"/>
    <d v="2014-11-14T00:00:00"/>
    <n v="96.53"/>
    <n v="96.53"/>
    <x v="1"/>
  </r>
  <r>
    <s v="110"/>
    <s v="00249718"/>
    <s v="PT11206521396"/>
    <x v="3"/>
    <s v="12139"/>
    <s v="0000092205"/>
    <s v="KY"/>
    <s v="COAL RUN VILLAGE CITY"/>
    <s v="3000052729"/>
    <d v="2014-11-14T00:00:00"/>
    <d v="2014-11-14T00:00:00"/>
    <n v="1080.52"/>
    <n v="2161.04"/>
    <x v="1"/>
  </r>
  <r>
    <s v="110"/>
    <s v="00249719"/>
    <s v="PT11206521397"/>
    <x v="3"/>
    <s v="12139"/>
    <s v="0000054595"/>
    <s v="KY"/>
    <s v="SHERIFF CLAY COUNTY KENTUCKY"/>
    <s v="3000052721"/>
    <d v="2014-11-14T00:00:00"/>
    <d v="2014-11-14T00:00:00"/>
    <n v="4715.99"/>
    <n v="9431.98"/>
    <x v="1"/>
  </r>
  <r>
    <s v="110"/>
    <s v="00249720"/>
    <s v="PT11206521398"/>
    <x v="3"/>
    <s v="12139"/>
    <s v="0000018248"/>
    <s v="KY"/>
    <s v="PIKEVILLE, CITY OF"/>
    <s v="3000052716"/>
    <d v="2014-11-14T00:00:00"/>
    <d v="2014-11-14T00:00:00"/>
    <n v="17757.310000000001"/>
    <n v="53282.73"/>
    <x v="1"/>
  </r>
  <r>
    <s v="110"/>
    <s v="00249720"/>
    <s v="PT11206521398"/>
    <x v="5"/>
    <s v="12139"/>
    <s v="0000018248"/>
    <s v="KY"/>
    <s v="PIKEVILLE, CITY OF"/>
    <s v="3000052716"/>
    <d v="2014-11-14T00:00:00"/>
    <d v="2014-11-14T00:00:00"/>
    <n v="3.6"/>
    <n v="35521.82"/>
    <x v="1"/>
  </r>
  <r>
    <s v="110"/>
    <s v="00249721"/>
    <s v="PT11206521399"/>
    <x v="3"/>
    <s v="12139"/>
    <s v="0000018231"/>
    <s v="KY"/>
    <s v="FLATWOODS, CITY OF"/>
    <s v="3000052715"/>
    <d v="2014-11-14T00:00:00"/>
    <d v="2014-11-14T00:00:00"/>
    <n v="424.64"/>
    <n v="849.28"/>
    <x v="1"/>
  </r>
  <r>
    <s v="110"/>
    <s v="00250051"/>
    <s v="PT11266521532"/>
    <x v="3"/>
    <s v="12139"/>
    <s v="0000054585"/>
    <s v="KY"/>
    <s v="SHERIFF BOYD COUNTY"/>
    <s v="3000052790"/>
    <d v="2014-11-21T00:00:00"/>
    <d v="2014-11-21T00:00:00"/>
    <n v="746685.73"/>
    <n v="2243127.75"/>
    <x v="1"/>
  </r>
  <r>
    <s v="110"/>
    <s v="00250051"/>
    <s v="PT11266521532"/>
    <x v="5"/>
    <s v="12139"/>
    <s v="0000054585"/>
    <s v="KY"/>
    <s v="SHERIFF BOYD COUNTY"/>
    <s v="3000052790"/>
    <d v="2014-11-21T00:00:00"/>
    <d v="2014-11-21T00:00:00"/>
    <n v="1023.52"/>
    <n v="1495418.5"/>
    <x v="1"/>
  </r>
  <r>
    <s v="110"/>
    <s v="00249722"/>
    <s v="PT11206521402"/>
    <x v="3"/>
    <s v="12139"/>
    <s v="0000054605"/>
    <s v="KY"/>
    <s v="SHERIFF GREENUP COUNTY"/>
    <s v="3000052797"/>
    <d v="2014-11-24T00:00:00"/>
    <d v="2014-11-24T00:00:00"/>
    <n v="472080.62"/>
    <n v="1416241.86"/>
    <x v="1"/>
  </r>
  <r>
    <s v="110"/>
    <s v="00249723"/>
    <s v="PT11206521403"/>
    <x v="3"/>
    <s v="12139"/>
    <s v="0000054638"/>
    <s v="KY"/>
    <s v="SHERIFF OWEN COUNTY"/>
    <s v="3000052798"/>
    <d v="2014-11-24T00:00:00"/>
    <d v="2014-11-24T00:00:00"/>
    <n v="82584.63"/>
    <n v="82584.63"/>
    <x v="1"/>
  </r>
  <r>
    <s v="110"/>
    <s v="00250052"/>
    <s v="PT11266521534"/>
    <x v="3"/>
    <s v="12139"/>
    <s v="0000054641"/>
    <s v="KY"/>
    <s v="SHERIFF PERRY COUNTY"/>
    <s v="3000052799"/>
    <d v="2014-11-24T00:00:00"/>
    <d v="2014-11-24T00:00:00"/>
    <n v="525356.22"/>
    <n v="1598491.53"/>
    <x v="1"/>
  </r>
  <r>
    <s v="110"/>
    <s v="00250052"/>
    <s v="PT11266521534"/>
    <x v="5"/>
    <s v="12139"/>
    <s v="0000054641"/>
    <s v="KY"/>
    <s v="SHERIFF PERRY COUNTY"/>
    <s v="3000052799"/>
    <d v="2014-11-24T00:00:00"/>
    <d v="2014-11-24T00:00:00"/>
    <n v="4.7699999999999996"/>
    <n v="532830.51"/>
    <x v="1"/>
  </r>
  <r>
    <s v="110"/>
    <s v="00250052"/>
    <s v="PT11266521534"/>
    <x v="4"/>
    <s v="12139"/>
    <s v="0000054641"/>
    <s v="KY"/>
    <s v="SHERIFF PERRY COUNTY"/>
    <s v="3000052799"/>
    <d v="2014-11-24T00:00:00"/>
    <d v="2014-11-24T00:00:00"/>
    <n v="7469.52"/>
    <n v="532830.51"/>
    <x v="1"/>
  </r>
  <r>
    <s v="110"/>
    <s v="00250137"/>
    <s v="PT11286521572"/>
    <x v="3"/>
    <s v="12139"/>
    <s v="0000080762"/>
    <s v="KY"/>
    <s v="RACELAND, CITY OF"/>
    <s v="3000052801"/>
    <d v="2014-11-24T00:00:00"/>
    <d v="2014-11-24T00:00:00"/>
    <n v="2381.23"/>
    <n v="4762.46"/>
    <x v="1"/>
  </r>
  <r>
    <s v="110"/>
    <s v="00250138"/>
    <s v="PT11286521573"/>
    <x v="3"/>
    <s v="12139"/>
    <s v="0000054642"/>
    <s v="KY"/>
    <s v="SHERIFF PIKE COUNTY"/>
    <s v="3000052800"/>
    <d v="2014-11-24T00:00:00"/>
    <d v="2014-11-24T00:00:00"/>
    <n v="1094812.8700000001"/>
    <n v="3285086.73"/>
    <x v="1"/>
  </r>
  <r>
    <s v="110"/>
    <s v="00250138"/>
    <s v="PT11286521573"/>
    <x v="5"/>
    <s v="12139"/>
    <s v="0000054642"/>
    <s v="KY"/>
    <s v="SHERIFF PIKE COUNTY"/>
    <s v="3000052800"/>
    <d v="2014-11-24T00:00:00"/>
    <d v="2014-11-24T00:00:00"/>
    <n v="216.04"/>
    <n v="1095028.9099999999"/>
    <x v="1"/>
  </r>
  <r>
    <s v="110"/>
    <s v="00249823"/>
    <s v="PT11226521413"/>
    <x v="0"/>
    <s v="12139"/>
    <s v="0000054652"/>
    <s v="KY"/>
    <s v="SHERIFF WOLFE COUNTY"/>
    <s v="3000052865"/>
    <d v="2014-12-01T00:00:00"/>
    <d v="2014-12-01T00:00:00"/>
    <n v="6194.48"/>
    <n v="12388.96"/>
    <x v="0"/>
  </r>
  <r>
    <s v="110"/>
    <s v="00249824"/>
    <s v="PT11226521415"/>
    <x v="3"/>
    <s v="12139"/>
    <s v="0000040327"/>
    <s v="KY"/>
    <s v="MARTIN, CITY OF"/>
    <s v="3000052864"/>
    <d v="2014-12-01T00:00:00"/>
    <d v="2014-12-01T00:00:00"/>
    <n v="1464.08"/>
    <n v="2928.16"/>
    <x v="1"/>
  </r>
  <r>
    <s v="110"/>
    <s v="00249825"/>
    <s v="PT11226521416"/>
    <x v="3"/>
    <s v="12139"/>
    <s v="0000037020"/>
    <s v="KY"/>
    <s v="KNOTT COUNTY SHERIFF"/>
    <s v="3000052863"/>
    <d v="2014-12-01T00:00:00"/>
    <d v="2014-12-01T00:00:00"/>
    <n v="449371.2"/>
    <n v="1348138.26"/>
    <x v="1"/>
  </r>
  <r>
    <s v="110"/>
    <s v="00249825"/>
    <s v="PT11226521416"/>
    <x v="5"/>
    <s v="12139"/>
    <s v="0000037020"/>
    <s v="KY"/>
    <s v="KNOTT COUNTY SHERIFF"/>
    <s v="3000052863"/>
    <d v="2014-12-01T00:00:00"/>
    <d v="2014-12-01T00:00:00"/>
    <n v="8.2200000000000006"/>
    <n v="449379.42"/>
    <x v="1"/>
  </r>
  <r>
    <s v="110"/>
    <s v="00250475"/>
    <s v="PT11326521535"/>
    <x v="3"/>
    <s v="12139"/>
    <s v="0000018214"/>
    <s v="KY"/>
    <s v="ASHLAND, CITY OF"/>
    <s v="3000052872"/>
    <d v="2014-12-02T00:00:00"/>
    <d v="2014-12-02T00:00:00"/>
    <n v="146687.97"/>
    <n v="440144.43"/>
    <x v="1"/>
  </r>
  <r>
    <s v="110"/>
    <s v="00250475"/>
    <s v="PT11326521535"/>
    <x v="5"/>
    <s v="12139"/>
    <s v="0000018214"/>
    <s v="KY"/>
    <s v="ASHLAND, CITY OF"/>
    <s v="3000052872"/>
    <d v="2014-12-02T00:00:00"/>
    <d v="2014-12-02T00:00:00"/>
    <n v="26.84"/>
    <n v="146714.81"/>
    <x v="1"/>
  </r>
  <r>
    <s v="110"/>
    <s v="00250557"/>
    <s v="PT11346521792"/>
    <x v="3"/>
    <s v="12139"/>
    <s v="0000054616"/>
    <s v="KY"/>
    <s v="SHERIFF LAWRENCE COUNTY"/>
    <s v="3000052909"/>
    <d v="2014-12-03T00:00:00"/>
    <d v="2014-12-03T00:00:00"/>
    <n v="792798.38"/>
    <n v="2378466.87"/>
    <x v="1"/>
  </r>
  <r>
    <s v="110"/>
    <s v="00250557"/>
    <s v="PT11346521792"/>
    <x v="5"/>
    <s v="12139"/>
    <s v="0000054616"/>
    <s v="KY"/>
    <s v="SHERIFF LAWRENCE COUNTY"/>
    <s v="3000052909"/>
    <d v="2014-12-03T00:00:00"/>
    <d v="2014-12-03T00:00:00"/>
    <n v="23.91"/>
    <n v="792822.29"/>
    <x v="1"/>
  </r>
  <r>
    <s v="110"/>
    <s v="00250558"/>
    <s v="PT11346521793"/>
    <x v="3"/>
    <s v="12139"/>
    <s v="0000147584"/>
    <s v="KY"/>
    <s v="SOUTH SHORE, CITY OF"/>
    <s v="3000052910"/>
    <d v="2014-12-03T00:00:00"/>
    <d v="2014-12-03T00:00:00"/>
    <n v="117.06"/>
    <n v="234.12"/>
    <x v="1"/>
  </r>
  <r>
    <s v="110"/>
    <s v="00250476"/>
    <s v="PT11326521595"/>
    <x v="3"/>
    <s v="12139"/>
    <s v="0000018222"/>
    <s v="KY"/>
    <s v="CATLETTSBURG, CITY OF"/>
    <s v="3000052916"/>
    <d v="2014-12-04T00:00:00"/>
    <d v="2014-12-04T00:00:00"/>
    <n v="9062.85"/>
    <n v="18125.7"/>
    <x v="1"/>
  </r>
  <r>
    <s v="110"/>
    <s v="00250477"/>
    <s v="PT11326521597"/>
    <x v="3"/>
    <s v="12139"/>
    <s v="0000054593"/>
    <s v="KY"/>
    <s v="SHERIFF CARTER COUNTY"/>
    <s v="3000052918"/>
    <d v="2014-12-04T00:00:00"/>
    <d v="2014-12-04T00:00:00"/>
    <n v="170118.04"/>
    <n v="510354.12"/>
    <x v="1"/>
  </r>
  <r>
    <s v="110"/>
    <s v="00250478"/>
    <s v="PT11326521598"/>
    <x v="3"/>
    <s v="12139"/>
    <s v="0000054612"/>
    <s v="KY"/>
    <s v="SHERIFF JOHNSON COUNTY"/>
    <s v="3000052919"/>
    <d v="2014-12-04T00:00:00"/>
    <d v="2014-12-04T00:00:00"/>
    <n v="1290.71"/>
    <n v="3872.13"/>
    <x v="1"/>
  </r>
  <r>
    <s v="110"/>
    <s v="00250482"/>
    <s v="PT11326521637"/>
    <x v="3"/>
    <s v="12139"/>
    <s v="0000054632"/>
    <s v="KY"/>
    <s v="SHERIFF MORGAN COUNTY"/>
    <s v="3000052933"/>
    <d v="2014-12-05T00:00:00"/>
    <d v="2014-12-05T00:00:00"/>
    <n v="47780.38"/>
    <n v="95560.76"/>
    <x v="1"/>
  </r>
  <r>
    <s v="110"/>
    <s v="00250479"/>
    <s v="PT11326521599"/>
    <x v="3"/>
    <s v="12139"/>
    <s v="0000054609"/>
    <s v="KY"/>
    <s v="SHERIFF HENRY COUNTY"/>
    <s v="3000052942"/>
    <d v="2014-12-08T00:00:00"/>
    <d v="2014-12-08T00:00:00"/>
    <n v="18952.23"/>
    <n v="18952.23"/>
    <x v="1"/>
  </r>
  <r>
    <s v="110"/>
    <s v="00250480"/>
    <s v="PT11326521601"/>
    <x v="3"/>
    <s v="12139"/>
    <s v="0000054645"/>
    <s v="KY"/>
    <s v="SHERIFF ROBERTSON COUNTY"/>
    <s v="3000052943"/>
    <d v="2014-12-08T00:00:00"/>
    <d v="2014-12-08T00:00:00"/>
    <n v="46839.199999999997"/>
    <n v="46839.199999999997"/>
    <x v="1"/>
  </r>
  <r>
    <s v="110"/>
    <s v="00250481"/>
    <s v="PT11326521636"/>
    <x v="3"/>
    <s v="12139"/>
    <s v="0000179629"/>
    <s v="KY"/>
    <s v="SHERIFF FRANKLIN COUNTY"/>
    <s v="3000052945"/>
    <d v="2014-12-08T00:00:00"/>
    <d v="2014-12-08T00:00:00"/>
    <n v="912"/>
    <n v="9495.4500000000007"/>
    <x v="1"/>
  </r>
  <r>
    <s v="110"/>
    <s v="00250481"/>
    <s v="PT11326521636"/>
    <x v="5"/>
    <s v="12139"/>
    <s v="0000179629"/>
    <s v="KY"/>
    <s v="SHERIFF FRANKLIN COUNTY"/>
    <s v="3000052945"/>
    <d v="2014-12-08T00:00:00"/>
    <d v="2014-12-08T00:00:00"/>
    <n v="193.14"/>
    <n v="6330.3"/>
    <x v="1"/>
  </r>
  <r>
    <s v="110"/>
    <s v="00250481"/>
    <s v="PT11326521636"/>
    <x v="4"/>
    <s v="12139"/>
    <s v="0000179629"/>
    <s v="KY"/>
    <s v="SHERIFF FRANKLIN COUNTY"/>
    <s v="3000052945"/>
    <d v="2014-12-08T00:00:00"/>
    <d v="2014-12-08T00:00:00"/>
    <n v="2060.0100000000002"/>
    <n v="3165.15"/>
    <x v="1"/>
  </r>
  <r>
    <s v="110"/>
    <s v="00250483"/>
    <s v="PT11326521640"/>
    <x v="3"/>
    <s v="12139"/>
    <s v="0000018229"/>
    <s v="KY"/>
    <s v="ELKHORN, CITY OF"/>
    <s v="3000052994"/>
    <d v="2014-12-11T00:00:00"/>
    <d v="2014-12-11T00:00:00"/>
    <n v="1752.52"/>
    <n v="5257.56"/>
    <x v="1"/>
  </r>
  <r>
    <s v="110"/>
    <s v="00250484"/>
    <s v="PT11326521641"/>
    <x v="3"/>
    <s v="12139"/>
    <s v="0000054604"/>
    <s v="KY"/>
    <s v="SHERIFF GRANT COUNTY"/>
    <s v="3000052997"/>
    <d v="2014-12-11T00:00:00"/>
    <d v="2014-12-11T00:00:00"/>
    <n v="62963.61"/>
    <n v="125927.22"/>
    <x v="1"/>
  </r>
  <r>
    <s v="110"/>
    <s v="00250559"/>
    <s v="PT11346521794"/>
    <x v="3"/>
    <s v="12139"/>
    <s v="0000048346"/>
    <s v="KY"/>
    <s v="PIKEVILLE INDEPENDENT SCHOOLS"/>
    <s v="3000052995"/>
    <d v="2014-12-11T00:00:00"/>
    <d v="2014-12-11T00:00:00"/>
    <n v="79488.34"/>
    <n v="238465.02"/>
    <x v="1"/>
  </r>
  <r>
    <s v="110"/>
    <s v="00250852"/>
    <s v="PT11366522072"/>
    <x v="3"/>
    <s v="12139"/>
    <s v="0000054622"/>
    <s v="KY"/>
    <s v="SHERIFF MAGOFFIN COUNTY"/>
    <s v="3000052998"/>
    <d v="2014-12-11T00:00:00"/>
    <d v="2014-12-11T00:00:00"/>
    <n v="105570.21"/>
    <n v="316710.63"/>
    <x v="1"/>
  </r>
  <r>
    <s v="110"/>
    <s v="00250993"/>
    <s v="PT11386522107"/>
    <x v="3"/>
    <s v="12139"/>
    <s v="0000054587"/>
    <s v="KY"/>
    <s v="SHERIFF BREATHITT COUNTY"/>
    <s v="3000052996"/>
    <d v="2014-12-11T00:00:00"/>
    <d v="2014-12-11T00:00:00"/>
    <n v="164525.32999999999"/>
    <n v="493592.28"/>
    <x v="1"/>
  </r>
  <r>
    <s v="110"/>
    <s v="00250993"/>
    <s v="PT11386522107"/>
    <x v="5"/>
    <s v="12139"/>
    <s v="0000054587"/>
    <s v="KY"/>
    <s v="SHERIFF BREATHITT COUNTY"/>
    <s v="3000052996"/>
    <d v="2014-12-11T00:00:00"/>
    <d v="2014-12-11T00:00:00"/>
    <n v="5.43"/>
    <n v="164530.76"/>
    <x v="1"/>
  </r>
  <r>
    <s v="110"/>
    <s v="00250485"/>
    <s v="PT11326521642"/>
    <x v="3"/>
    <s v="12139"/>
    <s v="0000046395"/>
    <s v="KY"/>
    <s v="OLIVE HILL, CITY OF"/>
    <s v="3000053041"/>
    <d v="2014-12-12T00:00:00"/>
    <d v="2014-12-12T00:00:00"/>
    <n v="291.57"/>
    <n v="874.71"/>
    <x v="1"/>
  </r>
  <r>
    <s v="110"/>
    <s v="00250486"/>
    <s v="PT11326521643"/>
    <x v="3"/>
    <s v="12139"/>
    <s v="0000054646"/>
    <s v="KY"/>
    <s v="SHERIFF ROWAN COUNTY"/>
    <s v="3000053044"/>
    <d v="2014-12-12T00:00:00"/>
    <d v="2014-12-12T00:00:00"/>
    <n v="35696.71"/>
    <n v="71393.42"/>
    <x v="1"/>
  </r>
  <r>
    <s v="110"/>
    <s v="00250487"/>
    <s v="PT11326521644"/>
    <x v="0"/>
    <s v="12139"/>
    <s v="0000012823"/>
    <s v="KY"/>
    <s v="BELLEFONTE CITY OF KENTUCKY"/>
    <s v="3000053040"/>
    <d v="2014-12-12T00:00:00"/>
    <d v="2014-12-12T00:00:00"/>
    <n v="113.48"/>
    <n v="226.96"/>
    <x v="0"/>
  </r>
  <r>
    <s v="110"/>
    <s v="00251116"/>
    <s v="1313095"/>
    <x v="0"/>
    <s v="12139"/>
    <s v="0000291041"/>
    <s v="KY"/>
    <s v="BOUCHILLON LAW OFFICE"/>
    <s v="3000053045"/>
    <d v="2014-12-12T00:00:00"/>
    <d v="2014-12-12T00:00:00"/>
    <n v="1880.72"/>
    <n v="2240.14"/>
    <x v="0"/>
  </r>
  <r>
    <s v="110"/>
    <s v="00251157"/>
    <s v="PT11406522132"/>
    <x v="3"/>
    <s v="12139"/>
    <s v="0000053120"/>
    <s v="KY"/>
    <s v="SALYERSVILLE CITY OF"/>
    <s v="3000053043"/>
    <d v="2014-12-12T00:00:00"/>
    <d v="2014-12-12T00:00:00"/>
    <n v="14225.71"/>
    <n v="28451.42"/>
    <x v="1"/>
  </r>
  <r>
    <s v="110"/>
    <s v="00251548"/>
    <s v="PT11486522304"/>
    <x v="3"/>
    <s v="12139"/>
    <s v="0000054592"/>
    <s v="KY"/>
    <s v="SHERIFF CARROLL COUNTY"/>
    <s v="3000053182"/>
    <d v="2014-12-18T00:00:00"/>
    <d v="2014-12-18T00:00:00"/>
    <n v="14277.83"/>
    <n v="14277.83"/>
    <x v="1"/>
  </r>
  <r>
    <s v="110"/>
    <s v="00251549"/>
    <s v="PT11486522306"/>
    <x v="3"/>
    <s v="12139"/>
    <s v="0000106382"/>
    <s v="KY"/>
    <s v="WAYLAND, TOWN OF"/>
    <s v="3000053184"/>
    <d v="2014-12-18T00:00:00"/>
    <d v="2014-12-18T00:00:00"/>
    <n v="2974.27"/>
    <n v="5948.54"/>
    <x v="1"/>
  </r>
  <r>
    <s v="110"/>
    <s v="00252453"/>
    <s v="PT11526522314"/>
    <x v="3"/>
    <s v="12139"/>
    <s v="0000026510"/>
    <s v="KY"/>
    <s v="FLEMING-NEON CITY OF"/>
    <s v="3000053419"/>
    <d v="2015-01-06T00:00:00"/>
    <d v="2015-01-06T00:00:00"/>
    <n v="4426.7"/>
    <n v="8853.4"/>
    <x v="1"/>
  </r>
  <r>
    <s v="110"/>
    <s v="00252454"/>
    <s v="PT11526522315"/>
    <x v="3"/>
    <s v="12139"/>
    <s v="0000018236"/>
    <s v="KY"/>
    <s v="GRAYSON, CITY OF"/>
    <s v="3000053418"/>
    <d v="2015-01-06T00:00:00"/>
    <d v="2015-01-06T00:00:00"/>
    <n v="4884.9799999999996"/>
    <n v="9771.6"/>
    <x v="1"/>
  </r>
  <r>
    <s v="110"/>
    <s v="00252454"/>
    <s v="PT11526522315"/>
    <x v="5"/>
    <s v="12139"/>
    <s v="0000018236"/>
    <s v="KY"/>
    <s v="GRAYSON, CITY OF"/>
    <s v="3000053418"/>
    <d v="2015-01-06T00:00:00"/>
    <d v="2015-01-06T00:00:00"/>
    <n v="0.82"/>
    <n v="4885.8"/>
    <x v="1"/>
  </r>
  <r>
    <s v="110"/>
    <s v="00252455"/>
    <s v="PT11526522316"/>
    <x v="3"/>
    <s v="12139"/>
    <s v="0000054619"/>
    <s v="KY"/>
    <s v="SHERIFF LETCHER COUNTY"/>
    <s v="3000053423"/>
    <d v="2015-01-06T00:00:00"/>
    <d v="2015-01-06T00:00:00"/>
    <n v="325765.34999999998"/>
    <n v="977351.91"/>
    <x v="1"/>
  </r>
  <r>
    <s v="110"/>
    <s v="00252455"/>
    <s v="PT11526522316"/>
    <x v="5"/>
    <s v="12139"/>
    <s v="0000054619"/>
    <s v="KY"/>
    <s v="SHERIFF LETCHER COUNTY"/>
    <s v="3000053423"/>
    <d v="2015-01-06T00:00:00"/>
    <d v="2015-01-06T00:00:00"/>
    <n v="18.62"/>
    <n v="325783.96999999997"/>
    <x v="1"/>
  </r>
  <r>
    <s v="110"/>
    <s v="00252456"/>
    <s v="PT11526522319"/>
    <x v="3"/>
    <s v="12139"/>
    <s v="0000067034"/>
    <s v="KY"/>
    <s v="LOUISA, CITY OF"/>
    <s v="3000053481"/>
    <d v="2015-01-15T00:00:00"/>
    <d v="2015-01-15T00:00:00"/>
    <n v="5700.63"/>
    <n v="17101.89"/>
    <x v="1"/>
  </r>
  <r>
    <s v="110"/>
    <s v="00252457"/>
    <s v="PT11526522320"/>
    <x v="3"/>
    <s v="12139"/>
    <s v="0000018249"/>
    <s v="KY"/>
    <s v="RUSSELL, CITY OF"/>
    <s v="3000053479"/>
    <d v="2015-01-15T00:00:00"/>
    <d v="2015-01-15T00:00:00"/>
    <n v="25352"/>
    <n v="76056"/>
    <x v="1"/>
  </r>
  <r>
    <s v="110"/>
    <s v="00253537"/>
    <s v="PT11786522933"/>
    <x v="3"/>
    <s v="12139"/>
    <s v="0000054586"/>
    <s v="KY"/>
    <s v="SHERIFF BRACKEN COUNTY"/>
    <s v="3000053632"/>
    <d v="2015-02-03T00:00:00"/>
    <d v="2015-02-03T00:00:00"/>
    <n v="19954.150000000001"/>
    <n v="19954.15000000000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compact="0" compactData="0" gridDropZones="1" multipleFieldFilters="0">
  <location ref="A5:C13" firstHeaderRow="1" firstDataRow="2" firstDataCol="1"/>
  <pivotFields count="14">
    <pivotField compact="0" outline="0" showAll="0"/>
    <pivotField compact="0" outline="0" showAll="0"/>
    <pivotField compact="0" outline="0" showAll="0"/>
    <pivotField axis="axisRow" compact="0" outline="0" showAll="0">
      <items count="7">
        <item x="0"/>
        <item x="3"/>
        <item x="2"/>
        <item x="5"/>
        <item x="1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dataField="1" compact="0" numFmtId="43" outline="0" showAll="0"/>
    <pivotField compact="0" numFmtId="43" outline="0" showAll="0"/>
    <pivotField axis="axisCol" compact="0" outline="0" showAll="0">
      <items count="3">
        <item x="0"/>
        <item x="1"/>
        <item t="default"/>
      </items>
    </pivotField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3"/>
  </colFields>
  <colItems count="2">
    <i>
      <x/>
    </i>
    <i>
      <x v="1"/>
    </i>
  </colItems>
  <dataFields count="1">
    <dataField name="Sum of Acct Det - Monetary Amount" fld="11" baseField="3" baseItem="0" numFmtId="5"/>
  </dataFields>
  <formats count="4">
    <format dxfId="5">
      <pivotArea type="all" dataOnly="0" outline="0" fieldPosition="0"/>
    </format>
    <format dxfId="4">
      <pivotArea type="all" dataOnly="0" outline="0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3" workbookViewId="0">
      <selection activeCell="C40" sqref="C40"/>
    </sheetView>
  </sheetViews>
  <sheetFormatPr defaultRowHeight="12.75" x14ac:dyDescent="0.2"/>
  <cols>
    <col min="1" max="1" width="33.42578125" style="8" customWidth="1"/>
    <col min="2" max="3" width="13.28515625" style="8" bestFit="1" customWidth="1"/>
    <col min="4" max="4" width="20.28515625" style="8" bestFit="1" customWidth="1"/>
    <col min="5" max="5" width="16.28515625" style="8" bestFit="1" customWidth="1"/>
    <col min="6" max="16384" width="9.140625" style="8"/>
  </cols>
  <sheetData>
    <row r="1" spans="1:3" ht="17.25" x14ac:dyDescent="0.25">
      <c r="A1" s="10" t="s">
        <v>580</v>
      </c>
      <c r="B1" s="11"/>
      <c r="C1" s="11"/>
    </row>
    <row r="2" spans="1:3" ht="14.25" x14ac:dyDescent="0.2">
      <c r="A2" s="12"/>
      <c r="B2" s="11"/>
      <c r="C2" s="11"/>
    </row>
    <row r="3" spans="1:3" ht="18.75" x14ac:dyDescent="0.3">
      <c r="A3" s="13" t="s">
        <v>579</v>
      </c>
      <c r="B3" s="14"/>
      <c r="C3" s="14"/>
    </row>
    <row r="4" spans="1:3" ht="15" x14ac:dyDescent="0.25">
      <c r="A4" s="15"/>
      <c r="B4" s="15"/>
      <c r="C4" s="15"/>
    </row>
    <row r="5" spans="1:3" ht="15" x14ac:dyDescent="0.25">
      <c r="A5" s="16" t="s">
        <v>577</v>
      </c>
      <c r="B5" s="16" t="s">
        <v>576</v>
      </c>
      <c r="C5" s="15"/>
    </row>
    <row r="6" spans="1:3" ht="15" x14ac:dyDescent="0.25">
      <c r="A6" s="16" t="s">
        <v>3</v>
      </c>
      <c r="B6" s="15">
        <v>2013</v>
      </c>
      <c r="C6" s="15">
        <v>2014</v>
      </c>
    </row>
    <row r="7" spans="1:3" ht="15" x14ac:dyDescent="0.25">
      <c r="A7" s="15" t="s">
        <v>121</v>
      </c>
      <c r="B7" s="17">
        <v>10593460.290000007</v>
      </c>
      <c r="C7" s="17"/>
    </row>
    <row r="8" spans="1:3" ht="15" x14ac:dyDescent="0.25">
      <c r="A8" s="15" t="s">
        <v>371</v>
      </c>
      <c r="B8" s="17"/>
      <c r="C8" s="17">
        <v>10743816.060000002</v>
      </c>
    </row>
    <row r="9" spans="1:3" ht="15" x14ac:dyDescent="0.25">
      <c r="A9" s="15" t="s">
        <v>203</v>
      </c>
      <c r="B9" s="17">
        <v>6928.99</v>
      </c>
      <c r="C9" s="17"/>
    </row>
    <row r="10" spans="1:3" ht="15" x14ac:dyDescent="0.25">
      <c r="A10" s="15" t="s">
        <v>432</v>
      </c>
      <c r="B10" s="17"/>
      <c r="C10" s="17">
        <v>3009.8999999999992</v>
      </c>
    </row>
    <row r="11" spans="1:3" ht="15" x14ac:dyDescent="0.25">
      <c r="A11" s="15" t="s">
        <v>166</v>
      </c>
      <c r="B11" s="17">
        <v>26392.74</v>
      </c>
      <c r="C11" s="17"/>
    </row>
    <row r="12" spans="1:3" ht="15" x14ac:dyDescent="0.25">
      <c r="A12" s="15" t="s">
        <v>383</v>
      </c>
      <c r="B12" s="17"/>
      <c r="C12" s="17">
        <v>25244.43</v>
      </c>
    </row>
    <row r="13" spans="1:3" ht="15" x14ac:dyDescent="0.25">
      <c r="A13" s="15" t="s">
        <v>578</v>
      </c>
      <c r="B13" s="17">
        <v>10626782.020000007</v>
      </c>
      <c r="C13" s="17">
        <v>10772070.390000002</v>
      </c>
    </row>
    <row r="14" spans="1:3" ht="15" x14ac:dyDescent="0.25">
      <c r="A14" s="15" t="s">
        <v>591</v>
      </c>
      <c r="B14" s="11"/>
      <c r="C14" s="11"/>
    </row>
    <row r="15" spans="1:3" x14ac:dyDescent="0.2">
      <c r="A15" s="11"/>
      <c r="B15" s="11"/>
      <c r="C15" s="11"/>
    </row>
    <row r="16" spans="1:3" ht="18.75" x14ac:dyDescent="0.3">
      <c r="A16" s="13" t="s">
        <v>584</v>
      </c>
      <c r="B16" s="18"/>
      <c r="C16" s="18"/>
    </row>
    <row r="17" spans="1:4" ht="15.75" x14ac:dyDescent="0.25">
      <c r="A17" s="19" t="s">
        <v>585</v>
      </c>
      <c r="B17" s="20" t="s">
        <v>587</v>
      </c>
      <c r="C17" s="20" t="s">
        <v>588</v>
      </c>
    </row>
    <row r="18" spans="1:4" ht="15" x14ac:dyDescent="0.25">
      <c r="A18" s="15" t="s">
        <v>581</v>
      </c>
      <c r="B18" s="21">
        <v>0.91688000000000003</v>
      </c>
      <c r="C18" s="21">
        <v>0.91579999999999995</v>
      </c>
    </row>
    <row r="19" spans="1:4" ht="15" x14ac:dyDescent="0.25">
      <c r="A19" s="15" t="s">
        <v>582</v>
      </c>
      <c r="B19" s="21">
        <v>0.93440000000000001</v>
      </c>
      <c r="C19" s="21">
        <v>0.94179999999999997</v>
      </c>
    </row>
    <row r="20" spans="1:4" ht="15" x14ac:dyDescent="0.25">
      <c r="A20" s="15" t="s">
        <v>583</v>
      </c>
      <c r="B20" s="21">
        <v>1</v>
      </c>
      <c r="C20" s="21">
        <v>1</v>
      </c>
    </row>
    <row r="21" spans="1:4" ht="15" x14ac:dyDescent="0.25">
      <c r="A21" s="15"/>
      <c r="B21" s="15"/>
      <c r="C21" s="15"/>
    </row>
    <row r="22" spans="1:4" ht="15" x14ac:dyDescent="0.25">
      <c r="A22" s="22" t="s">
        <v>586</v>
      </c>
      <c r="B22" s="15"/>
      <c r="C22" s="15"/>
    </row>
    <row r="23" spans="1:4" ht="15" x14ac:dyDescent="0.25">
      <c r="A23" s="15" t="s">
        <v>581</v>
      </c>
      <c r="B23" s="21">
        <v>8.3119999999999999E-2</v>
      </c>
      <c r="C23" s="21">
        <v>8.4199999999999997E-2</v>
      </c>
    </row>
    <row r="24" spans="1:4" ht="15" x14ac:dyDescent="0.25">
      <c r="A24" s="15" t="s">
        <v>582</v>
      </c>
      <c r="B24" s="21">
        <v>6.5600000000000006E-2</v>
      </c>
      <c r="C24" s="21">
        <v>5.8200000000000002E-2</v>
      </c>
    </row>
    <row r="25" spans="1:4" ht="15" x14ac:dyDescent="0.25">
      <c r="A25" s="15" t="s">
        <v>583</v>
      </c>
      <c r="B25" s="21">
        <v>0</v>
      </c>
      <c r="C25" s="21">
        <v>0</v>
      </c>
    </row>
    <row r="26" spans="1:4" x14ac:dyDescent="0.2">
      <c r="A26" s="11"/>
      <c r="B26" s="11"/>
      <c r="C26" s="11"/>
    </row>
    <row r="27" spans="1:4" ht="15" x14ac:dyDescent="0.25">
      <c r="A27" s="15" t="s">
        <v>589</v>
      </c>
      <c r="B27" s="23">
        <f>B7*B18+B9*B19+B11*B20</f>
        <v>9745799.0589512065</v>
      </c>
      <c r="C27" s="23">
        <f>C8*C18+C10*C19+C12*C20</f>
        <v>9867265.901568003</v>
      </c>
      <c r="D27" s="9"/>
    </row>
    <row r="28" spans="1:4" ht="15" x14ac:dyDescent="0.25">
      <c r="A28" s="15" t="s">
        <v>590</v>
      </c>
      <c r="B28" s="24">
        <f>B23*B7+B24*B9</f>
        <v>880982.96104880061</v>
      </c>
      <c r="C28" s="24">
        <f>C23*C8+C24*C10</f>
        <v>904804.48843200016</v>
      </c>
      <c r="D28" s="9"/>
    </row>
    <row r="29" spans="1:4" ht="15" x14ac:dyDescent="0.25">
      <c r="A29" s="11"/>
      <c r="B29" s="23">
        <f>SUM(B27:B28)</f>
        <v>10626782.020000007</v>
      </c>
      <c r="C29" s="23">
        <f>SUM(C27:C28)</f>
        <v>10772070.390000002</v>
      </c>
      <c r="D29" s="9"/>
    </row>
    <row r="30" spans="1:4" x14ac:dyDescent="0.2">
      <c r="A30" s="11"/>
      <c r="B30" s="25"/>
      <c r="C30" s="25"/>
    </row>
    <row r="31" spans="1:4" ht="15" x14ac:dyDescent="0.25">
      <c r="A31" s="12" t="s">
        <v>592</v>
      </c>
      <c r="B31" s="23"/>
      <c r="C31" s="23"/>
    </row>
    <row r="32" spans="1:4" ht="15" x14ac:dyDescent="0.25">
      <c r="A32" s="15" t="s">
        <v>594</v>
      </c>
      <c r="B32" s="23"/>
      <c r="C32" s="23">
        <v>1430000</v>
      </c>
    </row>
    <row r="33" spans="1:3" ht="15" x14ac:dyDescent="0.25">
      <c r="A33" s="15" t="s">
        <v>593</v>
      </c>
      <c r="B33" s="23"/>
      <c r="C33" s="24">
        <v>1343370.67</v>
      </c>
    </row>
    <row r="34" spans="1:3" ht="15" x14ac:dyDescent="0.25">
      <c r="A34" s="15"/>
      <c r="B34" s="23"/>
      <c r="C34" s="23">
        <f>SUM(C32:C33)</f>
        <v>2773370.67</v>
      </c>
    </row>
    <row r="35" spans="1:3" ht="15" x14ac:dyDescent="0.25">
      <c r="A35" s="15"/>
      <c r="B35" s="23"/>
      <c r="C35" s="23"/>
    </row>
    <row r="36" spans="1:3" ht="15.75" x14ac:dyDescent="0.25">
      <c r="A36" s="15"/>
      <c r="B36" s="20" t="s">
        <v>587</v>
      </c>
      <c r="C36" s="20" t="s">
        <v>588</v>
      </c>
    </row>
    <row r="37" spans="1:3" ht="15" x14ac:dyDescent="0.25">
      <c r="A37" s="15" t="s">
        <v>595</v>
      </c>
      <c r="B37" s="23">
        <f>B27</f>
        <v>9745799.0589512065</v>
      </c>
      <c r="C37" s="23">
        <f>C27</f>
        <v>9867265.901568003</v>
      </c>
    </row>
    <row r="38" spans="1:3" ht="15" x14ac:dyDescent="0.25">
      <c r="A38" s="15" t="s">
        <v>596</v>
      </c>
      <c r="B38" s="24">
        <f>B28+B34</f>
        <v>880982.96104880061</v>
      </c>
      <c r="C38" s="24">
        <f>C28+C34</f>
        <v>3678175.1584320003</v>
      </c>
    </row>
    <row r="39" spans="1:3" ht="15" x14ac:dyDescent="0.25">
      <c r="A39" s="15"/>
      <c r="B39" s="23">
        <f>SUM(B37:B38)</f>
        <v>10626782.020000007</v>
      </c>
      <c r="C39" s="23">
        <f>SUM(C37:C38)</f>
        <v>13545441.060000002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N2" sqref="N2"/>
    </sheetView>
  </sheetViews>
  <sheetFormatPr defaultRowHeight="12.75" x14ac:dyDescent="0.2"/>
  <cols>
    <col min="1" max="1" width="16.42578125" customWidth="1"/>
    <col min="2" max="2" width="12.28515625" customWidth="1"/>
    <col min="3" max="3" width="15.140625" customWidth="1"/>
    <col min="4" max="4" width="14.85546875" customWidth="1"/>
    <col min="5" max="5" width="15.28515625" customWidth="1"/>
    <col min="6" max="6" width="13.5703125" customWidth="1"/>
    <col min="7" max="7" width="12.5703125" customWidth="1"/>
    <col min="8" max="8" width="43" customWidth="1"/>
    <col min="9" max="9" width="15.42578125" customWidth="1"/>
    <col min="10" max="10" width="12.7109375" customWidth="1"/>
    <col min="11" max="11" width="10.85546875" customWidth="1"/>
    <col min="12" max="12" width="12.42578125" customWidth="1"/>
    <col min="13" max="13" width="13.5703125" customWidth="1"/>
    <col min="14" max="14" width="10.42578125" customWidth="1"/>
  </cols>
  <sheetData>
    <row r="1" spans="1:14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576</v>
      </c>
    </row>
    <row r="2" spans="1:14" x14ac:dyDescent="0.2">
      <c r="A2" s="3" t="s">
        <v>62</v>
      </c>
      <c r="B2" s="3" t="s">
        <v>144</v>
      </c>
      <c r="C2" s="3" t="s">
        <v>145</v>
      </c>
      <c r="D2" s="3" t="s">
        <v>121</v>
      </c>
      <c r="E2" s="3" t="s">
        <v>14</v>
      </c>
      <c r="F2" s="3" t="s">
        <v>67</v>
      </c>
      <c r="G2" s="3" t="s">
        <v>16</v>
      </c>
      <c r="H2" s="3" t="s">
        <v>68</v>
      </c>
      <c r="I2" s="3" t="s">
        <v>146</v>
      </c>
      <c r="J2" s="4">
        <v>41565</v>
      </c>
      <c r="K2" s="4">
        <v>41565</v>
      </c>
      <c r="L2" s="5">
        <v>526.92999999999995</v>
      </c>
      <c r="M2" s="5">
        <v>526.92999999999995</v>
      </c>
      <c r="N2" s="7">
        <v>2013</v>
      </c>
    </row>
    <row r="3" spans="1:14" x14ac:dyDescent="0.2">
      <c r="A3" s="3" t="s">
        <v>62</v>
      </c>
      <c r="B3" s="3" t="s">
        <v>147</v>
      </c>
      <c r="C3" s="3" t="s">
        <v>148</v>
      </c>
      <c r="D3" s="3" t="s">
        <v>121</v>
      </c>
      <c r="E3" s="3" t="s">
        <v>14</v>
      </c>
      <c r="F3" s="3" t="s">
        <v>69</v>
      </c>
      <c r="G3" s="3" t="s">
        <v>16</v>
      </c>
      <c r="H3" s="3" t="s">
        <v>70</v>
      </c>
      <c r="I3" s="3" t="s">
        <v>149</v>
      </c>
      <c r="J3" s="4">
        <v>41565</v>
      </c>
      <c r="K3" s="4">
        <v>41565</v>
      </c>
      <c r="L3" s="5">
        <v>2357.63</v>
      </c>
      <c r="M3" s="5">
        <v>2357.63</v>
      </c>
      <c r="N3" s="7">
        <v>2013</v>
      </c>
    </row>
    <row r="4" spans="1:14" x14ac:dyDescent="0.2">
      <c r="A4" s="3" t="s">
        <v>62</v>
      </c>
      <c r="B4" s="3" t="s">
        <v>150</v>
      </c>
      <c r="C4" s="3" t="s">
        <v>151</v>
      </c>
      <c r="D4" s="3" t="s">
        <v>121</v>
      </c>
      <c r="E4" s="3" t="s">
        <v>14</v>
      </c>
      <c r="F4" s="3" t="s">
        <v>124</v>
      </c>
      <c r="G4" s="3" t="s">
        <v>16</v>
      </c>
      <c r="H4" s="3" t="s">
        <v>125</v>
      </c>
      <c r="I4" s="3" t="s">
        <v>152</v>
      </c>
      <c r="J4" s="4">
        <v>41565</v>
      </c>
      <c r="K4" s="4">
        <v>41565</v>
      </c>
      <c r="L4" s="5">
        <v>582.12</v>
      </c>
      <c r="M4" s="5">
        <v>582.12</v>
      </c>
      <c r="N4" s="7">
        <v>2013</v>
      </c>
    </row>
    <row r="5" spans="1:14" x14ac:dyDescent="0.2">
      <c r="A5" s="3" t="s">
        <v>62</v>
      </c>
      <c r="B5" s="3" t="s">
        <v>153</v>
      </c>
      <c r="C5" s="3" t="s">
        <v>154</v>
      </c>
      <c r="D5" s="3" t="s">
        <v>121</v>
      </c>
      <c r="E5" s="3" t="s">
        <v>14</v>
      </c>
      <c r="F5" s="3" t="s">
        <v>65</v>
      </c>
      <c r="G5" s="3" t="s">
        <v>16</v>
      </c>
      <c r="H5" s="3" t="s">
        <v>66</v>
      </c>
      <c r="I5" s="3" t="s">
        <v>155</v>
      </c>
      <c r="J5" s="4">
        <v>41565</v>
      </c>
      <c r="K5" s="4">
        <v>41565</v>
      </c>
      <c r="L5" s="5">
        <v>908.46</v>
      </c>
      <c r="M5" s="5">
        <v>908.46</v>
      </c>
      <c r="N5" s="7">
        <v>2013</v>
      </c>
    </row>
    <row r="6" spans="1:14" x14ac:dyDescent="0.2">
      <c r="A6" s="3" t="s">
        <v>62</v>
      </c>
      <c r="B6" s="3" t="s">
        <v>156</v>
      </c>
      <c r="C6" s="3" t="s">
        <v>157</v>
      </c>
      <c r="D6" s="3" t="s">
        <v>121</v>
      </c>
      <c r="E6" s="3" t="s">
        <v>14</v>
      </c>
      <c r="F6" s="3" t="s">
        <v>73</v>
      </c>
      <c r="G6" s="3" t="s">
        <v>16</v>
      </c>
      <c r="H6" s="3" t="s">
        <v>74</v>
      </c>
      <c r="I6" s="3" t="s">
        <v>158</v>
      </c>
      <c r="J6" s="4">
        <v>41565</v>
      </c>
      <c r="K6" s="4">
        <v>41565</v>
      </c>
      <c r="L6" s="5">
        <v>1777.76</v>
      </c>
      <c r="M6" s="5">
        <v>1777.76</v>
      </c>
      <c r="N6" s="7">
        <v>2013</v>
      </c>
    </row>
    <row r="7" spans="1:14" x14ac:dyDescent="0.2">
      <c r="A7" s="3" t="s">
        <v>13</v>
      </c>
      <c r="B7" s="3" t="s">
        <v>159</v>
      </c>
      <c r="C7" s="3" t="s">
        <v>160</v>
      </c>
      <c r="D7" s="3" t="s">
        <v>121</v>
      </c>
      <c r="E7" s="3" t="s">
        <v>14</v>
      </c>
      <c r="F7" s="3" t="s">
        <v>161</v>
      </c>
      <c r="G7" s="3" t="s">
        <v>16</v>
      </c>
      <c r="H7" s="3" t="s">
        <v>162</v>
      </c>
      <c r="I7" s="3" t="s">
        <v>163</v>
      </c>
      <c r="J7" s="4">
        <v>41570</v>
      </c>
      <c r="K7" s="4">
        <v>41570</v>
      </c>
      <c r="L7" s="5">
        <v>3705030.07</v>
      </c>
      <c r="M7" s="5">
        <v>11115090.210000001</v>
      </c>
      <c r="N7" s="7">
        <v>2013</v>
      </c>
    </row>
    <row r="8" spans="1:14" x14ac:dyDescent="0.2">
      <c r="A8" s="3" t="s">
        <v>13</v>
      </c>
      <c r="B8" s="3" t="s">
        <v>164</v>
      </c>
      <c r="C8" s="3" t="s">
        <v>165</v>
      </c>
      <c r="D8" s="3" t="s">
        <v>166</v>
      </c>
      <c r="E8" s="3" t="s">
        <v>14</v>
      </c>
      <c r="F8" s="3" t="s">
        <v>63</v>
      </c>
      <c r="G8" s="3" t="s">
        <v>16</v>
      </c>
      <c r="H8" s="3" t="s">
        <v>64</v>
      </c>
      <c r="I8" s="3" t="s">
        <v>167</v>
      </c>
      <c r="J8" s="4">
        <v>41603</v>
      </c>
      <c r="K8" s="4">
        <v>41603</v>
      </c>
      <c r="L8" s="5">
        <v>2845.81</v>
      </c>
      <c r="M8" s="5">
        <v>2845.81</v>
      </c>
      <c r="N8" s="7">
        <v>2013</v>
      </c>
    </row>
    <row r="9" spans="1:14" x14ac:dyDescent="0.2">
      <c r="A9" s="3" t="s">
        <v>13</v>
      </c>
      <c r="B9" s="3" t="s">
        <v>168</v>
      </c>
      <c r="C9" s="3" t="s">
        <v>169</v>
      </c>
      <c r="D9" s="3" t="s">
        <v>121</v>
      </c>
      <c r="E9" s="3" t="s">
        <v>14</v>
      </c>
      <c r="F9" s="3" t="s">
        <v>46</v>
      </c>
      <c r="G9" s="3" t="s">
        <v>16</v>
      </c>
      <c r="H9" s="3" t="s">
        <v>47</v>
      </c>
      <c r="I9" s="3" t="s">
        <v>170</v>
      </c>
      <c r="J9" s="4">
        <v>41603</v>
      </c>
      <c r="K9" s="4">
        <v>41603</v>
      </c>
      <c r="L9" s="5">
        <v>92.12</v>
      </c>
      <c r="M9" s="5">
        <v>92.12</v>
      </c>
      <c r="N9" s="7">
        <v>2013</v>
      </c>
    </row>
    <row r="10" spans="1:14" x14ac:dyDescent="0.2">
      <c r="A10" s="3" t="s">
        <v>13</v>
      </c>
      <c r="B10" s="3" t="s">
        <v>171</v>
      </c>
      <c r="C10" s="3" t="s">
        <v>172</v>
      </c>
      <c r="D10" s="3" t="s">
        <v>121</v>
      </c>
      <c r="E10" s="3" t="s">
        <v>14</v>
      </c>
      <c r="F10" s="3" t="s">
        <v>20</v>
      </c>
      <c r="G10" s="3" t="s">
        <v>16</v>
      </c>
      <c r="H10" s="3" t="s">
        <v>21</v>
      </c>
      <c r="I10" s="3" t="s">
        <v>173</v>
      </c>
      <c r="J10" s="4">
        <v>41603</v>
      </c>
      <c r="K10" s="4">
        <v>41603</v>
      </c>
      <c r="L10" s="5">
        <v>3625.12</v>
      </c>
      <c r="M10" s="5">
        <v>10875.36</v>
      </c>
      <c r="N10" s="7">
        <v>2013</v>
      </c>
    </row>
    <row r="11" spans="1:14" x14ac:dyDescent="0.2">
      <c r="A11" s="3" t="s">
        <v>13</v>
      </c>
      <c r="B11" s="3" t="s">
        <v>174</v>
      </c>
      <c r="C11" s="3" t="s">
        <v>175</v>
      </c>
      <c r="D11" s="3" t="s">
        <v>121</v>
      </c>
      <c r="E11" s="3" t="s">
        <v>14</v>
      </c>
      <c r="F11" s="3" t="s">
        <v>105</v>
      </c>
      <c r="G11" s="3" t="s">
        <v>16</v>
      </c>
      <c r="H11" s="3" t="s">
        <v>106</v>
      </c>
      <c r="I11" s="3" t="s">
        <v>176</v>
      </c>
      <c r="J11" s="4">
        <v>41603</v>
      </c>
      <c r="K11" s="4">
        <v>41603</v>
      </c>
      <c r="L11" s="5">
        <v>467.93</v>
      </c>
      <c r="M11" s="5">
        <v>935.86</v>
      </c>
      <c r="N11" s="7">
        <v>2013</v>
      </c>
    </row>
    <row r="12" spans="1:14" x14ac:dyDescent="0.2">
      <c r="A12" s="3" t="s">
        <v>62</v>
      </c>
      <c r="B12" s="3" t="s">
        <v>177</v>
      </c>
      <c r="C12" s="3" t="s">
        <v>178</v>
      </c>
      <c r="D12" s="3" t="s">
        <v>121</v>
      </c>
      <c r="E12" s="3" t="s">
        <v>14</v>
      </c>
      <c r="F12" s="3" t="s">
        <v>63</v>
      </c>
      <c r="G12" s="3" t="s">
        <v>16</v>
      </c>
      <c r="H12" s="3" t="s">
        <v>64</v>
      </c>
      <c r="I12" s="3" t="s">
        <v>179</v>
      </c>
      <c r="J12" s="4">
        <v>41603</v>
      </c>
      <c r="K12" s="4">
        <v>41603</v>
      </c>
      <c r="L12" s="5">
        <v>291</v>
      </c>
      <c r="M12" s="5">
        <v>291</v>
      </c>
      <c r="N12" s="7">
        <v>2013</v>
      </c>
    </row>
    <row r="13" spans="1:14" x14ac:dyDescent="0.2">
      <c r="A13" s="3" t="s">
        <v>13</v>
      </c>
      <c r="B13" s="3" t="s">
        <v>180</v>
      </c>
      <c r="C13" s="3" t="s">
        <v>181</v>
      </c>
      <c r="D13" s="3" t="s">
        <v>121</v>
      </c>
      <c r="E13" s="3" t="s">
        <v>14</v>
      </c>
      <c r="F13" s="3" t="s">
        <v>122</v>
      </c>
      <c r="G13" s="3" t="s">
        <v>16</v>
      </c>
      <c r="H13" s="3" t="s">
        <v>123</v>
      </c>
      <c r="I13" s="3" t="s">
        <v>182</v>
      </c>
      <c r="J13" s="4">
        <v>41613</v>
      </c>
      <c r="K13" s="4">
        <v>41613</v>
      </c>
      <c r="L13" s="5">
        <v>101.82</v>
      </c>
      <c r="M13" s="5">
        <v>203.64</v>
      </c>
      <c r="N13" s="7">
        <v>2013</v>
      </c>
    </row>
    <row r="14" spans="1:14" x14ac:dyDescent="0.2">
      <c r="A14" s="3" t="s">
        <v>13</v>
      </c>
      <c r="B14" s="3" t="s">
        <v>183</v>
      </c>
      <c r="C14" s="3" t="s">
        <v>184</v>
      </c>
      <c r="D14" s="3" t="s">
        <v>121</v>
      </c>
      <c r="E14" s="3" t="s">
        <v>14</v>
      </c>
      <c r="F14" s="3" t="s">
        <v>75</v>
      </c>
      <c r="G14" s="3" t="s">
        <v>16</v>
      </c>
      <c r="H14" s="3" t="s">
        <v>76</v>
      </c>
      <c r="I14" s="3" t="s">
        <v>185</v>
      </c>
      <c r="J14" s="4">
        <v>41613</v>
      </c>
      <c r="K14" s="4">
        <v>41613</v>
      </c>
      <c r="L14" s="5">
        <v>1306.4000000000001</v>
      </c>
      <c r="M14" s="5">
        <v>3919.2</v>
      </c>
      <c r="N14" s="7">
        <v>2013</v>
      </c>
    </row>
    <row r="15" spans="1:14" x14ac:dyDescent="0.2">
      <c r="A15" s="3" t="s">
        <v>13</v>
      </c>
      <c r="B15" s="3" t="s">
        <v>186</v>
      </c>
      <c r="C15" s="3" t="s">
        <v>187</v>
      </c>
      <c r="D15" s="3" t="s">
        <v>121</v>
      </c>
      <c r="E15" s="3" t="s">
        <v>14</v>
      </c>
      <c r="F15" s="3" t="s">
        <v>65</v>
      </c>
      <c r="G15" s="3" t="s">
        <v>16</v>
      </c>
      <c r="H15" s="3" t="s">
        <v>66</v>
      </c>
      <c r="I15" s="3" t="s">
        <v>188</v>
      </c>
      <c r="J15" s="4">
        <v>41613</v>
      </c>
      <c r="K15" s="4">
        <v>41613</v>
      </c>
      <c r="L15" s="5">
        <v>3684.82</v>
      </c>
      <c r="M15" s="5">
        <v>13141.49</v>
      </c>
      <c r="N15" s="7">
        <v>2013</v>
      </c>
    </row>
    <row r="16" spans="1:14" x14ac:dyDescent="0.2">
      <c r="A16" s="3" t="s">
        <v>13</v>
      </c>
      <c r="B16" s="3" t="s">
        <v>186</v>
      </c>
      <c r="C16" s="3" t="s">
        <v>187</v>
      </c>
      <c r="D16" s="3" t="s">
        <v>166</v>
      </c>
      <c r="E16" s="3" t="s">
        <v>14</v>
      </c>
      <c r="F16" s="3" t="s">
        <v>65</v>
      </c>
      <c r="G16" s="3" t="s">
        <v>16</v>
      </c>
      <c r="H16" s="3" t="s">
        <v>66</v>
      </c>
      <c r="I16" s="3" t="s">
        <v>188</v>
      </c>
      <c r="J16" s="4">
        <v>41613</v>
      </c>
      <c r="K16" s="4">
        <v>41613</v>
      </c>
      <c r="L16" s="5">
        <v>9456.67</v>
      </c>
      <c r="M16" s="5">
        <v>13141.49</v>
      </c>
      <c r="N16" s="7">
        <v>2013</v>
      </c>
    </row>
    <row r="17" spans="1:14" x14ac:dyDescent="0.2">
      <c r="A17" s="3" t="s">
        <v>13</v>
      </c>
      <c r="B17" s="3" t="s">
        <v>191</v>
      </c>
      <c r="C17" s="3" t="s">
        <v>192</v>
      </c>
      <c r="D17" s="3" t="s">
        <v>121</v>
      </c>
      <c r="E17" s="3" t="s">
        <v>14</v>
      </c>
      <c r="F17" s="3" t="s">
        <v>85</v>
      </c>
      <c r="G17" s="3" t="s">
        <v>16</v>
      </c>
      <c r="H17" s="3" t="s">
        <v>86</v>
      </c>
      <c r="I17" s="3" t="s">
        <v>193</v>
      </c>
      <c r="J17" s="4">
        <v>41624</v>
      </c>
      <c r="K17" s="4">
        <v>41624</v>
      </c>
      <c r="L17" s="5">
        <v>4520.96</v>
      </c>
      <c r="M17" s="5">
        <v>9041.92</v>
      </c>
      <c r="N17" s="7">
        <v>2013</v>
      </c>
    </row>
    <row r="18" spans="1:14" x14ac:dyDescent="0.2">
      <c r="A18" s="3" t="s">
        <v>13</v>
      </c>
      <c r="B18" s="3" t="s">
        <v>194</v>
      </c>
      <c r="C18" s="3" t="s">
        <v>195</v>
      </c>
      <c r="D18" s="3" t="s">
        <v>121</v>
      </c>
      <c r="E18" s="3" t="s">
        <v>14</v>
      </c>
      <c r="F18" s="3" t="s">
        <v>95</v>
      </c>
      <c r="G18" s="3" t="s">
        <v>16</v>
      </c>
      <c r="H18" s="3" t="s">
        <v>96</v>
      </c>
      <c r="I18" s="3" t="s">
        <v>196</v>
      </c>
      <c r="J18" s="4">
        <v>41624</v>
      </c>
      <c r="K18" s="4">
        <v>41624</v>
      </c>
      <c r="L18" s="5">
        <v>23782.720000000001</v>
      </c>
      <c r="M18" s="5">
        <v>23782.720000000001</v>
      </c>
      <c r="N18" s="7">
        <v>2013</v>
      </c>
    </row>
    <row r="19" spans="1:14" x14ac:dyDescent="0.2">
      <c r="A19" s="3" t="s">
        <v>13</v>
      </c>
      <c r="B19" s="3" t="s">
        <v>197</v>
      </c>
      <c r="C19" s="3" t="s">
        <v>198</v>
      </c>
      <c r="D19" s="3" t="s">
        <v>121</v>
      </c>
      <c r="E19" s="3" t="s">
        <v>14</v>
      </c>
      <c r="F19" s="3" t="s">
        <v>32</v>
      </c>
      <c r="G19" s="3" t="s">
        <v>16</v>
      </c>
      <c r="H19" s="3" t="s">
        <v>33</v>
      </c>
      <c r="I19" s="3" t="s">
        <v>199</v>
      </c>
      <c r="J19" s="4">
        <v>41624</v>
      </c>
      <c r="K19" s="4">
        <v>41624</v>
      </c>
      <c r="L19" s="5">
        <v>18828.07</v>
      </c>
      <c r="M19" s="5">
        <v>18828.07</v>
      </c>
      <c r="N19" s="7">
        <v>2013</v>
      </c>
    </row>
    <row r="20" spans="1:14" x14ac:dyDescent="0.2">
      <c r="A20" s="3" t="s">
        <v>13</v>
      </c>
      <c r="B20" s="3" t="s">
        <v>200</v>
      </c>
      <c r="C20" s="3" t="s">
        <v>201</v>
      </c>
      <c r="D20" s="3" t="s">
        <v>121</v>
      </c>
      <c r="E20" s="3" t="s">
        <v>14</v>
      </c>
      <c r="F20" s="3" t="s">
        <v>117</v>
      </c>
      <c r="G20" s="3" t="s">
        <v>16</v>
      </c>
      <c r="H20" s="3" t="s">
        <v>118</v>
      </c>
      <c r="I20" s="3" t="s">
        <v>202</v>
      </c>
      <c r="J20" s="4">
        <v>41624</v>
      </c>
      <c r="K20" s="4">
        <v>41624</v>
      </c>
      <c r="L20" s="5">
        <v>206726.13</v>
      </c>
      <c r="M20" s="5">
        <v>413469.5</v>
      </c>
      <c r="N20" s="7">
        <v>2013</v>
      </c>
    </row>
    <row r="21" spans="1:14" x14ac:dyDescent="0.2">
      <c r="A21" s="3" t="s">
        <v>13</v>
      </c>
      <c r="B21" s="3" t="s">
        <v>200</v>
      </c>
      <c r="C21" s="3" t="s">
        <v>201</v>
      </c>
      <c r="D21" s="3" t="s">
        <v>203</v>
      </c>
      <c r="E21" s="3" t="s">
        <v>14</v>
      </c>
      <c r="F21" s="3" t="s">
        <v>117</v>
      </c>
      <c r="G21" s="3" t="s">
        <v>16</v>
      </c>
      <c r="H21" s="3" t="s">
        <v>118</v>
      </c>
      <c r="I21" s="3" t="s">
        <v>202</v>
      </c>
      <c r="J21" s="4">
        <v>41624</v>
      </c>
      <c r="K21" s="4">
        <v>41624</v>
      </c>
      <c r="L21" s="5">
        <v>8.6199999999999992</v>
      </c>
      <c r="M21" s="5">
        <v>206734.75</v>
      </c>
      <c r="N21" s="7">
        <v>2013</v>
      </c>
    </row>
    <row r="22" spans="1:14" x14ac:dyDescent="0.2">
      <c r="A22" s="3" t="s">
        <v>13</v>
      </c>
      <c r="B22" s="3" t="s">
        <v>204</v>
      </c>
      <c r="C22" s="3" t="s">
        <v>205</v>
      </c>
      <c r="D22" s="3" t="s">
        <v>121</v>
      </c>
      <c r="E22" s="3" t="s">
        <v>14</v>
      </c>
      <c r="F22" s="3" t="s">
        <v>81</v>
      </c>
      <c r="G22" s="3" t="s">
        <v>16</v>
      </c>
      <c r="H22" s="3" t="s">
        <v>82</v>
      </c>
      <c r="I22" s="3" t="s">
        <v>206</v>
      </c>
      <c r="J22" s="4">
        <v>41624</v>
      </c>
      <c r="K22" s="4">
        <v>41624</v>
      </c>
      <c r="L22" s="5">
        <v>76818.039999999994</v>
      </c>
      <c r="M22" s="5">
        <v>153636.07999999999</v>
      </c>
      <c r="N22" s="7">
        <v>2013</v>
      </c>
    </row>
    <row r="23" spans="1:14" x14ac:dyDescent="0.2">
      <c r="A23" s="3" t="s">
        <v>13</v>
      </c>
      <c r="B23" s="3" t="s">
        <v>207</v>
      </c>
      <c r="C23" s="3" t="s">
        <v>208</v>
      </c>
      <c r="D23" s="3" t="s">
        <v>121</v>
      </c>
      <c r="E23" s="3" t="s">
        <v>14</v>
      </c>
      <c r="F23" s="3" t="s">
        <v>73</v>
      </c>
      <c r="G23" s="3" t="s">
        <v>16</v>
      </c>
      <c r="H23" s="3" t="s">
        <v>74</v>
      </c>
      <c r="I23" s="3" t="s">
        <v>209</v>
      </c>
      <c r="J23" s="4">
        <v>41624</v>
      </c>
      <c r="K23" s="4">
        <v>41624</v>
      </c>
      <c r="L23" s="5">
        <v>67507.009999999995</v>
      </c>
      <c r="M23" s="5">
        <v>135014.01999999999</v>
      </c>
      <c r="N23" s="7">
        <v>2013</v>
      </c>
    </row>
    <row r="24" spans="1:14" x14ac:dyDescent="0.2">
      <c r="A24" s="3" t="s">
        <v>13</v>
      </c>
      <c r="B24" s="3" t="s">
        <v>210</v>
      </c>
      <c r="C24" s="3" t="s">
        <v>211</v>
      </c>
      <c r="D24" s="3" t="s">
        <v>121</v>
      </c>
      <c r="E24" s="3" t="s">
        <v>14</v>
      </c>
      <c r="F24" s="3" t="s">
        <v>77</v>
      </c>
      <c r="G24" s="3" t="s">
        <v>16</v>
      </c>
      <c r="H24" s="3" t="s">
        <v>78</v>
      </c>
      <c r="I24" s="3" t="s">
        <v>212</v>
      </c>
      <c r="J24" s="4">
        <v>41624</v>
      </c>
      <c r="K24" s="4">
        <v>41624</v>
      </c>
      <c r="L24" s="5">
        <v>87121.17</v>
      </c>
      <c r="M24" s="5">
        <v>87121.17</v>
      </c>
      <c r="N24" s="7">
        <v>2013</v>
      </c>
    </row>
    <row r="25" spans="1:14" x14ac:dyDescent="0.2">
      <c r="A25" s="3" t="s">
        <v>13</v>
      </c>
      <c r="B25" s="3" t="s">
        <v>213</v>
      </c>
      <c r="C25" s="3" t="s">
        <v>214</v>
      </c>
      <c r="D25" s="3" t="s">
        <v>121</v>
      </c>
      <c r="E25" s="3" t="s">
        <v>14</v>
      </c>
      <c r="F25" s="3" t="s">
        <v>83</v>
      </c>
      <c r="G25" s="3" t="s">
        <v>16</v>
      </c>
      <c r="H25" s="3" t="s">
        <v>84</v>
      </c>
      <c r="I25" s="3" t="s">
        <v>215</v>
      </c>
      <c r="J25" s="4">
        <v>41624</v>
      </c>
      <c r="K25" s="4">
        <v>41624</v>
      </c>
      <c r="L25" s="5">
        <v>55766.61</v>
      </c>
      <c r="M25" s="5">
        <v>55766.61</v>
      </c>
      <c r="N25" s="7">
        <v>2013</v>
      </c>
    </row>
    <row r="26" spans="1:14" x14ac:dyDescent="0.2">
      <c r="A26" s="3" t="s">
        <v>13</v>
      </c>
      <c r="B26" s="3" t="s">
        <v>216</v>
      </c>
      <c r="C26" s="3" t="s">
        <v>217</v>
      </c>
      <c r="D26" s="3" t="s">
        <v>121</v>
      </c>
      <c r="E26" s="3" t="s">
        <v>14</v>
      </c>
      <c r="F26" s="3" t="s">
        <v>99</v>
      </c>
      <c r="G26" s="3" t="s">
        <v>16</v>
      </c>
      <c r="H26" s="3" t="s">
        <v>100</v>
      </c>
      <c r="I26" s="3" t="s">
        <v>218</v>
      </c>
      <c r="J26" s="4">
        <v>41624</v>
      </c>
      <c r="K26" s="4">
        <v>41624</v>
      </c>
      <c r="L26" s="5">
        <v>14534.83</v>
      </c>
      <c r="M26" s="5">
        <v>14534.83</v>
      </c>
      <c r="N26" s="7">
        <v>2013</v>
      </c>
    </row>
    <row r="27" spans="1:14" x14ac:dyDescent="0.2">
      <c r="A27" s="3" t="s">
        <v>13</v>
      </c>
      <c r="B27" s="3" t="s">
        <v>219</v>
      </c>
      <c r="C27" s="3" t="s">
        <v>220</v>
      </c>
      <c r="D27" s="3" t="s">
        <v>121</v>
      </c>
      <c r="E27" s="3" t="s">
        <v>14</v>
      </c>
      <c r="F27" s="3" t="s">
        <v>69</v>
      </c>
      <c r="G27" s="3" t="s">
        <v>16</v>
      </c>
      <c r="H27" s="3" t="s">
        <v>70</v>
      </c>
      <c r="I27" s="3" t="s">
        <v>221</v>
      </c>
      <c r="J27" s="4">
        <v>41624</v>
      </c>
      <c r="K27" s="4">
        <v>41624</v>
      </c>
      <c r="L27" s="5">
        <v>460352.45</v>
      </c>
      <c r="M27" s="5">
        <v>1381057.35</v>
      </c>
      <c r="N27" s="7">
        <v>2013</v>
      </c>
    </row>
    <row r="28" spans="1:14" x14ac:dyDescent="0.2">
      <c r="A28" s="3" t="s">
        <v>13</v>
      </c>
      <c r="B28" s="3" t="s">
        <v>222</v>
      </c>
      <c r="C28" s="3" t="s">
        <v>223</v>
      </c>
      <c r="D28" s="3" t="s">
        <v>121</v>
      </c>
      <c r="E28" s="3" t="s">
        <v>14</v>
      </c>
      <c r="F28" s="3" t="s">
        <v>87</v>
      </c>
      <c r="G28" s="3" t="s">
        <v>16</v>
      </c>
      <c r="H28" s="3" t="s">
        <v>88</v>
      </c>
      <c r="I28" s="3" t="s">
        <v>224</v>
      </c>
      <c r="J28" s="4">
        <v>41624</v>
      </c>
      <c r="K28" s="4">
        <v>41624</v>
      </c>
      <c r="L28" s="5">
        <v>2198.5100000000002</v>
      </c>
      <c r="M28" s="5">
        <v>4397.0200000000004</v>
      </c>
      <c r="N28" s="7">
        <v>2013</v>
      </c>
    </row>
    <row r="29" spans="1:14" x14ac:dyDescent="0.2">
      <c r="A29" s="3" t="s">
        <v>13</v>
      </c>
      <c r="B29" s="3" t="s">
        <v>225</v>
      </c>
      <c r="C29" s="3" t="s">
        <v>226</v>
      </c>
      <c r="D29" s="3" t="s">
        <v>121</v>
      </c>
      <c r="E29" s="3" t="s">
        <v>14</v>
      </c>
      <c r="F29" s="3" t="s">
        <v>134</v>
      </c>
      <c r="G29" s="3" t="s">
        <v>16</v>
      </c>
      <c r="H29" s="3" t="s">
        <v>135</v>
      </c>
      <c r="I29" s="3" t="s">
        <v>227</v>
      </c>
      <c r="J29" s="4">
        <v>41624</v>
      </c>
      <c r="K29" s="4">
        <v>41624</v>
      </c>
      <c r="L29" s="5">
        <v>1278.54</v>
      </c>
      <c r="M29" s="5">
        <v>2557.08</v>
      </c>
      <c r="N29" s="7">
        <v>2013</v>
      </c>
    </row>
    <row r="30" spans="1:14" x14ac:dyDescent="0.2">
      <c r="A30" s="3" t="s">
        <v>13</v>
      </c>
      <c r="B30" s="3" t="s">
        <v>228</v>
      </c>
      <c r="C30" s="3" t="s">
        <v>229</v>
      </c>
      <c r="D30" s="3" t="s">
        <v>121</v>
      </c>
      <c r="E30" s="3" t="s">
        <v>14</v>
      </c>
      <c r="F30" s="3" t="s">
        <v>89</v>
      </c>
      <c r="G30" s="3" t="s">
        <v>16</v>
      </c>
      <c r="H30" s="3" t="s">
        <v>90</v>
      </c>
      <c r="I30" s="3" t="s">
        <v>230</v>
      </c>
      <c r="J30" s="4">
        <v>41624</v>
      </c>
      <c r="K30" s="4">
        <v>41624</v>
      </c>
      <c r="L30" s="5">
        <v>2011.99</v>
      </c>
      <c r="M30" s="5">
        <v>2011.99</v>
      </c>
      <c r="N30" s="7">
        <v>2013</v>
      </c>
    </row>
    <row r="31" spans="1:14" x14ac:dyDescent="0.2">
      <c r="A31" s="3" t="s">
        <v>13</v>
      </c>
      <c r="B31" s="3" t="s">
        <v>231</v>
      </c>
      <c r="C31" s="3" t="s">
        <v>232</v>
      </c>
      <c r="D31" s="3" t="s">
        <v>121</v>
      </c>
      <c r="E31" s="3" t="s">
        <v>14</v>
      </c>
      <c r="F31" s="3" t="s">
        <v>79</v>
      </c>
      <c r="G31" s="3" t="s">
        <v>16</v>
      </c>
      <c r="H31" s="3" t="s">
        <v>80</v>
      </c>
      <c r="I31" s="3" t="s">
        <v>233</v>
      </c>
      <c r="J31" s="4">
        <v>41624</v>
      </c>
      <c r="K31" s="4">
        <v>41624</v>
      </c>
      <c r="L31" s="5">
        <v>4317.78</v>
      </c>
      <c r="M31" s="5">
        <v>8635.56</v>
      </c>
      <c r="N31" s="7">
        <v>2013</v>
      </c>
    </row>
    <row r="32" spans="1:14" x14ac:dyDescent="0.2">
      <c r="A32" s="3" t="s">
        <v>13</v>
      </c>
      <c r="B32" s="3" t="s">
        <v>234</v>
      </c>
      <c r="C32" s="3" t="s">
        <v>235</v>
      </c>
      <c r="D32" s="3" t="s">
        <v>121</v>
      </c>
      <c r="E32" s="3" t="s">
        <v>14</v>
      </c>
      <c r="F32" s="3" t="s">
        <v>60</v>
      </c>
      <c r="G32" s="3" t="s">
        <v>16</v>
      </c>
      <c r="H32" s="3" t="s">
        <v>61</v>
      </c>
      <c r="I32" s="3" t="s">
        <v>236</v>
      </c>
      <c r="J32" s="4">
        <v>41624</v>
      </c>
      <c r="K32" s="4">
        <v>41624</v>
      </c>
      <c r="L32" s="5">
        <v>63317.1</v>
      </c>
      <c r="M32" s="5">
        <v>126634.2</v>
      </c>
      <c r="N32" s="7">
        <v>2013</v>
      </c>
    </row>
    <row r="33" spans="1:14" x14ac:dyDescent="0.2">
      <c r="A33" s="3" t="s">
        <v>13</v>
      </c>
      <c r="B33" s="3" t="s">
        <v>237</v>
      </c>
      <c r="C33" s="3" t="s">
        <v>238</v>
      </c>
      <c r="D33" s="3" t="s">
        <v>121</v>
      </c>
      <c r="E33" s="3" t="s">
        <v>14</v>
      </c>
      <c r="F33" s="3" t="s">
        <v>46</v>
      </c>
      <c r="G33" s="3" t="s">
        <v>16</v>
      </c>
      <c r="H33" s="3" t="s">
        <v>47</v>
      </c>
      <c r="I33" s="3" t="s">
        <v>239</v>
      </c>
      <c r="J33" s="4">
        <v>41624</v>
      </c>
      <c r="K33" s="4">
        <v>41624</v>
      </c>
      <c r="L33" s="5">
        <v>151907.35</v>
      </c>
      <c r="M33" s="5">
        <v>455739.3</v>
      </c>
      <c r="N33" s="7">
        <v>2013</v>
      </c>
    </row>
    <row r="34" spans="1:14" x14ac:dyDescent="0.2">
      <c r="A34" s="3" t="s">
        <v>13</v>
      </c>
      <c r="B34" s="3" t="s">
        <v>237</v>
      </c>
      <c r="C34" s="3" t="s">
        <v>238</v>
      </c>
      <c r="D34" s="3" t="s">
        <v>203</v>
      </c>
      <c r="E34" s="3" t="s">
        <v>14</v>
      </c>
      <c r="F34" s="3" t="s">
        <v>46</v>
      </c>
      <c r="G34" s="3" t="s">
        <v>16</v>
      </c>
      <c r="H34" s="3" t="s">
        <v>47</v>
      </c>
      <c r="I34" s="3" t="s">
        <v>239</v>
      </c>
      <c r="J34" s="4">
        <v>41624</v>
      </c>
      <c r="K34" s="4">
        <v>41624</v>
      </c>
      <c r="L34" s="5">
        <v>5.75</v>
      </c>
      <c r="M34" s="5">
        <v>151913.1</v>
      </c>
      <c r="N34" s="7">
        <v>2013</v>
      </c>
    </row>
    <row r="35" spans="1:14" x14ac:dyDescent="0.2">
      <c r="A35" s="3" t="s">
        <v>13</v>
      </c>
      <c r="B35" s="3" t="s">
        <v>240</v>
      </c>
      <c r="C35" s="3" t="s">
        <v>241</v>
      </c>
      <c r="D35" s="3" t="s">
        <v>121</v>
      </c>
      <c r="E35" s="3" t="s">
        <v>14</v>
      </c>
      <c r="F35" s="3" t="s">
        <v>18</v>
      </c>
      <c r="G35" s="3" t="s">
        <v>16</v>
      </c>
      <c r="H35" s="3" t="s">
        <v>19</v>
      </c>
      <c r="I35" s="3" t="s">
        <v>242</v>
      </c>
      <c r="J35" s="4">
        <v>41624</v>
      </c>
      <c r="K35" s="4">
        <v>41624</v>
      </c>
      <c r="L35" s="5">
        <v>719480.39</v>
      </c>
      <c r="M35" s="5">
        <v>2158466.4</v>
      </c>
      <c r="N35" s="7">
        <v>2013</v>
      </c>
    </row>
    <row r="36" spans="1:14" x14ac:dyDescent="0.2">
      <c r="A36" s="3" t="s">
        <v>13</v>
      </c>
      <c r="B36" s="3" t="s">
        <v>240</v>
      </c>
      <c r="C36" s="3" t="s">
        <v>241</v>
      </c>
      <c r="D36" s="3" t="s">
        <v>203</v>
      </c>
      <c r="E36" s="3" t="s">
        <v>14</v>
      </c>
      <c r="F36" s="3" t="s">
        <v>18</v>
      </c>
      <c r="G36" s="3" t="s">
        <v>16</v>
      </c>
      <c r="H36" s="3" t="s">
        <v>19</v>
      </c>
      <c r="I36" s="3" t="s">
        <v>242</v>
      </c>
      <c r="J36" s="4">
        <v>41624</v>
      </c>
      <c r="K36" s="4">
        <v>41624</v>
      </c>
      <c r="L36" s="5">
        <v>8.41</v>
      </c>
      <c r="M36" s="5">
        <v>719488.8</v>
      </c>
      <c r="N36" s="7">
        <v>2013</v>
      </c>
    </row>
    <row r="37" spans="1:14" x14ac:dyDescent="0.2">
      <c r="A37" s="3" t="s">
        <v>13</v>
      </c>
      <c r="B37" s="3" t="s">
        <v>243</v>
      </c>
      <c r="C37" s="3" t="s">
        <v>244</v>
      </c>
      <c r="D37" s="3" t="s">
        <v>121</v>
      </c>
      <c r="E37" s="3" t="s">
        <v>14</v>
      </c>
      <c r="F37" s="3" t="s">
        <v>93</v>
      </c>
      <c r="G37" s="3" t="s">
        <v>16</v>
      </c>
      <c r="H37" s="3" t="s">
        <v>94</v>
      </c>
      <c r="I37" s="3" t="s">
        <v>245</v>
      </c>
      <c r="J37" s="4">
        <v>41624</v>
      </c>
      <c r="K37" s="4">
        <v>41624</v>
      </c>
      <c r="L37" s="5">
        <v>45315.24</v>
      </c>
      <c r="M37" s="5">
        <v>90630.48</v>
      </c>
      <c r="N37" s="7">
        <v>2013</v>
      </c>
    </row>
    <row r="38" spans="1:14" x14ac:dyDescent="0.2">
      <c r="A38" s="3" t="s">
        <v>13</v>
      </c>
      <c r="B38" s="3" t="s">
        <v>246</v>
      </c>
      <c r="C38" s="3" t="s">
        <v>247</v>
      </c>
      <c r="D38" s="3" t="s">
        <v>121</v>
      </c>
      <c r="E38" s="3" t="s">
        <v>14</v>
      </c>
      <c r="F38" s="3" t="s">
        <v>140</v>
      </c>
      <c r="G38" s="3" t="s">
        <v>16</v>
      </c>
      <c r="H38" s="3" t="s">
        <v>141</v>
      </c>
      <c r="I38" s="3" t="s">
        <v>248</v>
      </c>
      <c r="J38" s="4">
        <v>41624</v>
      </c>
      <c r="K38" s="4">
        <v>41624</v>
      </c>
      <c r="L38" s="5">
        <v>12450.49</v>
      </c>
      <c r="M38" s="5">
        <v>24900.98</v>
      </c>
      <c r="N38" s="7">
        <v>2013</v>
      </c>
    </row>
    <row r="39" spans="1:14" x14ac:dyDescent="0.2">
      <c r="A39" s="3" t="s">
        <v>13</v>
      </c>
      <c r="B39" s="3" t="s">
        <v>251</v>
      </c>
      <c r="C39" s="3" t="s">
        <v>252</v>
      </c>
      <c r="D39" s="3" t="s">
        <v>121</v>
      </c>
      <c r="E39" s="3" t="s">
        <v>14</v>
      </c>
      <c r="F39" s="3" t="s">
        <v>130</v>
      </c>
      <c r="G39" s="3" t="s">
        <v>16</v>
      </c>
      <c r="H39" s="3" t="s">
        <v>131</v>
      </c>
      <c r="I39" s="3" t="s">
        <v>253</v>
      </c>
      <c r="J39" s="4">
        <v>41645</v>
      </c>
      <c r="K39" s="4">
        <v>41645</v>
      </c>
      <c r="L39" s="5">
        <v>161242.99</v>
      </c>
      <c r="M39" s="5">
        <v>322485.98</v>
      </c>
      <c r="N39" s="7">
        <v>2013</v>
      </c>
    </row>
    <row r="40" spans="1:14" x14ac:dyDescent="0.2">
      <c r="A40" s="3" t="s">
        <v>13</v>
      </c>
      <c r="B40" s="3" t="s">
        <v>254</v>
      </c>
      <c r="C40" s="3" t="s">
        <v>255</v>
      </c>
      <c r="D40" s="3" t="s">
        <v>121</v>
      </c>
      <c r="E40" s="3" t="s">
        <v>14</v>
      </c>
      <c r="F40" s="3" t="s">
        <v>113</v>
      </c>
      <c r="G40" s="3" t="s">
        <v>16</v>
      </c>
      <c r="H40" s="3" t="s">
        <v>114</v>
      </c>
      <c r="I40" s="3" t="s">
        <v>256</v>
      </c>
      <c r="J40" s="4">
        <v>41645</v>
      </c>
      <c r="K40" s="4">
        <v>41645</v>
      </c>
      <c r="L40" s="5">
        <v>359693.59</v>
      </c>
      <c r="M40" s="5">
        <v>1079104.71</v>
      </c>
      <c r="N40" s="7">
        <v>2013</v>
      </c>
    </row>
    <row r="41" spans="1:14" x14ac:dyDescent="0.2">
      <c r="A41" s="3" t="s">
        <v>13</v>
      </c>
      <c r="B41" s="3" t="s">
        <v>254</v>
      </c>
      <c r="C41" s="3" t="s">
        <v>255</v>
      </c>
      <c r="D41" s="3" t="s">
        <v>203</v>
      </c>
      <c r="E41" s="3" t="s">
        <v>14</v>
      </c>
      <c r="F41" s="3" t="s">
        <v>113</v>
      </c>
      <c r="G41" s="3" t="s">
        <v>16</v>
      </c>
      <c r="H41" s="3" t="s">
        <v>114</v>
      </c>
      <c r="I41" s="3" t="s">
        <v>256</v>
      </c>
      <c r="J41" s="4">
        <v>41645</v>
      </c>
      <c r="K41" s="4">
        <v>41645</v>
      </c>
      <c r="L41" s="5">
        <v>7.98</v>
      </c>
      <c r="M41" s="5">
        <v>359701.57</v>
      </c>
      <c r="N41" s="7">
        <v>2013</v>
      </c>
    </row>
    <row r="42" spans="1:14" x14ac:dyDescent="0.2">
      <c r="A42" s="3" t="s">
        <v>13</v>
      </c>
      <c r="B42" s="3" t="s">
        <v>257</v>
      </c>
      <c r="C42" s="3" t="s">
        <v>258</v>
      </c>
      <c r="D42" s="3" t="s">
        <v>121</v>
      </c>
      <c r="E42" s="3" t="s">
        <v>14</v>
      </c>
      <c r="F42" s="3" t="s">
        <v>15</v>
      </c>
      <c r="G42" s="3" t="s">
        <v>16</v>
      </c>
      <c r="H42" s="3" t="s">
        <v>17</v>
      </c>
      <c r="I42" s="3" t="s">
        <v>259</v>
      </c>
      <c r="J42" s="4">
        <v>41645</v>
      </c>
      <c r="K42" s="4">
        <v>41645</v>
      </c>
      <c r="L42" s="5">
        <v>641725.97</v>
      </c>
      <c r="M42" s="5">
        <v>1925188.62</v>
      </c>
      <c r="N42" s="7">
        <v>2013</v>
      </c>
    </row>
    <row r="43" spans="1:14" x14ac:dyDescent="0.2">
      <c r="A43" s="3" t="s">
        <v>13</v>
      </c>
      <c r="B43" s="3" t="s">
        <v>257</v>
      </c>
      <c r="C43" s="3" t="s">
        <v>258</v>
      </c>
      <c r="D43" s="3" t="s">
        <v>203</v>
      </c>
      <c r="E43" s="3" t="s">
        <v>14</v>
      </c>
      <c r="F43" s="3" t="s">
        <v>15</v>
      </c>
      <c r="G43" s="3" t="s">
        <v>16</v>
      </c>
      <c r="H43" s="3" t="s">
        <v>17</v>
      </c>
      <c r="I43" s="3" t="s">
        <v>259</v>
      </c>
      <c r="J43" s="4">
        <v>41645</v>
      </c>
      <c r="K43" s="4">
        <v>41645</v>
      </c>
      <c r="L43" s="5">
        <v>3.57</v>
      </c>
      <c r="M43" s="5">
        <v>641729.54</v>
      </c>
      <c r="N43" s="7">
        <v>2013</v>
      </c>
    </row>
    <row r="44" spans="1:14" x14ac:dyDescent="0.2">
      <c r="A44" s="3" t="s">
        <v>13</v>
      </c>
      <c r="B44" s="3" t="s">
        <v>260</v>
      </c>
      <c r="C44" s="3" t="s">
        <v>261</v>
      </c>
      <c r="D44" s="3" t="s">
        <v>121</v>
      </c>
      <c r="E44" s="3" t="s">
        <v>14</v>
      </c>
      <c r="F44" s="3" t="s">
        <v>109</v>
      </c>
      <c r="G44" s="3" t="s">
        <v>16</v>
      </c>
      <c r="H44" s="3" t="s">
        <v>110</v>
      </c>
      <c r="I44" s="3" t="s">
        <v>262</v>
      </c>
      <c r="J44" s="4">
        <v>41645</v>
      </c>
      <c r="K44" s="4">
        <v>41645</v>
      </c>
      <c r="L44" s="5">
        <v>1070.46</v>
      </c>
      <c r="M44" s="5">
        <v>2140.92</v>
      </c>
      <c r="N44" s="7">
        <v>2013</v>
      </c>
    </row>
    <row r="45" spans="1:14" x14ac:dyDescent="0.2">
      <c r="A45" s="3" t="s">
        <v>13</v>
      </c>
      <c r="B45" s="3" t="s">
        <v>263</v>
      </c>
      <c r="C45" s="3" t="s">
        <v>264</v>
      </c>
      <c r="D45" s="3" t="s">
        <v>121</v>
      </c>
      <c r="E45" s="3" t="s">
        <v>14</v>
      </c>
      <c r="F45" s="3" t="s">
        <v>67</v>
      </c>
      <c r="G45" s="3" t="s">
        <v>16</v>
      </c>
      <c r="H45" s="3" t="s">
        <v>68</v>
      </c>
      <c r="I45" s="3" t="s">
        <v>265</v>
      </c>
      <c r="J45" s="4">
        <v>41645</v>
      </c>
      <c r="K45" s="4">
        <v>41645</v>
      </c>
      <c r="L45" s="5">
        <v>704053.25</v>
      </c>
      <c r="M45" s="5">
        <v>2116323.1800000002</v>
      </c>
      <c r="N45" s="7">
        <v>2013</v>
      </c>
    </row>
    <row r="46" spans="1:14" x14ac:dyDescent="0.2">
      <c r="A46" s="3" t="s">
        <v>13</v>
      </c>
      <c r="B46" s="3" t="s">
        <v>263</v>
      </c>
      <c r="C46" s="3" t="s">
        <v>264</v>
      </c>
      <c r="D46" s="3" t="s">
        <v>203</v>
      </c>
      <c r="E46" s="3" t="s">
        <v>14</v>
      </c>
      <c r="F46" s="3" t="s">
        <v>67</v>
      </c>
      <c r="G46" s="3" t="s">
        <v>16</v>
      </c>
      <c r="H46" s="3" t="s">
        <v>68</v>
      </c>
      <c r="I46" s="3" t="s">
        <v>265</v>
      </c>
      <c r="J46" s="4">
        <v>41645</v>
      </c>
      <c r="K46" s="4">
        <v>41645</v>
      </c>
      <c r="L46" s="5">
        <v>1387.81</v>
      </c>
      <c r="M46" s="5">
        <v>2116323.1800000002</v>
      </c>
      <c r="N46" s="7">
        <v>2013</v>
      </c>
    </row>
    <row r="47" spans="1:14" x14ac:dyDescent="0.2">
      <c r="A47" s="3" t="s">
        <v>13</v>
      </c>
      <c r="B47" s="3" t="s">
        <v>266</v>
      </c>
      <c r="C47" s="3" t="s">
        <v>267</v>
      </c>
      <c r="D47" s="3" t="s">
        <v>121</v>
      </c>
      <c r="E47" s="3" t="s">
        <v>14</v>
      </c>
      <c r="F47" s="3" t="s">
        <v>103</v>
      </c>
      <c r="G47" s="3" t="s">
        <v>16</v>
      </c>
      <c r="H47" s="3" t="s">
        <v>104</v>
      </c>
      <c r="I47" s="3" t="s">
        <v>268</v>
      </c>
      <c r="J47" s="4">
        <v>41645</v>
      </c>
      <c r="K47" s="4">
        <v>41645</v>
      </c>
      <c r="L47" s="5">
        <v>16986.39</v>
      </c>
      <c r="M47" s="5">
        <v>51783.03</v>
      </c>
      <c r="N47" s="7">
        <v>2013</v>
      </c>
    </row>
    <row r="48" spans="1:14" x14ac:dyDescent="0.2">
      <c r="A48" s="3" t="s">
        <v>13</v>
      </c>
      <c r="B48" s="3" t="s">
        <v>266</v>
      </c>
      <c r="C48" s="3" t="s">
        <v>267</v>
      </c>
      <c r="D48" s="3" t="s">
        <v>203</v>
      </c>
      <c r="E48" s="3" t="s">
        <v>14</v>
      </c>
      <c r="F48" s="3" t="s">
        <v>103</v>
      </c>
      <c r="G48" s="3" t="s">
        <v>16</v>
      </c>
      <c r="H48" s="3" t="s">
        <v>104</v>
      </c>
      <c r="I48" s="3" t="s">
        <v>268</v>
      </c>
      <c r="J48" s="4">
        <v>41645</v>
      </c>
      <c r="K48" s="4">
        <v>41645</v>
      </c>
      <c r="L48" s="5">
        <v>274.62</v>
      </c>
      <c r="M48" s="5">
        <v>34522.019999999997</v>
      </c>
      <c r="N48" s="7">
        <v>2013</v>
      </c>
    </row>
    <row r="49" spans="1:14" x14ac:dyDescent="0.2">
      <c r="A49" s="3" t="s">
        <v>13</v>
      </c>
      <c r="B49" s="3" t="s">
        <v>269</v>
      </c>
      <c r="C49" s="3" t="s">
        <v>270</v>
      </c>
      <c r="D49" s="3" t="s">
        <v>121</v>
      </c>
      <c r="E49" s="3" t="s">
        <v>14</v>
      </c>
      <c r="F49" s="3" t="s">
        <v>111</v>
      </c>
      <c r="G49" s="3" t="s">
        <v>16</v>
      </c>
      <c r="H49" s="3" t="s">
        <v>112</v>
      </c>
      <c r="I49" s="3" t="s">
        <v>271</v>
      </c>
      <c r="J49" s="4">
        <v>41645</v>
      </c>
      <c r="K49" s="4">
        <v>41645</v>
      </c>
      <c r="L49" s="5">
        <v>818.18</v>
      </c>
      <c r="M49" s="5">
        <v>14015.19</v>
      </c>
      <c r="N49" s="7">
        <v>2013</v>
      </c>
    </row>
    <row r="50" spans="1:14" x14ac:dyDescent="0.2">
      <c r="A50" s="3" t="s">
        <v>13</v>
      </c>
      <c r="B50" s="3" t="s">
        <v>269</v>
      </c>
      <c r="C50" s="3" t="s">
        <v>270</v>
      </c>
      <c r="D50" s="3" t="s">
        <v>203</v>
      </c>
      <c r="E50" s="3" t="s">
        <v>14</v>
      </c>
      <c r="F50" s="3" t="s">
        <v>111</v>
      </c>
      <c r="G50" s="3" t="s">
        <v>16</v>
      </c>
      <c r="H50" s="3" t="s">
        <v>112</v>
      </c>
      <c r="I50" s="3" t="s">
        <v>271</v>
      </c>
      <c r="J50" s="4">
        <v>41645</v>
      </c>
      <c r="K50" s="4">
        <v>41645</v>
      </c>
      <c r="L50" s="5">
        <v>164.03</v>
      </c>
      <c r="M50" s="5">
        <v>9343.4599999999991</v>
      </c>
      <c r="N50" s="7">
        <v>2013</v>
      </c>
    </row>
    <row r="51" spans="1:14" x14ac:dyDescent="0.2">
      <c r="A51" s="3" t="s">
        <v>13</v>
      </c>
      <c r="B51" s="3" t="s">
        <v>269</v>
      </c>
      <c r="C51" s="3" t="s">
        <v>270</v>
      </c>
      <c r="D51" s="3" t="s">
        <v>166</v>
      </c>
      <c r="E51" s="3" t="s">
        <v>14</v>
      </c>
      <c r="F51" s="3" t="s">
        <v>111</v>
      </c>
      <c r="G51" s="3" t="s">
        <v>16</v>
      </c>
      <c r="H51" s="3" t="s">
        <v>112</v>
      </c>
      <c r="I51" s="3" t="s">
        <v>271</v>
      </c>
      <c r="J51" s="4">
        <v>41645</v>
      </c>
      <c r="K51" s="4">
        <v>41645</v>
      </c>
      <c r="L51" s="5">
        <v>3689.52</v>
      </c>
      <c r="M51" s="5">
        <v>4671.7299999999996</v>
      </c>
      <c r="N51" s="7">
        <v>2013</v>
      </c>
    </row>
    <row r="52" spans="1:14" x14ac:dyDescent="0.2">
      <c r="A52" s="3" t="s">
        <v>13</v>
      </c>
      <c r="B52" s="3" t="s">
        <v>272</v>
      </c>
      <c r="C52" s="3" t="s">
        <v>273</v>
      </c>
      <c r="D52" s="3" t="s">
        <v>121</v>
      </c>
      <c r="E52" s="3" t="s">
        <v>14</v>
      </c>
      <c r="F52" s="3" t="s">
        <v>38</v>
      </c>
      <c r="G52" s="3" t="s">
        <v>16</v>
      </c>
      <c r="H52" s="3" t="s">
        <v>39</v>
      </c>
      <c r="I52" s="3" t="s">
        <v>274</v>
      </c>
      <c r="J52" s="4">
        <v>41645</v>
      </c>
      <c r="K52" s="4">
        <v>41645</v>
      </c>
      <c r="L52" s="5">
        <v>4208.24</v>
      </c>
      <c r="M52" s="5">
        <v>8416.48</v>
      </c>
      <c r="N52" s="7">
        <v>2013</v>
      </c>
    </row>
    <row r="53" spans="1:14" x14ac:dyDescent="0.2">
      <c r="A53" s="3" t="s">
        <v>13</v>
      </c>
      <c r="B53" s="3" t="s">
        <v>275</v>
      </c>
      <c r="C53" s="3" t="s">
        <v>276</v>
      </c>
      <c r="D53" s="3" t="s">
        <v>121</v>
      </c>
      <c r="E53" s="3" t="s">
        <v>14</v>
      </c>
      <c r="F53" s="3" t="s">
        <v>189</v>
      </c>
      <c r="G53" s="3" t="s">
        <v>16</v>
      </c>
      <c r="H53" s="3" t="s">
        <v>190</v>
      </c>
      <c r="I53" s="3" t="s">
        <v>277</v>
      </c>
      <c r="J53" s="4">
        <v>41645</v>
      </c>
      <c r="K53" s="4">
        <v>41645</v>
      </c>
      <c r="L53" s="5">
        <v>2441.08</v>
      </c>
      <c r="M53" s="5">
        <v>4882.16</v>
      </c>
      <c r="N53" s="7">
        <v>2013</v>
      </c>
    </row>
    <row r="54" spans="1:14" x14ac:dyDescent="0.2">
      <c r="A54" s="3" t="s">
        <v>13</v>
      </c>
      <c r="B54" s="3" t="s">
        <v>278</v>
      </c>
      <c r="C54" s="3" t="s">
        <v>279</v>
      </c>
      <c r="D54" s="3" t="s">
        <v>121</v>
      </c>
      <c r="E54" s="3" t="s">
        <v>14</v>
      </c>
      <c r="F54" s="3" t="s">
        <v>24</v>
      </c>
      <c r="G54" s="3" t="s">
        <v>16</v>
      </c>
      <c r="H54" s="3" t="s">
        <v>25</v>
      </c>
      <c r="I54" s="3" t="s">
        <v>280</v>
      </c>
      <c r="J54" s="4">
        <v>41645</v>
      </c>
      <c r="K54" s="4">
        <v>41645</v>
      </c>
      <c r="L54" s="5">
        <v>76140.7</v>
      </c>
      <c r="M54" s="5">
        <v>228422.1</v>
      </c>
      <c r="N54" s="7">
        <v>2013</v>
      </c>
    </row>
    <row r="55" spans="1:14" x14ac:dyDescent="0.2">
      <c r="A55" s="3" t="s">
        <v>13</v>
      </c>
      <c r="B55" s="3" t="s">
        <v>281</v>
      </c>
      <c r="C55" s="3" t="s">
        <v>282</v>
      </c>
      <c r="D55" s="3" t="s">
        <v>121</v>
      </c>
      <c r="E55" s="3" t="s">
        <v>14</v>
      </c>
      <c r="F55" s="3" t="s">
        <v>249</v>
      </c>
      <c r="G55" s="3" t="s">
        <v>16</v>
      </c>
      <c r="H55" s="3" t="s">
        <v>250</v>
      </c>
      <c r="I55" s="3" t="s">
        <v>283</v>
      </c>
      <c r="J55" s="4">
        <v>41645</v>
      </c>
      <c r="K55" s="4">
        <v>41645</v>
      </c>
      <c r="L55" s="5">
        <v>12132.04</v>
      </c>
      <c r="M55" s="5">
        <v>37476.69</v>
      </c>
      <c r="N55" s="7">
        <v>2013</v>
      </c>
    </row>
    <row r="56" spans="1:14" x14ac:dyDescent="0.2">
      <c r="A56" s="3" t="s">
        <v>13</v>
      </c>
      <c r="B56" s="3" t="s">
        <v>281</v>
      </c>
      <c r="C56" s="3" t="s">
        <v>282</v>
      </c>
      <c r="D56" s="3" t="s">
        <v>203</v>
      </c>
      <c r="E56" s="3" t="s">
        <v>14</v>
      </c>
      <c r="F56" s="3" t="s">
        <v>249</v>
      </c>
      <c r="G56" s="3" t="s">
        <v>16</v>
      </c>
      <c r="H56" s="3" t="s">
        <v>250</v>
      </c>
      <c r="I56" s="3" t="s">
        <v>283</v>
      </c>
      <c r="J56" s="4">
        <v>41645</v>
      </c>
      <c r="K56" s="4">
        <v>41645</v>
      </c>
      <c r="L56" s="5">
        <v>360.19</v>
      </c>
      <c r="M56" s="5">
        <v>24984.46</v>
      </c>
      <c r="N56" s="7">
        <v>2013</v>
      </c>
    </row>
    <row r="57" spans="1:14" x14ac:dyDescent="0.2">
      <c r="A57" s="3" t="s">
        <v>13</v>
      </c>
      <c r="B57" s="3" t="s">
        <v>284</v>
      </c>
      <c r="C57" s="3" t="s">
        <v>285</v>
      </c>
      <c r="D57" s="3" t="s">
        <v>121</v>
      </c>
      <c r="E57" s="3" t="s">
        <v>14</v>
      </c>
      <c r="F57" s="3" t="s">
        <v>75</v>
      </c>
      <c r="G57" s="3" t="s">
        <v>16</v>
      </c>
      <c r="H57" s="3" t="s">
        <v>76</v>
      </c>
      <c r="I57" s="3" t="s">
        <v>286</v>
      </c>
      <c r="J57" s="4">
        <v>41646</v>
      </c>
      <c r="K57" s="4">
        <v>41646</v>
      </c>
      <c r="L57" s="5">
        <v>121887.87</v>
      </c>
      <c r="M57" s="5">
        <v>365663.61</v>
      </c>
      <c r="N57" s="7">
        <v>2013</v>
      </c>
    </row>
    <row r="58" spans="1:14" x14ac:dyDescent="0.2">
      <c r="A58" s="3" t="s">
        <v>13</v>
      </c>
      <c r="B58" s="3" t="s">
        <v>287</v>
      </c>
      <c r="C58" s="3" t="s">
        <v>288</v>
      </c>
      <c r="D58" s="3" t="s">
        <v>121</v>
      </c>
      <c r="E58" s="3" t="s">
        <v>14</v>
      </c>
      <c r="F58" s="3" t="s">
        <v>26</v>
      </c>
      <c r="G58" s="3" t="s">
        <v>16</v>
      </c>
      <c r="H58" s="3" t="s">
        <v>27</v>
      </c>
      <c r="I58" s="3" t="s">
        <v>289</v>
      </c>
      <c r="J58" s="4">
        <v>41646</v>
      </c>
      <c r="K58" s="4">
        <v>41646</v>
      </c>
      <c r="L58" s="5">
        <v>302003.34000000003</v>
      </c>
      <c r="M58" s="5">
        <v>906067.62</v>
      </c>
      <c r="N58" s="7">
        <v>2013</v>
      </c>
    </row>
    <row r="59" spans="1:14" x14ac:dyDescent="0.2">
      <c r="A59" s="3" t="s">
        <v>13</v>
      </c>
      <c r="B59" s="3" t="s">
        <v>287</v>
      </c>
      <c r="C59" s="3" t="s">
        <v>288</v>
      </c>
      <c r="D59" s="3" t="s">
        <v>203</v>
      </c>
      <c r="E59" s="3" t="s">
        <v>14</v>
      </c>
      <c r="F59" s="3" t="s">
        <v>26</v>
      </c>
      <c r="G59" s="3" t="s">
        <v>16</v>
      </c>
      <c r="H59" s="3" t="s">
        <v>27</v>
      </c>
      <c r="I59" s="3" t="s">
        <v>289</v>
      </c>
      <c r="J59" s="4">
        <v>41646</v>
      </c>
      <c r="K59" s="4">
        <v>41646</v>
      </c>
      <c r="L59" s="5">
        <v>19.2</v>
      </c>
      <c r="M59" s="5">
        <v>302022.53999999998</v>
      </c>
      <c r="N59" s="7">
        <v>2013</v>
      </c>
    </row>
    <row r="60" spans="1:14" x14ac:dyDescent="0.2">
      <c r="A60" s="3" t="s">
        <v>13</v>
      </c>
      <c r="B60" s="3" t="s">
        <v>290</v>
      </c>
      <c r="C60" s="3" t="s">
        <v>291</v>
      </c>
      <c r="D60" s="3" t="s">
        <v>121</v>
      </c>
      <c r="E60" s="3" t="s">
        <v>14</v>
      </c>
      <c r="F60" s="3" t="s">
        <v>107</v>
      </c>
      <c r="G60" s="3" t="s">
        <v>16</v>
      </c>
      <c r="H60" s="3" t="s">
        <v>108</v>
      </c>
      <c r="I60" s="3" t="s">
        <v>292</v>
      </c>
      <c r="J60" s="4">
        <v>41646</v>
      </c>
      <c r="K60" s="4">
        <v>41646</v>
      </c>
      <c r="L60" s="5">
        <v>2217.02</v>
      </c>
      <c r="M60" s="5">
        <v>4434.04</v>
      </c>
      <c r="N60" s="7">
        <v>2013</v>
      </c>
    </row>
    <row r="61" spans="1:14" x14ac:dyDescent="0.2">
      <c r="A61" s="3" t="s">
        <v>13</v>
      </c>
      <c r="B61" s="3" t="s">
        <v>293</v>
      </c>
      <c r="C61" s="3" t="s">
        <v>294</v>
      </c>
      <c r="D61" s="3" t="s">
        <v>121</v>
      </c>
      <c r="E61" s="3" t="s">
        <v>14</v>
      </c>
      <c r="F61" s="3" t="s">
        <v>20</v>
      </c>
      <c r="G61" s="3" t="s">
        <v>16</v>
      </c>
      <c r="H61" s="3" t="s">
        <v>21</v>
      </c>
      <c r="I61" s="3" t="s">
        <v>295</v>
      </c>
      <c r="J61" s="4">
        <v>41646</v>
      </c>
      <c r="K61" s="4">
        <v>41646</v>
      </c>
      <c r="L61" s="5">
        <v>53738.06</v>
      </c>
      <c r="M61" s="5">
        <v>167986.56</v>
      </c>
      <c r="N61" s="7">
        <v>2013</v>
      </c>
    </row>
    <row r="62" spans="1:14" x14ac:dyDescent="0.2">
      <c r="A62" s="3" t="s">
        <v>13</v>
      </c>
      <c r="B62" s="3" t="s">
        <v>293</v>
      </c>
      <c r="C62" s="3" t="s">
        <v>294</v>
      </c>
      <c r="D62" s="3" t="s">
        <v>203</v>
      </c>
      <c r="E62" s="3" t="s">
        <v>14</v>
      </c>
      <c r="F62" s="3" t="s">
        <v>20</v>
      </c>
      <c r="G62" s="3" t="s">
        <v>16</v>
      </c>
      <c r="H62" s="3" t="s">
        <v>21</v>
      </c>
      <c r="I62" s="3" t="s">
        <v>295</v>
      </c>
      <c r="J62" s="4">
        <v>41646</v>
      </c>
      <c r="K62" s="4">
        <v>41646</v>
      </c>
      <c r="L62" s="5">
        <v>2187.67</v>
      </c>
      <c r="M62" s="5">
        <v>111991.03999999999</v>
      </c>
      <c r="N62" s="7">
        <v>2013</v>
      </c>
    </row>
    <row r="63" spans="1:14" x14ac:dyDescent="0.2">
      <c r="A63" s="3" t="s">
        <v>13</v>
      </c>
      <c r="B63" s="3" t="s">
        <v>293</v>
      </c>
      <c r="C63" s="3" t="s">
        <v>294</v>
      </c>
      <c r="D63" s="3" t="s">
        <v>166</v>
      </c>
      <c r="E63" s="3" t="s">
        <v>14</v>
      </c>
      <c r="F63" s="3" t="s">
        <v>20</v>
      </c>
      <c r="G63" s="3" t="s">
        <v>16</v>
      </c>
      <c r="H63" s="3" t="s">
        <v>21</v>
      </c>
      <c r="I63" s="3" t="s">
        <v>295</v>
      </c>
      <c r="J63" s="4">
        <v>41646</v>
      </c>
      <c r="K63" s="4">
        <v>41646</v>
      </c>
      <c r="L63" s="5">
        <v>69.790000000000006</v>
      </c>
      <c r="M63" s="5">
        <v>55995.519999999997</v>
      </c>
      <c r="N63" s="7">
        <v>2013</v>
      </c>
    </row>
    <row r="64" spans="1:14" x14ac:dyDescent="0.2">
      <c r="A64" s="3" t="s">
        <v>13</v>
      </c>
      <c r="B64" s="3" t="s">
        <v>296</v>
      </c>
      <c r="C64" s="3" t="s">
        <v>297</v>
      </c>
      <c r="D64" s="3" t="s">
        <v>121</v>
      </c>
      <c r="E64" s="3" t="s">
        <v>14</v>
      </c>
      <c r="F64" s="3" t="s">
        <v>115</v>
      </c>
      <c r="G64" s="3" t="s">
        <v>16</v>
      </c>
      <c r="H64" s="3" t="s">
        <v>116</v>
      </c>
      <c r="I64" s="3" t="s">
        <v>298</v>
      </c>
      <c r="J64" s="4">
        <v>41646</v>
      </c>
      <c r="K64" s="4">
        <v>41646</v>
      </c>
      <c r="L64" s="5">
        <v>996858.81</v>
      </c>
      <c r="M64" s="5">
        <v>2991794.7</v>
      </c>
      <c r="N64" s="7">
        <v>2013</v>
      </c>
    </row>
    <row r="65" spans="1:14" x14ac:dyDescent="0.2">
      <c r="A65" s="3" t="s">
        <v>13</v>
      </c>
      <c r="B65" s="3" t="s">
        <v>296</v>
      </c>
      <c r="C65" s="3" t="s">
        <v>297</v>
      </c>
      <c r="D65" s="3" t="s">
        <v>203</v>
      </c>
      <c r="E65" s="3" t="s">
        <v>14</v>
      </c>
      <c r="F65" s="3" t="s">
        <v>115</v>
      </c>
      <c r="G65" s="3" t="s">
        <v>16</v>
      </c>
      <c r="H65" s="3" t="s">
        <v>116</v>
      </c>
      <c r="I65" s="3" t="s">
        <v>298</v>
      </c>
      <c r="J65" s="4">
        <v>41646</v>
      </c>
      <c r="K65" s="4">
        <v>41646</v>
      </c>
      <c r="L65" s="5">
        <v>406.09</v>
      </c>
      <c r="M65" s="5">
        <v>997264.9</v>
      </c>
      <c r="N65" s="7">
        <v>2013</v>
      </c>
    </row>
    <row r="66" spans="1:14" x14ac:dyDescent="0.2">
      <c r="A66" s="3" t="s">
        <v>13</v>
      </c>
      <c r="B66" s="3" t="s">
        <v>299</v>
      </c>
      <c r="C66" s="3" t="s">
        <v>300</v>
      </c>
      <c r="D66" s="3" t="s">
        <v>121</v>
      </c>
      <c r="E66" s="3" t="s">
        <v>14</v>
      </c>
      <c r="F66" s="3" t="s">
        <v>132</v>
      </c>
      <c r="G66" s="3" t="s">
        <v>16</v>
      </c>
      <c r="H66" s="3" t="s">
        <v>133</v>
      </c>
      <c r="I66" s="3" t="s">
        <v>301</v>
      </c>
      <c r="J66" s="4">
        <v>41647</v>
      </c>
      <c r="K66" s="4">
        <v>41647</v>
      </c>
      <c r="L66" s="5">
        <v>4902.57</v>
      </c>
      <c r="M66" s="5">
        <v>9806.92</v>
      </c>
      <c r="N66" s="7">
        <v>2013</v>
      </c>
    </row>
    <row r="67" spans="1:14" x14ac:dyDescent="0.2">
      <c r="A67" s="3" t="s">
        <v>13</v>
      </c>
      <c r="B67" s="3" t="s">
        <v>299</v>
      </c>
      <c r="C67" s="3" t="s">
        <v>300</v>
      </c>
      <c r="D67" s="3" t="s">
        <v>203</v>
      </c>
      <c r="E67" s="3" t="s">
        <v>14</v>
      </c>
      <c r="F67" s="3" t="s">
        <v>132</v>
      </c>
      <c r="G67" s="3" t="s">
        <v>16</v>
      </c>
      <c r="H67" s="3" t="s">
        <v>133</v>
      </c>
      <c r="I67" s="3" t="s">
        <v>301</v>
      </c>
      <c r="J67" s="4">
        <v>41647</v>
      </c>
      <c r="K67" s="4">
        <v>41647</v>
      </c>
      <c r="L67" s="5">
        <v>0.89</v>
      </c>
      <c r="M67" s="5">
        <v>4903.46</v>
      </c>
      <c r="N67" s="7">
        <v>2013</v>
      </c>
    </row>
    <row r="68" spans="1:14" x14ac:dyDescent="0.2">
      <c r="A68" s="3" t="s">
        <v>13</v>
      </c>
      <c r="B68" s="3" t="s">
        <v>302</v>
      </c>
      <c r="C68" s="3" t="s">
        <v>303</v>
      </c>
      <c r="D68" s="3" t="s">
        <v>121</v>
      </c>
      <c r="E68" s="3" t="s">
        <v>14</v>
      </c>
      <c r="F68" s="3" t="s">
        <v>36</v>
      </c>
      <c r="G68" s="3" t="s">
        <v>16</v>
      </c>
      <c r="H68" s="3" t="s">
        <v>37</v>
      </c>
      <c r="I68" s="3" t="s">
        <v>304</v>
      </c>
      <c r="J68" s="4">
        <v>41647</v>
      </c>
      <c r="K68" s="4">
        <v>41647</v>
      </c>
      <c r="L68" s="5">
        <v>299.98</v>
      </c>
      <c r="M68" s="5">
        <v>599.96</v>
      </c>
      <c r="N68" s="7">
        <v>2013</v>
      </c>
    </row>
    <row r="69" spans="1:14" x14ac:dyDescent="0.2">
      <c r="A69" s="3" t="s">
        <v>13</v>
      </c>
      <c r="B69" s="3" t="s">
        <v>305</v>
      </c>
      <c r="C69" s="3" t="s">
        <v>306</v>
      </c>
      <c r="D69" s="3" t="s">
        <v>121</v>
      </c>
      <c r="E69" s="3" t="s">
        <v>14</v>
      </c>
      <c r="F69" s="3" t="s">
        <v>71</v>
      </c>
      <c r="G69" s="3" t="s">
        <v>16</v>
      </c>
      <c r="H69" s="3" t="s">
        <v>72</v>
      </c>
      <c r="I69" s="3" t="s">
        <v>307</v>
      </c>
      <c r="J69" s="4">
        <v>41654</v>
      </c>
      <c r="K69" s="4">
        <v>41654</v>
      </c>
      <c r="L69" s="5">
        <v>209669.93</v>
      </c>
      <c r="M69" s="5">
        <v>629009.79</v>
      </c>
      <c r="N69" s="7">
        <v>2013</v>
      </c>
    </row>
    <row r="70" spans="1:14" x14ac:dyDescent="0.2">
      <c r="A70" s="3" t="s">
        <v>13</v>
      </c>
      <c r="B70" s="3" t="s">
        <v>308</v>
      </c>
      <c r="C70" s="3" t="s">
        <v>309</v>
      </c>
      <c r="D70" s="3" t="s">
        <v>121</v>
      </c>
      <c r="E70" s="3" t="s">
        <v>14</v>
      </c>
      <c r="F70" s="3" t="s">
        <v>28</v>
      </c>
      <c r="G70" s="3" t="s">
        <v>16</v>
      </c>
      <c r="H70" s="3" t="s">
        <v>29</v>
      </c>
      <c r="I70" s="3" t="s">
        <v>310</v>
      </c>
      <c r="J70" s="4">
        <v>41654</v>
      </c>
      <c r="K70" s="4">
        <v>41654</v>
      </c>
      <c r="L70" s="5">
        <v>7979.88</v>
      </c>
      <c r="M70" s="5">
        <v>15959.76</v>
      </c>
      <c r="N70" s="7">
        <v>2013</v>
      </c>
    </row>
    <row r="71" spans="1:14" x14ac:dyDescent="0.2">
      <c r="A71" s="3" t="s">
        <v>13</v>
      </c>
      <c r="B71" s="3" t="s">
        <v>311</v>
      </c>
      <c r="C71" s="3" t="s">
        <v>312</v>
      </c>
      <c r="D71" s="3" t="s">
        <v>121</v>
      </c>
      <c r="E71" s="3" t="s">
        <v>14</v>
      </c>
      <c r="F71" s="3" t="s">
        <v>48</v>
      </c>
      <c r="G71" s="3" t="s">
        <v>16</v>
      </c>
      <c r="H71" s="3" t="s">
        <v>49</v>
      </c>
      <c r="I71" s="3" t="s">
        <v>313</v>
      </c>
      <c r="J71" s="4">
        <v>41660</v>
      </c>
      <c r="K71" s="4">
        <v>41660</v>
      </c>
      <c r="L71" s="5">
        <v>24729.31</v>
      </c>
      <c r="M71" s="5">
        <v>74187.929999999993</v>
      </c>
      <c r="N71" s="7">
        <v>2013</v>
      </c>
    </row>
    <row r="72" spans="1:14" x14ac:dyDescent="0.2">
      <c r="A72" s="3" t="s">
        <v>13</v>
      </c>
      <c r="B72" s="3" t="s">
        <v>314</v>
      </c>
      <c r="C72" s="3" t="s">
        <v>315</v>
      </c>
      <c r="D72" s="3" t="s">
        <v>121</v>
      </c>
      <c r="E72" s="3" t="s">
        <v>14</v>
      </c>
      <c r="F72" s="3" t="s">
        <v>30</v>
      </c>
      <c r="G72" s="3" t="s">
        <v>16</v>
      </c>
      <c r="H72" s="3" t="s">
        <v>31</v>
      </c>
      <c r="I72" s="3" t="s">
        <v>316</v>
      </c>
      <c r="J72" s="4">
        <v>41674</v>
      </c>
      <c r="K72" s="4">
        <v>41674</v>
      </c>
      <c r="L72" s="5">
        <v>20387.73</v>
      </c>
      <c r="M72" s="5">
        <v>20387.73</v>
      </c>
      <c r="N72" s="7">
        <v>2013</v>
      </c>
    </row>
    <row r="73" spans="1:14" x14ac:dyDescent="0.2">
      <c r="A73" s="3" t="s">
        <v>13</v>
      </c>
      <c r="B73" s="3" t="s">
        <v>317</v>
      </c>
      <c r="C73" s="3" t="s">
        <v>318</v>
      </c>
      <c r="D73" s="3" t="s">
        <v>121</v>
      </c>
      <c r="E73" s="3" t="s">
        <v>14</v>
      </c>
      <c r="F73" s="3" t="s">
        <v>128</v>
      </c>
      <c r="G73" s="3" t="s">
        <v>16</v>
      </c>
      <c r="H73" s="3" t="s">
        <v>129</v>
      </c>
      <c r="I73" s="3" t="s">
        <v>319</v>
      </c>
      <c r="J73" s="4">
        <v>41676</v>
      </c>
      <c r="K73" s="4">
        <v>41676</v>
      </c>
      <c r="L73" s="5">
        <v>88766.57</v>
      </c>
      <c r="M73" s="5">
        <v>266299.71000000002</v>
      </c>
      <c r="N73" s="7">
        <v>2013</v>
      </c>
    </row>
    <row r="74" spans="1:14" x14ac:dyDescent="0.2">
      <c r="A74" s="3" t="s">
        <v>13</v>
      </c>
      <c r="B74" s="3" t="s">
        <v>320</v>
      </c>
      <c r="C74" s="3" t="s">
        <v>321</v>
      </c>
      <c r="D74" s="3" t="s">
        <v>121</v>
      </c>
      <c r="E74" s="3" t="s">
        <v>14</v>
      </c>
      <c r="F74" s="3" t="s">
        <v>63</v>
      </c>
      <c r="G74" s="3" t="s">
        <v>16</v>
      </c>
      <c r="H74" s="3" t="s">
        <v>64</v>
      </c>
      <c r="I74" s="3" t="s">
        <v>322</v>
      </c>
      <c r="J74" s="4">
        <v>41676</v>
      </c>
      <c r="K74" s="4">
        <v>41676</v>
      </c>
      <c r="L74" s="5">
        <v>25114.89</v>
      </c>
      <c r="M74" s="5">
        <v>90462.75</v>
      </c>
      <c r="N74" s="7">
        <v>2013</v>
      </c>
    </row>
    <row r="75" spans="1:14" x14ac:dyDescent="0.2">
      <c r="A75" s="3" t="s">
        <v>13</v>
      </c>
      <c r="B75" s="3" t="s">
        <v>320</v>
      </c>
      <c r="C75" s="3" t="s">
        <v>321</v>
      </c>
      <c r="D75" s="3" t="s">
        <v>203</v>
      </c>
      <c r="E75" s="3" t="s">
        <v>14</v>
      </c>
      <c r="F75" s="3" t="s">
        <v>63</v>
      </c>
      <c r="G75" s="3" t="s">
        <v>16</v>
      </c>
      <c r="H75" s="3" t="s">
        <v>64</v>
      </c>
      <c r="I75" s="3" t="s">
        <v>322</v>
      </c>
      <c r="J75" s="4">
        <v>41676</v>
      </c>
      <c r="K75" s="4">
        <v>41676</v>
      </c>
      <c r="L75" s="5">
        <v>2005.23</v>
      </c>
      <c r="M75" s="5">
        <v>60308.5</v>
      </c>
      <c r="N75" s="7">
        <v>2013</v>
      </c>
    </row>
    <row r="76" spans="1:14" x14ac:dyDescent="0.2">
      <c r="A76" s="3" t="s">
        <v>13</v>
      </c>
      <c r="B76" s="3" t="s">
        <v>320</v>
      </c>
      <c r="C76" s="3" t="s">
        <v>321</v>
      </c>
      <c r="D76" s="3" t="s">
        <v>166</v>
      </c>
      <c r="E76" s="3" t="s">
        <v>14</v>
      </c>
      <c r="F76" s="3" t="s">
        <v>63</v>
      </c>
      <c r="G76" s="3" t="s">
        <v>16</v>
      </c>
      <c r="H76" s="3" t="s">
        <v>64</v>
      </c>
      <c r="I76" s="3" t="s">
        <v>322</v>
      </c>
      <c r="J76" s="4">
        <v>41676</v>
      </c>
      <c r="K76" s="4">
        <v>41676</v>
      </c>
      <c r="L76" s="5">
        <v>3034.13</v>
      </c>
      <c r="M76" s="5">
        <v>30154.25</v>
      </c>
      <c r="N76" s="7">
        <v>2013</v>
      </c>
    </row>
    <row r="77" spans="1:14" x14ac:dyDescent="0.2">
      <c r="A77" s="3" t="s">
        <v>13</v>
      </c>
      <c r="B77" s="3" t="s">
        <v>323</v>
      </c>
      <c r="C77" s="3" t="s">
        <v>324</v>
      </c>
      <c r="D77" s="3" t="s">
        <v>121</v>
      </c>
      <c r="E77" s="3" t="s">
        <v>14</v>
      </c>
      <c r="F77" s="3" t="s">
        <v>65</v>
      </c>
      <c r="G77" s="3" t="s">
        <v>16</v>
      </c>
      <c r="H77" s="3" t="s">
        <v>66</v>
      </c>
      <c r="I77" s="3" t="s">
        <v>325</v>
      </c>
      <c r="J77" s="4">
        <v>41680</v>
      </c>
      <c r="K77" s="4">
        <v>41680</v>
      </c>
      <c r="L77" s="5">
        <v>452050.39</v>
      </c>
      <c r="M77" s="5">
        <v>1378091.73</v>
      </c>
      <c r="N77" s="7">
        <v>2013</v>
      </c>
    </row>
    <row r="78" spans="1:14" x14ac:dyDescent="0.2">
      <c r="A78" s="3" t="s">
        <v>13</v>
      </c>
      <c r="B78" s="3" t="s">
        <v>323</v>
      </c>
      <c r="C78" s="3" t="s">
        <v>324</v>
      </c>
      <c r="D78" s="3" t="s">
        <v>203</v>
      </c>
      <c r="E78" s="3" t="s">
        <v>14</v>
      </c>
      <c r="F78" s="3" t="s">
        <v>65</v>
      </c>
      <c r="G78" s="3" t="s">
        <v>16</v>
      </c>
      <c r="H78" s="3" t="s">
        <v>66</v>
      </c>
      <c r="I78" s="3" t="s">
        <v>325</v>
      </c>
      <c r="J78" s="4">
        <v>41680</v>
      </c>
      <c r="K78" s="4">
        <v>41680</v>
      </c>
      <c r="L78" s="5">
        <v>16.7</v>
      </c>
      <c r="M78" s="5">
        <v>459363.91</v>
      </c>
      <c r="N78" s="7">
        <v>2013</v>
      </c>
    </row>
    <row r="79" spans="1:14" x14ac:dyDescent="0.2">
      <c r="A79" s="3" t="s">
        <v>13</v>
      </c>
      <c r="B79" s="3" t="s">
        <v>323</v>
      </c>
      <c r="C79" s="3" t="s">
        <v>324</v>
      </c>
      <c r="D79" s="3" t="s">
        <v>166</v>
      </c>
      <c r="E79" s="3" t="s">
        <v>14</v>
      </c>
      <c r="F79" s="3" t="s">
        <v>65</v>
      </c>
      <c r="G79" s="3" t="s">
        <v>16</v>
      </c>
      <c r="H79" s="3" t="s">
        <v>66</v>
      </c>
      <c r="I79" s="3" t="s">
        <v>325</v>
      </c>
      <c r="J79" s="4">
        <v>41680</v>
      </c>
      <c r="K79" s="4">
        <v>41680</v>
      </c>
      <c r="L79" s="5">
        <v>7296.82</v>
      </c>
      <c r="M79" s="5">
        <v>459363.91</v>
      </c>
      <c r="N79" s="7">
        <v>2013</v>
      </c>
    </row>
    <row r="80" spans="1:14" x14ac:dyDescent="0.2">
      <c r="A80" s="3" t="s">
        <v>13</v>
      </c>
      <c r="B80" s="3" t="s">
        <v>326</v>
      </c>
      <c r="C80" s="3" t="s">
        <v>327</v>
      </c>
      <c r="D80" s="3" t="s">
        <v>121</v>
      </c>
      <c r="E80" s="3" t="s">
        <v>14</v>
      </c>
      <c r="F80" s="3" t="s">
        <v>58</v>
      </c>
      <c r="G80" s="3" t="s">
        <v>16</v>
      </c>
      <c r="H80" s="3" t="s">
        <v>59</v>
      </c>
      <c r="I80" s="3" t="s">
        <v>328</v>
      </c>
      <c r="J80" s="4">
        <v>41682</v>
      </c>
      <c r="K80" s="4">
        <v>41682</v>
      </c>
      <c r="L80" s="5">
        <v>7224.42</v>
      </c>
      <c r="M80" s="5">
        <v>14448.84</v>
      </c>
      <c r="N80" s="7">
        <v>2013</v>
      </c>
    </row>
    <row r="81" spans="1:14" x14ac:dyDescent="0.2">
      <c r="A81" s="3" t="s">
        <v>13</v>
      </c>
      <c r="B81" s="3" t="s">
        <v>329</v>
      </c>
      <c r="C81" s="3" t="s">
        <v>330</v>
      </c>
      <c r="D81" s="3" t="s">
        <v>121</v>
      </c>
      <c r="E81" s="3" t="s">
        <v>14</v>
      </c>
      <c r="F81" s="3" t="s">
        <v>119</v>
      </c>
      <c r="G81" s="3" t="s">
        <v>16</v>
      </c>
      <c r="H81" s="3" t="s">
        <v>120</v>
      </c>
      <c r="I81" s="3" t="s">
        <v>331</v>
      </c>
      <c r="J81" s="4">
        <v>41682</v>
      </c>
      <c r="K81" s="4">
        <v>41682</v>
      </c>
      <c r="L81" s="5">
        <v>148618.34</v>
      </c>
      <c r="M81" s="5">
        <v>446058.3</v>
      </c>
      <c r="N81" s="7">
        <v>2013</v>
      </c>
    </row>
    <row r="82" spans="1:14" x14ac:dyDescent="0.2">
      <c r="A82" s="3" t="s">
        <v>13</v>
      </c>
      <c r="B82" s="3" t="s">
        <v>329</v>
      </c>
      <c r="C82" s="3" t="s">
        <v>330</v>
      </c>
      <c r="D82" s="3" t="s">
        <v>203</v>
      </c>
      <c r="E82" s="3" t="s">
        <v>14</v>
      </c>
      <c r="F82" s="3" t="s">
        <v>119</v>
      </c>
      <c r="G82" s="3" t="s">
        <v>16</v>
      </c>
      <c r="H82" s="3" t="s">
        <v>120</v>
      </c>
      <c r="I82" s="3" t="s">
        <v>331</v>
      </c>
      <c r="J82" s="4">
        <v>41682</v>
      </c>
      <c r="K82" s="4">
        <v>41682</v>
      </c>
      <c r="L82" s="5">
        <v>67.760000000000005</v>
      </c>
      <c r="M82" s="5">
        <v>148686.1</v>
      </c>
      <c r="N82" s="7">
        <v>2013</v>
      </c>
    </row>
    <row r="83" spans="1:14" x14ac:dyDescent="0.2">
      <c r="A83" s="3" t="s">
        <v>13</v>
      </c>
      <c r="B83" s="3" t="s">
        <v>332</v>
      </c>
      <c r="C83" s="3" t="s">
        <v>333</v>
      </c>
      <c r="D83" s="3" t="s">
        <v>121</v>
      </c>
      <c r="E83" s="3" t="s">
        <v>14</v>
      </c>
      <c r="F83" s="3" t="s">
        <v>136</v>
      </c>
      <c r="G83" s="3" t="s">
        <v>16</v>
      </c>
      <c r="H83" s="3" t="s">
        <v>137</v>
      </c>
      <c r="I83" s="3" t="s">
        <v>334</v>
      </c>
      <c r="J83" s="4">
        <v>41695</v>
      </c>
      <c r="K83" s="4">
        <v>41695</v>
      </c>
      <c r="L83" s="5">
        <v>8531</v>
      </c>
      <c r="M83" s="5">
        <v>8531</v>
      </c>
      <c r="N83" s="7">
        <v>2013</v>
      </c>
    </row>
    <row r="84" spans="1:14" x14ac:dyDescent="0.2">
      <c r="A84" s="3" t="s">
        <v>13</v>
      </c>
      <c r="B84" s="3" t="s">
        <v>335</v>
      </c>
      <c r="C84" s="3" t="s">
        <v>336</v>
      </c>
      <c r="D84" s="3" t="s">
        <v>121</v>
      </c>
      <c r="E84" s="3" t="s">
        <v>14</v>
      </c>
      <c r="F84" s="3" t="s">
        <v>97</v>
      </c>
      <c r="G84" s="3" t="s">
        <v>16</v>
      </c>
      <c r="H84" s="3" t="s">
        <v>98</v>
      </c>
      <c r="I84" s="3" t="s">
        <v>337</v>
      </c>
      <c r="J84" s="4">
        <v>41703</v>
      </c>
      <c r="K84" s="4">
        <v>41703</v>
      </c>
      <c r="L84" s="5">
        <v>107.48</v>
      </c>
      <c r="M84" s="5">
        <v>214.96</v>
      </c>
      <c r="N84" s="7">
        <v>2013</v>
      </c>
    </row>
    <row r="85" spans="1:14" x14ac:dyDescent="0.2">
      <c r="A85" s="3" t="s">
        <v>13</v>
      </c>
      <c r="B85" s="3" t="s">
        <v>338</v>
      </c>
      <c r="C85" s="3" t="s">
        <v>339</v>
      </c>
      <c r="D85" s="3" t="s">
        <v>121</v>
      </c>
      <c r="E85" s="3" t="s">
        <v>14</v>
      </c>
      <c r="F85" s="3" t="s">
        <v>42</v>
      </c>
      <c r="G85" s="3" t="s">
        <v>16</v>
      </c>
      <c r="H85" s="3" t="s">
        <v>43</v>
      </c>
      <c r="I85" s="3" t="s">
        <v>340</v>
      </c>
      <c r="J85" s="4">
        <v>41703</v>
      </c>
      <c r="K85" s="4">
        <v>41703</v>
      </c>
      <c r="L85" s="5">
        <v>5700.54</v>
      </c>
      <c r="M85" s="5">
        <v>11401.08</v>
      </c>
      <c r="N85" s="7">
        <v>2013</v>
      </c>
    </row>
    <row r="86" spans="1:14" x14ac:dyDescent="0.2">
      <c r="A86" s="3" t="s">
        <v>13</v>
      </c>
      <c r="B86" s="3" t="s">
        <v>341</v>
      </c>
      <c r="C86" s="3" t="s">
        <v>342</v>
      </c>
      <c r="D86" s="3" t="s">
        <v>121</v>
      </c>
      <c r="E86" s="3" t="s">
        <v>14</v>
      </c>
      <c r="F86" s="3" t="s">
        <v>44</v>
      </c>
      <c r="G86" s="3" t="s">
        <v>16</v>
      </c>
      <c r="H86" s="3" t="s">
        <v>45</v>
      </c>
      <c r="I86" s="3" t="s">
        <v>343</v>
      </c>
      <c r="J86" s="4">
        <v>41703</v>
      </c>
      <c r="K86" s="4">
        <v>41703</v>
      </c>
      <c r="L86" s="5">
        <v>4238.9399999999996</v>
      </c>
      <c r="M86" s="5">
        <v>8477.8799999999992</v>
      </c>
      <c r="N86" s="7">
        <v>2013</v>
      </c>
    </row>
    <row r="87" spans="1:14" x14ac:dyDescent="0.2">
      <c r="A87" s="3" t="s">
        <v>13</v>
      </c>
      <c r="B87" s="3" t="s">
        <v>344</v>
      </c>
      <c r="C87" s="3" t="s">
        <v>345</v>
      </c>
      <c r="D87" s="3" t="s">
        <v>121</v>
      </c>
      <c r="E87" s="3" t="s">
        <v>14</v>
      </c>
      <c r="F87" s="3" t="s">
        <v>50</v>
      </c>
      <c r="G87" s="3" t="s">
        <v>16</v>
      </c>
      <c r="H87" s="3" t="s">
        <v>51</v>
      </c>
      <c r="I87" s="3" t="s">
        <v>346</v>
      </c>
      <c r="J87" s="4">
        <v>41710</v>
      </c>
      <c r="K87" s="4">
        <v>41710</v>
      </c>
      <c r="L87" s="5">
        <v>45809.08</v>
      </c>
      <c r="M87" s="5">
        <v>54970.9</v>
      </c>
      <c r="N87" s="7">
        <v>2013</v>
      </c>
    </row>
    <row r="88" spans="1:14" x14ac:dyDescent="0.2">
      <c r="A88" s="3" t="s">
        <v>13</v>
      </c>
      <c r="B88" s="3" t="s">
        <v>347</v>
      </c>
      <c r="C88" s="3" t="s">
        <v>348</v>
      </c>
      <c r="D88" s="3" t="s">
        <v>121</v>
      </c>
      <c r="E88" s="3" t="s">
        <v>14</v>
      </c>
      <c r="F88" s="3" t="s">
        <v>138</v>
      </c>
      <c r="G88" s="3" t="s">
        <v>16</v>
      </c>
      <c r="H88" s="3" t="s">
        <v>139</v>
      </c>
      <c r="I88" s="3" t="s">
        <v>349</v>
      </c>
      <c r="J88" s="4">
        <v>41717</v>
      </c>
      <c r="K88" s="4">
        <v>41717</v>
      </c>
      <c r="L88" s="5">
        <v>1731.57</v>
      </c>
      <c r="M88" s="5">
        <v>3472.08</v>
      </c>
      <c r="N88" s="7">
        <v>2013</v>
      </c>
    </row>
    <row r="89" spans="1:14" x14ac:dyDescent="0.2">
      <c r="A89" s="3" t="s">
        <v>13</v>
      </c>
      <c r="B89" s="3" t="s">
        <v>347</v>
      </c>
      <c r="C89" s="3" t="s">
        <v>348</v>
      </c>
      <c r="D89" s="3" t="s">
        <v>203</v>
      </c>
      <c r="E89" s="3" t="s">
        <v>14</v>
      </c>
      <c r="F89" s="3" t="s">
        <v>138</v>
      </c>
      <c r="G89" s="3" t="s">
        <v>16</v>
      </c>
      <c r="H89" s="3" t="s">
        <v>139</v>
      </c>
      <c r="I89" s="3" t="s">
        <v>349</v>
      </c>
      <c r="J89" s="4">
        <v>41717</v>
      </c>
      <c r="K89" s="4">
        <v>41717</v>
      </c>
      <c r="L89" s="5">
        <v>4.47</v>
      </c>
      <c r="M89" s="5">
        <v>1736.04</v>
      </c>
      <c r="N89" s="7">
        <v>2013</v>
      </c>
    </row>
    <row r="90" spans="1:14" x14ac:dyDescent="0.2">
      <c r="A90" s="3" t="s">
        <v>13</v>
      </c>
      <c r="B90" s="3" t="s">
        <v>350</v>
      </c>
      <c r="C90" s="3" t="s">
        <v>351</v>
      </c>
      <c r="D90" s="3" t="s">
        <v>121</v>
      </c>
      <c r="E90" s="3" t="s">
        <v>14</v>
      </c>
      <c r="F90" s="3" t="s">
        <v>91</v>
      </c>
      <c r="G90" s="3" t="s">
        <v>16</v>
      </c>
      <c r="H90" s="3" t="s">
        <v>92</v>
      </c>
      <c r="I90" s="3" t="s">
        <v>352</v>
      </c>
      <c r="J90" s="4">
        <v>41737</v>
      </c>
      <c r="K90" s="4">
        <v>41737</v>
      </c>
      <c r="L90" s="5">
        <v>13376.84</v>
      </c>
      <c r="M90" s="5">
        <v>26753.68</v>
      </c>
      <c r="N90" s="7">
        <v>2013</v>
      </c>
    </row>
    <row r="91" spans="1:14" x14ac:dyDescent="0.2">
      <c r="A91" s="3" t="s">
        <v>13</v>
      </c>
      <c r="B91" s="3" t="s">
        <v>353</v>
      </c>
      <c r="C91" s="3" t="s">
        <v>354</v>
      </c>
      <c r="D91" s="3" t="s">
        <v>121</v>
      </c>
      <c r="E91" s="3" t="s">
        <v>14</v>
      </c>
      <c r="F91" s="3" t="s">
        <v>101</v>
      </c>
      <c r="G91" s="3" t="s">
        <v>16</v>
      </c>
      <c r="H91" s="3" t="s">
        <v>102</v>
      </c>
      <c r="I91" s="3" t="s">
        <v>355</v>
      </c>
      <c r="J91" s="4">
        <v>41750</v>
      </c>
      <c r="K91" s="4">
        <v>41750</v>
      </c>
      <c r="L91" s="5">
        <v>36691.980000000003</v>
      </c>
      <c r="M91" s="5">
        <v>88794.6</v>
      </c>
      <c r="N91" s="7">
        <v>2013</v>
      </c>
    </row>
    <row r="92" spans="1:14" x14ac:dyDescent="0.2">
      <c r="A92" s="3" t="s">
        <v>13</v>
      </c>
      <c r="B92" s="3" t="s">
        <v>356</v>
      </c>
      <c r="C92" s="3" t="s">
        <v>357</v>
      </c>
      <c r="D92" s="3" t="s">
        <v>121</v>
      </c>
      <c r="E92" s="3" t="s">
        <v>14</v>
      </c>
      <c r="F92" s="3" t="s">
        <v>142</v>
      </c>
      <c r="G92" s="3" t="s">
        <v>16</v>
      </c>
      <c r="H92" s="3" t="s">
        <v>143</v>
      </c>
      <c r="I92" s="3" t="s">
        <v>358</v>
      </c>
      <c r="J92" s="4">
        <v>41772</v>
      </c>
      <c r="K92" s="4">
        <v>41772</v>
      </c>
      <c r="L92" s="5">
        <v>2795.21</v>
      </c>
      <c r="M92" s="5">
        <v>5590.42</v>
      </c>
      <c r="N92" s="7">
        <v>2013</v>
      </c>
    </row>
    <row r="93" spans="1:14" x14ac:dyDescent="0.2">
      <c r="A93" s="3" t="s">
        <v>13</v>
      </c>
      <c r="B93" s="3" t="s">
        <v>359</v>
      </c>
      <c r="C93" s="3" t="s">
        <v>360</v>
      </c>
      <c r="D93" s="3" t="s">
        <v>121</v>
      </c>
      <c r="E93" s="3" t="s">
        <v>14</v>
      </c>
      <c r="F93" s="3" t="s">
        <v>126</v>
      </c>
      <c r="G93" s="3" t="s">
        <v>16</v>
      </c>
      <c r="H93" s="3" t="s">
        <v>127</v>
      </c>
      <c r="I93" s="3" t="s">
        <v>361</v>
      </c>
      <c r="J93" s="4">
        <v>41772</v>
      </c>
      <c r="K93" s="4">
        <v>41772</v>
      </c>
      <c r="L93" s="5">
        <v>4570.46</v>
      </c>
      <c r="M93" s="5">
        <v>9140.92</v>
      </c>
      <c r="N93" s="7">
        <v>2013</v>
      </c>
    </row>
    <row r="94" spans="1:14" x14ac:dyDescent="0.2">
      <c r="A94" s="3" t="s">
        <v>13</v>
      </c>
      <c r="B94" s="3" t="s">
        <v>362</v>
      </c>
      <c r="C94" s="3" t="s">
        <v>363</v>
      </c>
      <c r="D94" s="3" t="s">
        <v>121</v>
      </c>
      <c r="E94" s="3" t="s">
        <v>14</v>
      </c>
      <c r="F94" s="3" t="s">
        <v>52</v>
      </c>
      <c r="G94" s="3" t="s">
        <v>16</v>
      </c>
      <c r="H94" s="3" t="s">
        <v>53</v>
      </c>
      <c r="I94" s="3" t="s">
        <v>364</v>
      </c>
      <c r="J94" s="4">
        <v>41772</v>
      </c>
      <c r="K94" s="4">
        <v>41772</v>
      </c>
      <c r="L94" s="5">
        <v>272517.90999999997</v>
      </c>
      <c r="M94" s="5">
        <v>545035.81999999995</v>
      </c>
      <c r="N94" s="7">
        <v>2013</v>
      </c>
    </row>
    <row r="95" spans="1:14" x14ac:dyDescent="0.2">
      <c r="A95" s="3" t="s">
        <v>13</v>
      </c>
      <c r="B95" s="3" t="s">
        <v>365</v>
      </c>
      <c r="C95" s="3" t="s">
        <v>366</v>
      </c>
      <c r="D95" s="3" t="s">
        <v>121</v>
      </c>
      <c r="E95" s="3" t="s">
        <v>14</v>
      </c>
      <c r="F95" s="3" t="s">
        <v>56</v>
      </c>
      <c r="G95" s="3" t="s">
        <v>16</v>
      </c>
      <c r="H95" s="3" t="s">
        <v>57</v>
      </c>
      <c r="I95" s="3" t="s">
        <v>367</v>
      </c>
      <c r="J95" s="4">
        <v>41779</v>
      </c>
      <c r="K95" s="4">
        <v>41779</v>
      </c>
      <c r="L95" s="5">
        <v>1380.26</v>
      </c>
      <c r="M95" s="5">
        <v>2760.52</v>
      </c>
      <c r="N95" s="7">
        <v>2013</v>
      </c>
    </row>
    <row r="96" spans="1:14" x14ac:dyDescent="0.2">
      <c r="A96" s="3" t="s">
        <v>13</v>
      </c>
      <c r="B96" s="3" t="s">
        <v>368</v>
      </c>
      <c r="C96" s="3" t="s">
        <v>369</v>
      </c>
      <c r="D96" s="3" t="s">
        <v>121</v>
      </c>
      <c r="E96" s="3" t="s">
        <v>14</v>
      </c>
      <c r="F96" s="3" t="s">
        <v>34</v>
      </c>
      <c r="G96" s="3" t="s">
        <v>16</v>
      </c>
      <c r="H96" s="3" t="s">
        <v>35</v>
      </c>
      <c r="I96" s="3" t="s">
        <v>370</v>
      </c>
      <c r="J96" s="4">
        <v>41871</v>
      </c>
      <c r="K96" s="4">
        <v>41871</v>
      </c>
      <c r="L96" s="5">
        <v>814.8</v>
      </c>
      <c r="M96" s="5">
        <v>814.8</v>
      </c>
      <c r="N96" s="7">
        <v>2013</v>
      </c>
    </row>
    <row r="97" spans="1:14" x14ac:dyDescent="0.2">
      <c r="A97" s="3" t="s">
        <v>13</v>
      </c>
      <c r="B97" s="3" t="s">
        <v>372</v>
      </c>
      <c r="C97" s="3" t="s">
        <v>373</v>
      </c>
      <c r="D97" s="3" t="s">
        <v>121</v>
      </c>
      <c r="E97" s="3" t="s">
        <v>14</v>
      </c>
      <c r="F97" s="3" t="s">
        <v>54</v>
      </c>
      <c r="G97" s="3" t="s">
        <v>16</v>
      </c>
      <c r="H97" s="3" t="s">
        <v>55</v>
      </c>
      <c r="I97" s="3" t="s">
        <v>374</v>
      </c>
      <c r="J97" s="4">
        <v>41919</v>
      </c>
      <c r="K97" s="4">
        <v>41919</v>
      </c>
      <c r="L97" s="5">
        <v>1055.98</v>
      </c>
      <c r="M97" s="5">
        <v>2111.96</v>
      </c>
      <c r="N97" s="7">
        <v>2013</v>
      </c>
    </row>
    <row r="98" spans="1:14" x14ac:dyDescent="0.2">
      <c r="A98" s="3" t="s">
        <v>13</v>
      </c>
      <c r="B98" s="3" t="s">
        <v>375</v>
      </c>
      <c r="C98" s="3" t="s">
        <v>376</v>
      </c>
      <c r="D98" s="3" t="s">
        <v>371</v>
      </c>
      <c r="E98" s="3" t="s">
        <v>14</v>
      </c>
      <c r="F98" s="3" t="s">
        <v>377</v>
      </c>
      <c r="G98" s="3" t="s">
        <v>16</v>
      </c>
      <c r="H98" s="3" t="s">
        <v>378</v>
      </c>
      <c r="I98" s="3" t="s">
        <v>379</v>
      </c>
      <c r="J98" s="4">
        <v>41920</v>
      </c>
      <c r="K98" s="4">
        <v>41920</v>
      </c>
      <c r="L98" s="5">
        <v>3833132.58</v>
      </c>
      <c r="M98" s="5">
        <v>11499397.74</v>
      </c>
      <c r="N98" s="6">
        <v>2014</v>
      </c>
    </row>
    <row r="99" spans="1:14" x14ac:dyDescent="0.2">
      <c r="A99" s="3" t="s">
        <v>13</v>
      </c>
      <c r="B99" s="3" t="s">
        <v>380</v>
      </c>
      <c r="C99" s="3" t="s">
        <v>381</v>
      </c>
      <c r="D99" s="3" t="s">
        <v>371</v>
      </c>
      <c r="E99" s="3" t="s">
        <v>14</v>
      </c>
      <c r="F99" s="3" t="s">
        <v>65</v>
      </c>
      <c r="G99" s="3" t="s">
        <v>16</v>
      </c>
      <c r="H99" s="3" t="s">
        <v>66</v>
      </c>
      <c r="I99" s="3" t="s">
        <v>382</v>
      </c>
      <c r="J99" s="4">
        <v>41927</v>
      </c>
      <c r="K99" s="4">
        <v>41927</v>
      </c>
      <c r="L99" s="5">
        <v>3391.54</v>
      </c>
      <c r="M99" s="5">
        <v>12850.75</v>
      </c>
      <c r="N99" s="6">
        <v>2014</v>
      </c>
    </row>
    <row r="100" spans="1:14" x14ac:dyDescent="0.2">
      <c r="A100" s="3" t="s">
        <v>13</v>
      </c>
      <c r="B100" s="3" t="s">
        <v>380</v>
      </c>
      <c r="C100" s="3" t="s">
        <v>381</v>
      </c>
      <c r="D100" s="3" t="s">
        <v>383</v>
      </c>
      <c r="E100" s="3" t="s">
        <v>14</v>
      </c>
      <c r="F100" s="3" t="s">
        <v>65</v>
      </c>
      <c r="G100" s="3" t="s">
        <v>16</v>
      </c>
      <c r="H100" s="3" t="s">
        <v>66</v>
      </c>
      <c r="I100" s="3" t="s">
        <v>382</v>
      </c>
      <c r="J100" s="4">
        <v>41927</v>
      </c>
      <c r="K100" s="4">
        <v>41927</v>
      </c>
      <c r="L100" s="5">
        <v>9459.2099999999991</v>
      </c>
      <c r="M100" s="5">
        <v>12850.75</v>
      </c>
      <c r="N100" s="6">
        <v>2014</v>
      </c>
    </row>
    <row r="101" spans="1:14" x14ac:dyDescent="0.2">
      <c r="A101" s="3" t="s">
        <v>13</v>
      </c>
      <c r="B101" s="3" t="s">
        <v>384</v>
      </c>
      <c r="C101" s="3" t="s">
        <v>385</v>
      </c>
      <c r="D101" s="3" t="s">
        <v>383</v>
      </c>
      <c r="E101" s="3" t="s">
        <v>14</v>
      </c>
      <c r="F101" s="3" t="s">
        <v>63</v>
      </c>
      <c r="G101" s="3" t="s">
        <v>16</v>
      </c>
      <c r="H101" s="3" t="s">
        <v>64</v>
      </c>
      <c r="I101" s="3" t="s">
        <v>386</v>
      </c>
      <c r="J101" s="4">
        <v>41927</v>
      </c>
      <c r="K101" s="4">
        <v>41927</v>
      </c>
      <c r="L101" s="5">
        <v>2980.56</v>
      </c>
      <c r="M101" s="5">
        <v>2980.56</v>
      </c>
      <c r="N101" s="6">
        <v>2014</v>
      </c>
    </row>
    <row r="102" spans="1:14" x14ac:dyDescent="0.2">
      <c r="A102" s="3" t="s">
        <v>62</v>
      </c>
      <c r="B102" s="3" t="s">
        <v>387</v>
      </c>
      <c r="C102" s="3" t="s">
        <v>388</v>
      </c>
      <c r="D102" s="3" t="s">
        <v>371</v>
      </c>
      <c r="E102" s="3" t="s">
        <v>14</v>
      </c>
      <c r="F102" s="3" t="s">
        <v>67</v>
      </c>
      <c r="G102" s="3" t="s">
        <v>16</v>
      </c>
      <c r="H102" s="3" t="s">
        <v>68</v>
      </c>
      <c r="I102" s="3" t="s">
        <v>389</v>
      </c>
      <c r="J102" s="4">
        <v>41927</v>
      </c>
      <c r="K102" s="4">
        <v>41927</v>
      </c>
      <c r="L102" s="5">
        <v>544.82000000000005</v>
      </c>
      <c r="M102" s="5">
        <v>544.82000000000005</v>
      </c>
      <c r="N102" s="6">
        <v>2014</v>
      </c>
    </row>
    <row r="103" spans="1:14" x14ac:dyDescent="0.2">
      <c r="A103" s="3" t="s">
        <v>62</v>
      </c>
      <c r="B103" s="3" t="s">
        <v>390</v>
      </c>
      <c r="C103" s="3" t="s">
        <v>391</v>
      </c>
      <c r="D103" s="3" t="s">
        <v>371</v>
      </c>
      <c r="E103" s="3" t="s">
        <v>14</v>
      </c>
      <c r="F103" s="3" t="s">
        <v>69</v>
      </c>
      <c r="G103" s="3" t="s">
        <v>16</v>
      </c>
      <c r="H103" s="3" t="s">
        <v>70</v>
      </c>
      <c r="I103" s="3" t="s">
        <v>392</v>
      </c>
      <c r="J103" s="4">
        <v>41927</v>
      </c>
      <c r="K103" s="4">
        <v>41927</v>
      </c>
      <c r="L103" s="5">
        <v>0</v>
      </c>
      <c r="M103" s="5">
        <v>5932.78</v>
      </c>
      <c r="N103" s="6">
        <v>2014</v>
      </c>
    </row>
    <row r="104" spans="1:14" x14ac:dyDescent="0.2">
      <c r="A104" s="3" t="s">
        <v>62</v>
      </c>
      <c r="B104" s="3" t="s">
        <v>393</v>
      </c>
      <c r="C104" s="3" t="s">
        <v>394</v>
      </c>
      <c r="D104" s="3" t="s">
        <v>371</v>
      </c>
      <c r="E104" s="3" t="s">
        <v>14</v>
      </c>
      <c r="F104" s="3" t="s">
        <v>63</v>
      </c>
      <c r="G104" s="3" t="s">
        <v>16</v>
      </c>
      <c r="H104" s="3" t="s">
        <v>64</v>
      </c>
      <c r="I104" s="3" t="s">
        <v>395</v>
      </c>
      <c r="J104" s="4">
        <v>41927</v>
      </c>
      <c r="K104" s="4">
        <v>41927</v>
      </c>
      <c r="L104" s="5">
        <v>45.72</v>
      </c>
      <c r="M104" s="5">
        <v>45.72</v>
      </c>
      <c r="N104" s="6">
        <v>2014</v>
      </c>
    </row>
    <row r="105" spans="1:14" x14ac:dyDescent="0.2">
      <c r="A105" s="3" t="s">
        <v>62</v>
      </c>
      <c r="B105" s="3" t="s">
        <v>396</v>
      </c>
      <c r="C105" s="3" t="s">
        <v>397</v>
      </c>
      <c r="D105" s="3" t="s">
        <v>371</v>
      </c>
      <c r="E105" s="3" t="s">
        <v>14</v>
      </c>
      <c r="F105" s="3" t="s">
        <v>124</v>
      </c>
      <c r="G105" s="3" t="s">
        <v>16</v>
      </c>
      <c r="H105" s="3" t="s">
        <v>125</v>
      </c>
      <c r="I105" s="3" t="s">
        <v>398</v>
      </c>
      <c r="J105" s="4">
        <v>41927</v>
      </c>
      <c r="K105" s="4">
        <v>41927</v>
      </c>
      <c r="L105" s="5">
        <v>586</v>
      </c>
      <c r="M105" s="5">
        <v>586</v>
      </c>
      <c r="N105" s="6">
        <v>2014</v>
      </c>
    </row>
    <row r="106" spans="1:14" x14ac:dyDescent="0.2">
      <c r="A106" s="3" t="s">
        <v>62</v>
      </c>
      <c r="B106" s="3" t="s">
        <v>399</v>
      </c>
      <c r="C106" s="3" t="s">
        <v>400</v>
      </c>
      <c r="D106" s="3" t="s">
        <v>371</v>
      </c>
      <c r="E106" s="3" t="s">
        <v>14</v>
      </c>
      <c r="F106" s="3" t="s">
        <v>71</v>
      </c>
      <c r="G106" s="3" t="s">
        <v>16</v>
      </c>
      <c r="H106" s="3" t="s">
        <v>72</v>
      </c>
      <c r="I106" s="3" t="s">
        <v>401</v>
      </c>
      <c r="J106" s="4">
        <v>41927</v>
      </c>
      <c r="K106" s="4">
        <v>41927</v>
      </c>
      <c r="L106" s="5">
        <v>391.01</v>
      </c>
      <c r="M106" s="5">
        <v>391.01</v>
      </c>
      <c r="N106" s="6">
        <v>2014</v>
      </c>
    </row>
    <row r="107" spans="1:14" x14ac:dyDescent="0.2">
      <c r="A107" s="3" t="s">
        <v>62</v>
      </c>
      <c r="B107" s="3" t="s">
        <v>402</v>
      </c>
      <c r="C107" s="3" t="s">
        <v>403</v>
      </c>
      <c r="D107" s="3" t="s">
        <v>371</v>
      </c>
      <c r="E107" s="3" t="s">
        <v>14</v>
      </c>
      <c r="F107" s="3" t="s">
        <v>73</v>
      </c>
      <c r="G107" s="3" t="s">
        <v>16</v>
      </c>
      <c r="H107" s="3" t="s">
        <v>74</v>
      </c>
      <c r="I107" s="3" t="s">
        <v>404</v>
      </c>
      <c r="J107" s="4">
        <v>41927</v>
      </c>
      <c r="K107" s="4">
        <v>41927</v>
      </c>
      <c r="L107" s="5">
        <v>1793.37</v>
      </c>
      <c r="M107" s="5">
        <v>1793.37</v>
      </c>
      <c r="N107" s="6">
        <v>2014</v>
      </c>
    </row>
    <row r="108" spans="1:14" x14ac:dyDescent="0.2">
      <c r="A108" s="3" t="s">
        <v>62</v>
      </c>
      <c r="B108" s="3" t="s">
        <v>405</v>
      </c>
      <c r="C108" s="3" t="s">
        <v>406</v>
      </c>
      <c r="D108" s="3" t="s">
        <v>371</v>
      </c>
      <c r="E108" s="3" t="s">
        <v>14</v>
      </c>
      <c r="F108" s="3" t="s">
        <v>65</v>
      </c>
      <c r="G108" s="3" t="s">
        <v>16</v>
      </c>
      <c r="H108" s="3" t="s">
        <v>66</v>
      </c>
      <c r="I108" s="3" t="s">
        <v>407</v>
      </c>
      <c r="J108" s="4">
        <v>41927</v>
      </c>
      <c r="K108" s="4">
        <v>41927</v>
      </c>
      <c r="L108" s="5">
        <v>141.71</v>
      </c>
      <c r="M108" s="5">
        <v>141.71</v>
      </c>
      <c r="N108" s="6">
        <v>2014</v>
      </c>
    </row>
    <row r="109" spans="1:14" x14ac:dyDescent="0.2">
      <c r="A109" s="3" t="s">
        <v>62</v>
      </c>
      <c r="B109" s="3" t="s">
        <v>408</v>
      </c>
      <c r="C109" s="3" t="s">
        <v>409</v>
      </c>
      <c r="D109" s="3" t="s">
        <v>371</v>
      </c>
      <c r="E109" s="3" t="s">
        <v>14</v>
      </c>
      <c r="F109" s="3" t="s">
        <v>69</v>
      </c>
      <c r="G109" s="3" t="s">
        <v>16</v>
      </c>
      <c r="H109" s="3" t="s">
        <v>70</v>
      </c>
      <c r="I109" s="3" t="s">
        <v>410</v>
      </c>
      <c r="J109" s="4">
        <v>41935</v>
      </c>
      <c r="K109" s="4">
        <v>41935</v>
      </c>
      <c r="L109" s="5">
        <v>2384.27</v>
      </c>
      <c r="M109" s="5">
        <v>2384.27</v>
      </c>
      <c r="N109" s="6">
        <v>2014</v>
      </c>
    </row>
    <row r="110" spans="1:14" x14ac:dyDescent="0.2">
      <c r="A110" s="3" t="s">
        <v>13</v>
      </c>
      <c r="B110" s="3" t="s">
        <v>411</v>
      </c>
      <c r="C110" s="3" t="s">
        <v>412</v>
      </c>
      <c r="D110" s="3" t="s">
        <v>371</v>
      </c>
      <c r="E110" s="3" t="s">
        <v>14</v>
      </c>
      <c r="F110" s="3" t="s">
        <v>20</v>
      </c>
      <c r="G110" s="3" t="s">
        <v>16</v>
      </c>
      <c r="H110" s="3" t="s">
        <v>21</v>
      </c>
      <c r="I110" s="3" t="s">
        <v>413</v>
      </c>
      <c r="J110" s="4">
        <v>41955</v>
      </c>
      <c r="K110" s="4">
        <v>41955</v>
      </c>
      <c r="L110" s="5">
        <v>3736.45</v>
      </c>
      <c r="M110" s="5">
        <v>11209.35</v>
      </c>
      <c r="N110" s="6">
        <v>2014</v>
      </c>
    </row>
    <row r="111" spans="1:14" x14ac:dyDescent="0.2">
      <c r="A111" s="3" t="s">
        <v>13</v>
      </c>
      <c r="B111" s="3" t="s">
        <v>414</v>
      </c>
      <c r="C111" s="3" t="s">
        <v>415</v>
      </c>
      <c r="D111" s="3" t="s">
        <v>371</v>
      </c>
      <c r="E111" s="3" t="s">
        <v>14</v>
      </c>
      <c r="F111" s="3" t="s">
        <v>34</v>
      </c>
      <c r="G111" s="3" t="s">
        <v>16</v>
      </c>
      <c r="H111" s="3" t="s">
        <v>35</v>
      </c>
      <c r="I111" s="3" t="s">
        <v>416</v>
      </c>
      <c r="J111" s="4">
        <v>41957</v>
      </c>
      <c r="K111" s="4">
        <v>41957</v>
      </c>
      <c r="L111" s="5">
        <v>795.01</v>
      </c>
      <c r="M111" s="5">
        <v>795.01</v>
      </c>
      <c r="N111" s="6">
        <v>2014</v>
      </c>
    </row>
    <row r="112" spans="1:14" x14ac:dyDescent="0.2">
      <c r="A112" s="3" t="s">
        <v>13</v>
      </c>
      <c r="B112" s="3" t="s">
        <v>417</v>
      </c>
      <c r="C112" s="3" t="s">
        <v>418</v>
      </c>
      <c r="D112" s="3" t="s">
        <v>371</v>
      </c>
      <c r="E112" s="3" t="s">
        <v>14</v>
      </c>
      <c r="F112" s="3" t="s">
        <v>95</v>
      </c>
      <c r="G112" s="3" t="s">
        <v>16</v>
      </c>
      <c r="H112" s="3" t="s">
        <v>96</v>
      </c>
      <c r="I112" s="3" t="s">
        <v>419</v>
      </c>
      <c r="J112" s="4">
        <v>41957</v>
      </c>
      <c r="K112" s="4">
        <v>41957</v>
      </c>
      <c r="L112" s="5">
        <v>23799.24</v>
      </c>
      <c r="M112" s="5">
        <v>23799.24</v>
      </c>
      <c r="N112" s="6">
        <v>2014</v>
      </c>
    </row>
    <row r="113" spans="1:14" x14ac:dyDescent="0.2">
      <c r="A113" s="3" t="s">
        <v>13</v>
      </c>
      <c r="B113" s="3" t="s">
        <v>420</v>
      </c>
      <c r="C113" s="3" t="s">
        <v>421</v>
      </c>
      <c r="D113" s="3" t="s">
        <v>371</v>
      </c>
      <c r="E113" s="3" t="s">
        <v>14</v>
      </c>
      <c r="F113" s="3" t="s">
        <v>71</v>
      </c>
      <c r="G113" s="3" t="s">
        <v>16</v>
      </c>
      <c r="H113" s="3" t="s">
        <v>72</v>
      </c>
      <c r="I113" s="3" t="s">
        <v>422</v>
      </c>
      <c r="J113" s="4">
        <v>41957</v>
      </c>
      <c r="K113" s="4">
        <v>41957</v>
      </c>
      <c r="L113" s="5">
        <v>212338.4</v>
      </c>
      <c r="M113" s="5">
        <v>637015.19999999995</v>
      </c>
      <c r="N113" s="6">
        <v>2014</v>
      </c>
    </row>
    <row r="114" spans="1:14" x14ac:dyDescent="0.2">
      <c r="A114" s="3" t="s">
        <v>13</v>
      </c>
      <c r="B114" s="3" t="s">
        <v>423</v>
      </c>
      <c r="C114" s="3" t="s">
        <v>424</v>
      </c>
      <c r="D114" s="3" t="s">
        <v>371</v>
      </c>
      <c r="E114" s="3" t="s">
        <v>14</v>
      </c>
      <c r="F114" s="3" t="s">
        <v>83</v>
      </c>
      <c r="G114" s="3" t="s">
        <v>16</v>
      </c>
      <c r="H114" s="3" t="s">
        <v>84</v>
      </c>
      <c r="I114" s="3" t="s">
        <v>425</v>
      </c>
      <c r="J114" s="4">
        <v>41957</v>
      </c>
      <c r="K114" s="4">
        <v>41957</v>
      </c>
      <c r="L114" s="5">
        <v>55517.48</v>
      </c>
      <c r="M114" s="5">
        <v>55517.48</v>
      </c>
      <c r="N114" s="6">
        <v>2014</v>
      </c>
    </row>
    <row r="115" spans="1:14" x14ac:dyDescent="0.2">
      <c r="A115" s="3" t="s">
        <v>13</v>
      </c>
      <c r="B115" s="3" t="s">
        <v>426</v>
      </c>
      <c r="C115" s="3" t="s">
        <v>427</v>
      </c>
      <c r="D115" s="3" t="s">
        <v>371</v>
      </c>
      <c r="E115" s="3" t="s">
        <v>14</v>
      </c>
      <c r="F115" s="3" t="s">
        <v>73</v>
      </c>
      <c r="G115" s="3" t="s">
        <v>16</v>
      </c>
      <c r="H115" s="3" t="s">
        <v>74</v>
      </c>
      <c r="I115" s="3" t="s">
        <v>428</v>
      </c>
      <c r="J115" s="4">
        <v>41957</v>
      </c>
      <c r="K115" s="4">
        <v>41957</v>
      </c>
      <c r="L115" s="5">
        <v>66922.95</v>
      </c>
      <c r="M115" s="5">
        <v>133845.9</v>
      </c>
      <c r="N115" s="6">
        <v>2014</v>
      </c>
    </row>
    <row r="116" spans="1:14" x14ac:dyDescent="0.2">
      <c r="A116" s="3" t="s">
        <v>13</v>
      </c>
      <c r="B116" s="3" t="s">
        <v>429</v>
      </c>
      <c r="C116" s="3" t="s">
        <v>430</v>
      </c>
      <c r="D116" s="3" t="s">
        <v>371</v>
      </c>
      <c r="E116" s="3" t="s">
        <v>14</v>
      </c>
      <c r="F116" s="3" t="s">
        <v>15</v>
      </c>
      <c r="G116" s="3" t="s">
        <v>16</v>
      </c>
      <c r="H116" s="3" t="s">
        <v>17</v>
      </c>
      <c r="I116" s="3" t="s">
        <v>431</v>
      </c>
      <c r="J116" s="4">
        <v>41957</v>
      </c>
      <c r="K116" s="4">
        <v>41957</v>
      </c>
      <c r="L116" s="5">
        <v>681459.4</v>
      </c>
      <c r="M116" s="5">
        <v>2044389.3</v>
      </c>
      <c r="N116" s="6">
        <v>2014</v>
      </c>
    </row>
    <row r="117" spans="1:14" x14ac:dyDescent="0.2">
      <c r="A117" s="3" t="s">
        <v>13</v>
      </c>
      <c r="B117" s="3" t="s">
        <v>429</v>
      </c>
      <c r="C117" s="3" t="s">
        <v>430</v>
      </c>
      <c r="D117" s="3" t="s">
        <v>432</v>
      </c>
      <c r="E117" s="3" t="s">
        <v>14</v>
      </c>
      <c r="F117" s="3" t="s">
        <v>15</v>
      </c>
      <c r="G117" s="3" t="s">
        <v>16</v>
      </c>
      <c r="H117" s="3" t="s">
        <v>17</v>
      </c>
      <c r="I117" s="3" t="s">
        <v>431</v>
      </c>
      <c r="J117" s="4">
        <v>41957</v>
      </c>
      <c r="K117" s="4">
        <v>41957</v>
      </c>
      <c r="L117" s="5">
        <v>3.7</v>
      </c>
      <c r="M117" s="5">
        <v>681463.1</v>
      </c>
      <c r="N117" s="6">
        <v>2014</v>
      </c>
    </row>
    <row r="118" spans="1:14" x14ac:dyDescent="0.2">
      <c r="A118" s="3" t="s">
        <v>13</v>
      </c>
      <c r="B118" s="3" t="s">
        <v>433</v>
      </c>
      <c r="C118" s="3" t="s">
        <v>434</v>
      </c>
      <c r="D118" s="3" t="s">
        <v>371</v>
      </c>
      <c r="E118" s="3" t="s">
        <v>14</v>
      </c>
      <c r="F118" s="3" t="s">
        <v>63</v>
      </c>
      <c r="G118" s="3" t="s">
        <v>16</v>
      </c>
      <c r="H118" s="3" t="s">
        <v>64</v>
      </c>
      <c r="I118" s="3" t="s">
        <v>435</v>
      </c>
      <c r="J118" s="4">
        <v>41957</v>
      </c>
      <c r="K118" s="4">
        <v>41957</v>
      </c>
      <c r="L118" s="5">
        <v>27968.06</v>
      </c>
      <c r="M118" s="5">
        <v>98146.68</v>
      </c>
      <c r="N118" s="6">
        <v>2014</v>
      </c>
    </row>
    <row r="119" spans="1:14" x14ac:dyDescent="0.2">
      <c r="A119" s="3" t="s">
        <v>13</v>
      </c>
      <c r="B119" s="3" t="s">
        <v>433</v>
      </c>
      <c r="C119" s="3" t="s">
        <v>434</v>
      </c>
      <c r="D119" s="3" t="s">
        <v>432</v>
      </c>
      <c r="E119" s="3" t="s">
        <v>14</v>
      </c>
      <c r="F119" s="3" t="s">
        <v>63</v>
      </c>
      <c r="G119" s="3" t="s">
        <v>16</v>
      </c>
      <c r="H119" s="3" t="s">
        <v>64</v>
      </c>
      <c r="I119" s="3" t="s">
        <v>435</v>
      </c>
      <c r="J119" s="4">
        <v>41957</v>
      </c>
      <c r="K119" s="4">
        <v>41957</v>
      </c>
      <c r="L119" s="5">
        <v>1472.37</v>
      </c>
      <c r="M119" s="5">
        <v>65431.12</v>
      </c>
      <c r="N119" s="6">
        <v>2014</v>
      </c>
    </row>
    <row r="120" spans="1:14" x14ac:dyDescent="0.2">
      <c r="A120" s="3" t="s">
        <v>13</v>
      </c>
      <c r="B120" s="3" t="s">
        <v>433</v>
      </c>
      <c r="C120" s="3" t="s">
        <v>434</v>
      </c>
      <c r="D120" s="3" t="s">
        <v>383</v>
      </c>
      <c r="E120" s="3" t="s">
        <v>14</v>
      </c>
      <c r="F120" s="3" t="s">
        <v>63</v>
      </c>
      <c r="G120" s="3" t="s">
        <v>16</v>
      </c>
      <c r="H120" s="3" t="s">
        <v>64</v>
      </c>
      <c r="I120" s="3" t="s">
        <v>435</v>
      </c>
      <c r="J120" s="4">
        <v>41957</v>
      </c>
      <c r="K120" s="4">
        <v>41957</v>
      </c>
      <c r="L120" s="5">
        <v>3275.13</v>
      </c>
      <c r="M120" s="5">
        <v>32715.56</v>
      </c>
      <c r="N120" s="6">
        <v>2014</v>
      </c>
    </row>
    <row r="121" spans="1:14" x14ac:dyDescent="0.2">
      <c r="A121" s="3" t="s">
        <v>13</v>
      </c>
      <c r="B121" s="3" t="s">
        <v>436</v>
      </c>
      <c r="C121" s="3" t="s">
        <v>437</v>
      </c>
      <c r="D121" s="3" t="s">
        <v>371</v>
      </c>
      <c r="E121" s="3" t="s">
        <v>14</v>
      </c>
      <c r="F121" s="3" t="s">
        <v>117</v>
      </c>
      <c r="G121" s="3" t="s">
        <v>16</v>
      </c>
      <c r="H121" s="3" t="s">
        <v>118</v>
      </c>
      <c r="I121" s="3" t="s">
        <v>438</v>
      </c>
      <c r="J121" s="4">
        <v>41957</v>
      </c>
      <c r="K121" s="4">
        <v>41957</v>
      </c>
      <c r="L121" s="5">
        <v>236199.66</v>
      </c>
      <c r="M121" s="5">
        <v>708625.74</v>
      </c>
      <c r="N121" s="6">
        <v>2014</v>
      </c>
    </row>
    <row r="122" spans="1:14" x14ac:dyDescent="0.2">
      <c r="A122" s="3" t="s">
        <v>13</v>
      </c>
      <c r="B122" s="3" t="s">
        <v>436</v>
      </c>
      <c r="C122" s="3" t="s">
        <v>437</v>
      </c>
      <c r="D122" s="3" t="s">
        <v>432</v>
      </c>
      <c r="E122" s="3" t="s">
        <v>14</v>
      </c>
      <c r="F122" s="3" t="s">
        <v>117</v>
      </c>
      <c r="G122" s="3" t="s">
        <v>16</v>
      </c>
      <c r="H122" s="3" t="s">
        <v>118</v>
      </c>
      <c r="I122" s="3" t="s">
        <v>438</v>
      </c>
      <c r="J122" s="4">
        <v>41957</v>
      </c>
      <c r="K122" s="4">
        <v>41957</v>
      </c>
      <c r="L122" s="5">
        <v>8.92</v>
      </c>
      <c r="M122" s="5">
        <v>236208.58</v>
      </c>
      <c r="N122" s="6">
        <v>2014</v>
      </c>
    </row>
    <row r="123" spans="1:14" x14ac:dyDescent="0.2">
      <c r="A123" s="3" t="s">
        <v>13</v>
      </c>
      <c r="B123" s="3" t="s">
        <v>439</v>
      </c>
      <c r="C123" s="3" t="s">
        <v>440</v>
      </c>
      <c r="D123" s="3" t="s">
        <v>371</v>
      </c>
      <c r="E123" s="3" t="s">
        <v>14</v>
      </c>
      <c r="F123" s="3" t="s">
        <v>140</v>
      </c>
      <c r="G123" s="3" t="s">
        <v>16</v>
      </c>
      <c r="H123" s="3" t="s">
        <v>141</v>
      </c>
      <c r="I123" s="3" t="s">
        <v>441</v>
      </c>
      <c r="J123" s="4">
        <v>41957</v>
      </c>
      <c r="K123" s="4">
        <v>41957</v>
      </c>
      <c r="L123" s="5">
        <v>13266.68</v>
      </c>
      <c r="M123" s="5">
        <v>26533.360000000001</v>
      </c>
      <c r="N123" s="6">
        <v>2014</v>
      </c>
    </row>
    <row r="124" spans="1:14" x14ac:dyDescent="0.2">
      <c r="A124" s="3" t="s">
        <v>13</v>
      </c>
      <c r="B124" s="3" t="s">
        <v>442</v>
      </c>
      <c r="C124" s="3" t="s">
        <v>443</v>
      </c>
      <c r="D124" s="3" t="s">
        <v>371</v>
      </c>
      <c r="E124" s="3" t="s">
        <v>14</v>
      </c>
      <c r="F124" s="3" t="s">
        <v>85</v>
      </c>
      <c r="G124" s="3" t="s">
        <v>16</v>
      </c>
      <c r="H124" s="3" t="s">
        <v>86</v>
      </c>
      <c r="I124" s="3" t="s">
        <v>444</v>
      </c>
      <c r="J124" s="4">
        <v>41957</v>
      </c>
      <c r="K124" s="4">
        <v>41957</v>
      </c>
      <c r="L124" s="5">
        <v>4866.82</v>
      </c>
      <c r="M124" s="5">
        <v>9733.64</v>
      </c>
      <c r="N124" s="6">
        <v>2014</v>
      </c>
    </row>
    <row r="125" spans="1:14" x14ac:dyDescent="0.2">
      <c r="A125" s="3" t="s">
        <v>13</v>
      </c>
      <c r="B125" s="3" t="s">
        <v>445</v>
      </c>
      <c r="C125" s="3" t="s">
        <v>446</v>
      </c>
      <c r="D125" s="3" t="s">
        <v>371</v>
      </c>
      <c r="E125" s="3" t="s">
        <v>14</v>
      </c>
      <c r="F125" s="3" t="s">
        <v>81</v>
      </c>
      <c r="G125" s="3" t="s">
        <v>16</v>
      </c>
      <c r="H125" s="3" t="s">
        <v>82</v>
      </c>
      <c r="I125" s="3" t="s">
        <v>447</v>
      </c>
      <c r="J125" s="4">
        <v>41957</v>
      </c>
      <c r="K125" s="4">
        <v>41957</v>
      </c>
      <c r="L125" s="5">
        <v>73314.59</v>
      </c>
      <c r="M125" s="5">
        <v>146629.18</v>
      </c>
      <c r="N125" s="6">
        <v>2014</v>
      </c>
    </row>
    <row r="126" spans="1:14" x14ac:dyDescent="0.2">
      <c r="A126" s="3" t="s">
        <v>13</v>
      </c>
      <c r="B126" s="3" t="s">
        <v>448</v>
      </c>
      <c r="C126" s="3" t="s">
        <v>449</v>
      </c>
      <c r="D126" s="3" t="s">
        <v>371</v>
      </c>
      <c r="E126" s="3" t="s">
        <v>14</v>
      </c>
      <c r="F126" s="3" t="s">
        <v>46</v>
      </c>
      <c r="G126" s="3" t="s">
        <v>16</v>
      </c>
      <c r="H126" s="3" t="s">
        <v>47</v>
      </c>
      <c r="I126" s="3" t="s">
        <v>450</v>
      </c>
      <c r="J126" s="4">
        <v>41957</v>
      </c>
      <c r="K126" s="4">
        <v>41957</v>
      </c>
      <c r="L126" s="5">
        <v>96.53</v>
      </c>
      <c r="M126" s="5">
        <v>96.53</v>
      </c>
      <c r="N126" s="6">
        <v>2014</v>
      </c>
    </row>
    <row r="127" spans="1:14" x14ac:dyDescent="0.2">
      <c r="A127" s="3" t="s">
        <v>13</v>
      </c>
      <c r="B127" s="3" t="s">
        <v>451</v>
      </c>
      <c r="C127" s="3" t="s">
        <v>452</v>
      </c>
      <c r="D127" s="3" t="s">
        <v>371</v>
      </c>
      <c r="E127" s="3" t="s">
        <v>14</v>
      </c>
      <c r="F127" s="3" t="s">
        <v>109</v>
      </c>
      <c r="G127" s="3" t="s">
        <v>16</v>
      </c>
      <c r="H127" s="3" t="s">
        <v>110</v>
      </c>
      <c r="I127" s="3" t="s">
        <v>453</v>
      </c>
      <c r="J127" s="4">
        <v>41957</v>
      </c>
      <c r="K127" s="4">
        <v>41957</v>
      </c>
      <c r="L127" s="5">
        <v>1080.52</v>
      </c>
      <c r="M127" s="5">
        <v>2161.04</v>
      </c>
      <c r="N127" s="6">
        <v>2014</v>
      </c>
    </row>
    <row r="128" spans="1:14" x14ac:dyDescent="0.2">
      <c r="A128" s="3" t="s">
        <v>13</v>
      </c>
      <c r="B128" s="3" t="s">
        <v>454</v>
      </c>
      <c r="C128" s="3" t="s">
        <v>455</v>
      </c>
      <c r="D128" s="3" t="s">
        <v>371</v>
      </c>
      <c r="E128" s="3" t="s">
        <v>14</v>
      </c>
      <c r="F128" s="3" t="s">
        <v>79</v>
      </c>
      <c r="G128" s="3" t="s">
        <v>16</v>
      </c>
      <c r="H128" s="3" t="s">
        <v>80</v>
      </c>
      <c r="I128" s="3" t="s">
        <v>456</v>
      </c>
      <c r="J128" s="4">
        <v>41957</v>
      </c>
      <c r="K128" s="4">
        <v>41957</v>
      </c>
      <c r="L128" s="5">
        <v>4715.99</v>
      </c>
      <c r="M128" s="5">
        <v>9431.98</v>
      </c>
      <c r="N128" s="6">
        <v>2014</v>
      </c>
    </row>
    <row r="129" spans="1:14" x14ac:dyDescent="0.2">
      <c r="A129" s="3" t="s">
        <v>13</v>
      </c>
      <c r="B129" s="3" t="s">
        <v>457</v>
      </c>
      <c r="C129" s="3" t="s">
        <v>458</v>
      </c>
      <c r="D129" s="3" t="s">
        <v>371</v>
      </c>
      <c r="E129" s="3" t="s">
        <v>14</v>
      </c>
      <c r="F129" s="3" t="s">
        <v>103</v>
      </c>
      <c r="G129" s="3" t="s">
        <v>16</v>
      </c>
      <c r="H129" s="3" t="s">
        <v>104</v>
      </c>
      <c r="I129" s="3" t="s">
        <v>459</v>
      </c>
      <c r="J129" s="4">
        <v>41957</v>
      </c>
      <c r="K129" s="4">
        <v>41957</v>
      </c>
      <c r="L129" s="5">
        <v>17757.310000000001</v>
      </c>
      <c r="M129" s="5">
        <v>53282.73</v>
      </c>
      <c r="N129" s="6">
        <v>2014</v>
      </c>
    </row>
    <row r="130" spans="1:14" x14ac:dyDescent="0.2">
      <c r="A130" s="3" t="s">
        <v>13</v>
      </c>
      <c r="B130" s="3" t="s">
        <v>457</v>
      </c>
      <c r="C130" s="3" t="s">
        <v>458</v>
      </c>
      <c r="D130" s="3" t="s">
        <v>432</v>
      </c>
      <c r="E130" s="3" t="s">
        <v>14</v>
      </c>
      <c r="F130" s="3" t="s">
        <v>103</v>
      </c>
      <c r="G130" s="3" t="s">
        <v>16</v>
      </c>
      <c r="H130" s="3" t="s">
        <v>104</v>
      </c>
      <c r="I130" s="3" t="s">
        <v>459</v>
      </c>
      <c r="J130" s="4">
        <v>41957</v>
      </c>
      <c r="K130" s="4">
        <v>41957</v>
      </c>
      <c r="L130" s="5">
        <v>3.6</v>
      </c>
      <c r="M130" s="5">
        <v>35521.82</v>
      </c>
      <c r="N130" s="6">
        <v>2014</v>
      </c>
    </row>
    <row r="131" spans="1:14" x14ac:dyDescent="0.2">
      <c r="A131" s="3" t="s">
        <v>13</v>
      </c>
      <c r="B131" s="3" t="s">
        <v>460</v>
      </c>
      <c r="C131" s="3" t="s">
        <v>461</v>
      </c>
      <c r="D131" s="3" t="s">
        <v>371</v>
      </c>
      <c r="E131" s="3" t="s">
        <v>14</v>
      </c>
      <c r="F131" s="3" t="s">
        <v>105</v>
      </c>
      <c r="G131" s="3" t="s">
        <v>16</v>
      </c>
      <c r="H131" s="3" t="s">
        <v>106</v>
      </c>
      <c r="I131" s="3" t="s">
        <v>462</v>
      </c>
      <c r="J131" s="4">
        <v>41957</v>
      </c>
      <c r="K131" s="4">
        <v>41957</v>
      </c>
      <c r="L131" s="5">
        <v>424.64</v>
      </c>
      <c r="M131" s="5">
        <v>849.28</v>
      </c>
      <c r="N131" s="6">
        <v>2014</v>
      </c>
    </row>
    <row r="132" spans="1:14" x14ac:dyDescent="0.2">
      <c r="A132" s="3" t="s">
        <v>13</v>
      </c>
      <c r="B132" s="3" t="s">
        <v>463</v>
      </c>
      <c r="C132" s="3" t="s">
        <v>464</v>
      </c>
      <c r="D132" s="3" t="s">
        <v>371</v>
      </c>
      <c r="E132" s="3" t="s">
        <v>14</v>
      </c>
      <c r="F132" s="3" t="s">
        <v>67</v>
      </c>
      <c r="G132" s="3" t="s">
        <v>16</v>
      </c>
      <c r="H132" s="3" t="s">
        <v>68</v>
      </c>
      <c r="I132" s="3" t="s">
        <v>465</v>
      </c>
      <c r="J132" s="4">
        <v>41964</v>
      </c>
      <c r="K132" s="4">
        <v>41964</v>
      </c>
      <c r="L132" s="5">
        <v>746685.73</v>
      </c>
      <c r="M132" s="5">
        <v>2243127.75</v>
      </c>
      <c r="N132" s="6">
        <v>2014</v>
      </c>
    </row>
    <row r="133" spans="1:14" x14ac:dyDescent="0.2">
      <c r="A133" s="3" t="s">
        <v>13</v>
      </c>
      <c r="B133" s="3" t="s">
        <v>463</v>
      </c>
      <c r="C133" s="3" t="s">
        <v>464</v>
      </c>
      <c r="D133" s="3" t="s">
        <v>432</v>
      </c>
      <c r="E133" s="3" t="s">
        <v>14</v>
      </c>
      <c r="F133" s="3" t="s">
        <v>67</v>
      </c>
      <c r="G133" s="3" t="s">
        <v>16</v>
      </c>
      <c r="H133" s="3" t="s">
        <v>68</v>
      </c>
      <c r="I133" s="3" t="s">
        <v>465</v>
      </c>
      <c r="J133" s="4">
        <v>41964</v>
      </c>
      <c r="K133" s="4">
        <v>41964</v>
      </c>
      <c r="L133" s="5">
        <v>1023.52</v>
      </c>
      <c r="M133" s="5">
        <v>1495418.5</v>
      </c>
      <c r="N133" s="6">
        <v>2014</v>
      </c>
    </row>
    <row r="134" spans="1:14" x14ac:dyDescent="0.2">
      <c r="A134" s="3" t="s">
        <v>13</v>
      </c>
      <c r="B134" s="3" t="s">
        <v>466</v>
      </c>
      <c r="C134" s="3" t="s">
        <v>467</v>
      </c>
      <c r="D134" s="3" t="s">
        <v>371</v>
      </c>
      <c r="E134" s="3" t="s">
        <v>14</v>
      </c>
      <c r="F134" s="3" t="s">
        <v>69</v>
      </c>
      <c r="G134" s="3" t="s">
        <v>16</v>
      </c>
      <c r="H134" s="3" t="s">
        <v>70</v>
      </c>
      <c r="I134" s="3" t="s">
        <v>468</v>
      </c>
      <c r="J134" s="4">
        <v>41967</v>
      </c>
      <c r="K134" s="4">
        <v>41967</v>
      </c>
      <c r="L134" s="5">
        <v>472080.62</v>
      </c>
      <c r="M134" s="5">
        <v>1416241.86</v>
      </c>
      <c r="N134" s="6">
        <v>2014</v>
      </c>
    </row>
    <row r="135" spans="1:14" x14ac:dyDescent="0.2">
      <c r="A135" s="3" t="s">
        <v>13</v>
      </c>
      <c r="B135" s="3" t="s">
        <v>469</v>
      </c>
      <c r="C135" s="3" t="s">
        <v>470</v>
      </c>
      <c r="D135" s="3" t="s">
        <v>371</v>
      </c>
      <c r="E135" s="3" t="s">
        <v>14</v>
      </c>
      <c r="F135" s="3" t="s">
        <v>77</v>
      </c>
      <c r="G135" s="3" t="s">
        <v>16</v>
      </c>
      <c r="H135" s="3" t="s">
        <v>78</v>
      </c>
      <c r="I135" s="3" t="s">
        <v>471</v>
      </c>
      <c r="J135" s="4">
        <v>41967</v>
      </c>
      <c r="K135" s="4">
        <v>41967</v>
      </c>
      <c r="L135" s="5">
        <v>82584.63</v>
      </c>
      <c r="M135" s="5">
        <v>82584.63</v>
      </c>
      <c r="N135" s="6">
        <v>2014</v>
      </c>
    </row>
    <row r="136" spans="1:14" x14ac:dyDescent="0.2">
      <c r="A136" s="3" t="s">
        <v>13</v>
      </c>
      <c r="B136" s="3" t="s">
        <v>472</v>
      </c>
      <c r="C136" s="3" t="s">
        <v>473</v>
      </c>
      <c r="D136" s="3" t="s">
        <v>371</v>
      </c>
      <c r="E136" s="3" t="s">
        <v>14</v>
      </c>
      <c r="F136" s="3" t="s">
        <v>65</v>
      </c>
      <c r="G136" s="3" t="s">
        <v>16</v>
      </c>
      <c r="H136" s="3" t="s">
        <v>66</v>
      </c>
      <c r="I136" s="3" t="s">
        <v>474</v>
      </c>
      <c r="J136" s="4">
        <v>41967</v>
      </c>
      <c r="K136" s="4">
        <v>41967</v>
      </c>
      <c r="L136" s="5">
        <v>525356.22</v>
      </c>
      <c r="M136" s="5">
        <v>1598491.53</v>
      </c>
      <c r="N136" s="6">
        <v>2014</v>
      </c>
    </row>
    <row r="137" spans="1:14" x14ac:dyDescent="0.2">
      <c r="A137" s="3" t="s">
        <v>13</v>
      </c>
      <c r="B137" s="3" t="s">
        <v>472</v>
      </c>
      <c r="C137" s="3" t="s">
        <v>473</v>
      </c>
      <c r="D137" s="3" t="s">
        <v>432</v>
      </c>
      <c r="E137" s="3" t="s">
        <v>14</v>
      </c>
      <c r="F137" s="3" t="s">
        <v>65</v>
      </c>
      <c r="G137" s="3" t="s">
        <v>16</v>
      </c>
      <c r="H137" s="3" t="s">
        <v>66</v>
      </c>
      <c r="I137" s="3" t="s">
        <v>474</v>
      </c>
      <c r="J137" s="4">
        <v>41967</v>
      </c>
      <c r="K137" s="4">
        <v>41967</v>
      </c>
      <c r="L137" s="5">
        <v>4.7699999999999996</v>
      </c>
      <c r="M137" s="5">
        <v>532830.51</v>
      </c>
      <c r="N137" s="6">
        <v>2014</v>
      </c>
    </row>
    <row r="138" spans="1:14" x14ac:dyDescent="0.2">
      <c r="A138" s="3" t="s">
        <v>13</v>
      </c>
      <c r="B138" s="3" t="s">
        <v>472</v>
      </c>
      <c r="C138" s="3" t="s">
        <v>473</v>
      </c>
      <c r="D138" s="3" t="s">
        <v>383</v>
      </c>
      <c r="E138" s="3" t="s">
        <v>14</v>
      </c>
      <c r="F138" s="3" t="s">
        <v>65</v>
      </c>
      <c r="G138" s="3" t="s">
        <v>16</v>
      </c>
      <c r="H138" s="3" t="s">
        <v>66</v>
      </c>
      <c r="I138" s="3" t="s">
        <v>474</v>
      </c>
      <c r="J138" s="4">
        <v>41967</v>
      </c>
      <c r="K138" s="4">
        <v>41967</v>
      </c>
      <c r="L138" s="5">
        <v>7469.52</v>
      </c>
      <c r="M138" s="5">
        <v>532830.51</v>
      </c>
      <c r="N138" s="6">
        <v>2014</v>
      </c>
    </row>
    <row r="139" spans="1:14" x14ac:dyDescent="0.2">
      <c r="A139" s="3" t="s">
        <v>13</v>
      </c>
      <c r="B139" s="3" t="s">
        <v>475</v>
      </c>
      <c r="C139" s="3" t="s">
        <v>476</v>
      </c>
      <c r="D139" s="3" t="s">
        <v>371</v>
      </c>
      <c r="E139" s="3" t="s">
        <v>14</v>
      </c>
      <c r="F139" s="3" t="s">
        <v>87</v>
      </c>
      <c r="G139" s="3" t="s">
        <v>16</v>
      </c>
      <c r="H139" s="3" t="s">
        <v>88</v>
      </c>
      <c r="I139" s="3" t="s">
        <v>477</v>
      </c>
      <c r="J139" s="4">
        <v>41967</v>
      </c>
      <c r="K139" s="4">
        <v>41967</v>
      </c>
      <c r="L139" s="5">
        <v>2381.23</v>
      </c>
      <c r="M139" s="5">
        <v>4762.46</v>
      </c>
      <c r="N139" s="6">
        <v>2014</v>
      </c>
    </row>
    <row r="140" spans="1:14" x14ac:dyDescent="0.2">
      <c r="A140" s="3" t="s">
        <v>13</v>
      </c>
      <c r="B140" s="3" t="s">
        <v>478</v>
      </c>
      <c r="C140" s="3" t="s">
        <v>479</v>
      </c>
      <c r="D140" s="3" t="s">
        <v>371</v>
      </c>
      <c r="E140" s="3" t="s">
        <v>14</v>
      </c>
      <c r="F140" s="3" t="s">
        <v>115</v>
      </c>
      <c r="G140" s="3" t="s">
        <v>16</v>
      </c>
      <c r="H140" s="3" t="s">
        <v>116</v>
      </c>
      <c r="I140" s="3" t="s">
        <v>480</v>
      </c>
      <c r="J140" s="4">
        <v>41967</v>
      </c>
      <c r="K140" s="4">
        <v>41967</v>
      </c>
      <c r="L140" s="5">
        <v>1094812.8700000001</v>
      </c>
      <c r="M140" s="5">
        <v>3285086.73</v>
      </c>
      <c r="N140" s="6">
        <v>2014</v>
      </c>
    </row>
    <row r="141" spans="1:14" x14ac:dyDescent="0.2">
      <c r="A141" s="3" t="s">
        <v>13</v>
      </c>
      <c r="B141" s="3" t="s">
        <v>478</v>
      </c>
      <c r="C141" s="3" t="s">
        <v>479</v>
      </c>
      <c r="D141" s="3" t="s">
        <v>432</v>
      </c>
      <c r="E141" s="3" t="s">
        <v>14</v>
      </c>
      <c r="F141" s="3" t="s">
        <v>115</v>
      </c>
      <c r="G141" s="3" t="s">
        <v>16</v>
      </c>
      <c r="H141" s="3" t="s">
        <v>116</v>
      </c>
      <c r="I141" s="3" t="s">
        <v>480</v>
      </c>
      <c r="J141" s="4">
        <v>41967</v>
      </c>
      <c r="K141" s="4">
        <v>41967</v>
      </c>
      <c r="L141" s="5">
        <v>216.04</v>
      </c>
      <c r="M141" s="5">
        <v>1095028.9099999999</v>
      </c>
      <c r="N141" s="6">
        <v>2014</v>
      </c>
    </row>
    <row r="142" spans="1:14" x14ac:dyDescent="0.2">
      <c r="A142" s="3" t="s">
        <v>13</v>
      </c>
      <c r="B142" s="3" t="s">
        <v>481</v>
      </c>
      <c r="C142" s="3" t="s">
        <v>482</v>
      </c>
      <c r="D142" s="3" t="s">
        <v>121</v>
      </c>
      <c r="E142" s="3" t="s">
        <v>14</v>
      </c>
      <c r="F142" s="3" t="s">
        <v>40</v>
      </c>
      <c r="G142" s="3" t="s">
        <v>16</v>
      </c>
      <c r="H142" s="3" t="s">
        <v>41</v>
      </c>
      <c r="I142" s="3" t="s">
        <v>483</v>
      </c>
      <c r="J142" s="4">
        <v>41974</v>
      </c>
      <c r="K142" s="4">
        <v>41974</v>
      </c>
      <c r="L142" s="5">
        <v>6194.48</v>
      </c>
      <c r="M142" s="5">
        <v>12388.96</v>
      </c>
      <c r="N142" s="7">
        <v>2013</v>
      </c>
    </row>
    <row r="143" spans="1:14" x14ac:dyDescent="0.2">
      <c r="A143" s="3" t="s">
        <v>13</v>
      </c>
      <c r="B143" s="3" t="s">
        <v>484</v>
      </c>
      <c r="C143" s="3" t="s">
        <v>485</v>
      </c>
      <c r="D143" s="3" t="s">
        <v>371</v>
      </c>
      <c r="E143" s="3" t="s">
        <v>14</v>
      </c>
      <c r="F143" s="3" t="s">
        <v>56</v>
      </c>
      <c r="G143" s="3" t="s">
        <v>16</v>
      </c>
      <c r="H143" s="3" t="s">
        <v>57</v>
      </c>
      <c r="I143" s="3" t="s">
        <v>486</v>
      </c>
      <c r="J143" s="4">
        <v>41974</v>
      </c>
      <c r="K143" s="4">
        <v>41974</v>
      </c>
      <c r="L143" s="5">
        <v>1464.08</v>
      </c>
      <c r="M143" s="5">
        <v>2928.16</v>
      </c>
      <c r="N143" s="6">
        <v>2014</v>
      </c>
    </row>
    <row r="144" spans="1:14" x14ac:dyDescent="0.2">
      <c r="A144" s="3" t="s">
        <v>13</v>
      </c>
      <c r="B144" s="3" t="s">
        <v>487</v>
      </c>
      <c r="C144" s="3" t="s">
        <v>488</v>
      </c>
      <c r="D144" s="3" t="s">
        <v>371</v>
      </c>
      <c r="E144" s="3" t="s">
        <v>14</v>
      </c>
      <c r="F144" s="3" t="s">
        <v>113</v>
      </c>
      <c r="G144" s="3" t="s">
        <v>16</v>
      </c>
      <c r="H144" s="3" t="s">
        <v>114</v>
      </c>
      <c r="I144" s="3" t="s">
        <v>489</v>
      </c>
      <c r="J144" s="4">
        <v>41974</v>
      </c>
      <c r="K144" s="4">
        <v>41974</v>
      </c>
      <c r="L144" s="5">
        <v>449371.2</v>
      </c>
      <c r="M144" s="5">
        <v>1348138.26</v>
      </c>
      <c r="N144" s="6">
        <v>2014</v>
      </c>
    </row>
    <row r="145" spans="1:14" x14ac:dyDescent="0.2">
      <c r="A145" s="3" t="s">
        <v>13</v>
      </c>
      <c r="B145" s="3" t="s">
        <v>487</v>
      </c>
      <c r="C145" s="3" t="s">
        <v>488</v>
      </c>
      <c r="D145" s="3" t="s">
        <v>432</v>
      </c>
      <c r="E145" s="3" t="s">
        <v>14</v>
      </c>
      <c r="F145" s="3" t="s">
        <v>113</v>
      </c>
      <c r="G145" s="3" t="s">
        <v>16</v>
      </c>
      <c r="H145" s="3" t="s">
        <v>114</v>
      </c>
      <c r="I145" s="3" t="s">
        <v>489</v>
      </c>
      <c r="J145" s="4">
        <v>41974</v>
      </c>
      <c r="K145" s="4">
        <v>41974</v>
      </c>
      <c r="L145" s="5">
        <v>8.2200000000000006</v>
      </c>
      <c r="M145" s="5">
        <v>449379.42</v>
      </c>
      <c r="N145" s="6">
        <v>2014</v>
      </c>
    </row>
    <row r="146" spans="1:14" x14ac:dyDescent="0.2">
      <c r="A146" s="3" t="s">
        <v>13</v>
      </c>
      <c r="B146" s="3" t="s">
        <v>490</v>
      </c>
      <c r="C146" s="3" t="s">
        <v>491</v>
      </c>
      <c r="D146" s="3" t="s">
        <v>371</v>
      </c>
      <c r="E146" s="3" t="s">
        <v>14</v>
      </c>
      <c r="F146" s="3" t="s">
        <v>119</v>
      </c>
      <c r="G146" s="3" t="s">
        <v>16</v>
      </c>
      <c r="H146" s="3" t="s">
        <v>120</v>
      </c>
      <c r="I146" s="3" t="s">
        <v>492</v>
      </c>
      <c r="J146" s="4">
        <v>41975</v>
      </c>
      <c r="K146" s="4">
        <v>41975</v>
      </c>
      <c r="L146" s="5">
        <v>146687.97</v>
      </c>
      <c r="M146" s="5">
        <v>440144.43</v>
      </c>
      <c r="N146" s="6">
        <v>2014</v>
      </c>
    </row>
    <row r="147" spans="1:14" x14ac:dyDescent="0.2">
      <c r="A147" s="3" t="s">
        <v>13</v>
      </c>
      <c r="B147" s="3" t="s">
        <v>490</v>
      </c>
      <c r="C147" s="3" t="s">
        <v>491</v>
      </c>
      <c r="D147" s="3" t="s">
        <v>432</v>
      </c>
      <c r="E147" s="3" t="s">
        <v>14</v>
      </c>
      <c r="F147" s="3" t="s">
        <v>119</v>
      </c>
      <c r="G147" s="3" t="s">
        <v>16</v>
      </c>
      <c r="H147" s="3" t="s">
        <v>120</v>
      </c>
      <c r="I147" s="3" t="s">
        <v>492</v>
      </c>
      <c r="J147" s="4">
        <v>41975</v>
      </c>
      <c r="K147" s="4">
        <v>41975</v>
      </c>
      <c r="L147" s="5">
        <v>26.84</v>
      </c>
      <c r="M147" s="5">
        <v>146714.81</v>
      </c>
      <c r="N147" s="6">
        <v>2014</v>
      </c>
    </row>
    <row r="148" spans="1:14" x14ac:dyDescent="0.2">
      <c r="A148" s="3" t="s">
        <v>13</v>
      </c>
      <c r="B148" s="3" t="s">
        <v>493</v>
      </c>
      <c r="C148" s="3" t="s">
        <v>494</v>
      </c>
      <c r="D148" s="3" t="s">
        <v>371</v>
      </c>
      <c r="E148" s="3" t="s">
        <v>14</v>
      </c>
      <c r="F148" s="3" t="s">
        <v>18</v>
      </c>
      <c r="G148" s="3" t="s">
        <v>16</v>
      </c>
      <c r="H148" s="3" t="s">
        <v>19</v>
      </c>
      <c r="I148" s="3" t="s">
        <v>495</v>
      </c>
      <c r="J148" s="4">
        <v>41976</v>
      </c>
      <c r="K148" s="4">
        <v>41976</v>
      </c>
      <c r="L148" s="5">
        <v>792798.38</v>
      </c>
      <c r="M148" s="5">
        <v>2378466.87</v>
      </c>
      <c r="N148" s="6">
        <v>2014</v>
      </c>
    </row>
    <row r="149" spans="1:14" x14ac:dyDescent="0.2">
      <c r="A149" s="3" t="s">
        <v>13</v>
      </c>
      <c r="B149" s="3" t="s">
        <v>493</v>
      </c>
      <c r="C149" s="3" t="s">
        <v>494</v>
      </c>
      <c r="D149" s="3" t="s">
        <v>432</v>
      </c>
      <c r="E149" s="3" t="s">
        <v>14</v>
      </c>
      <c r="F149" s="3" t="s">
        <v>18</v>
      </c>
      <c r="G149" s="3" t="s">
        <v>16</v>
      </c>
      <c r="H149" s="3" t="s">
        <v>19</v>
      </c>
      <c r="I149" s="3" t="s">
        <v>495</v>
      </c>
      <c r="J149" s="4">
        <v>41976</v>
      </c>
      <c r="K149" s="4">
        <v>41976</v>
      </c>
      <c r="L149" s="5">
        <v>23.91</v>
      </c>
      <c r="M149" s="5">
        <v>792822.29</v>
      </c>
      <c r="N149" s="6">
        <v>2014</v>
      </c>
    </row>
    <row r="150" spans="1:14" x14ac:dyDescent="0.2">
      <c r="A150" s="3" t="s">
        <v>13</v>
      </c>
      <c r="B150" s="3" t="s">
        <v>496</v>
      </c>
      <c r="C150" s="3" t="s">
        <v>497</v>
      </c>
      <c r="D150" s="3" t="s">
        <v>371</v>
      </c>
      <c r="E150" s="3" t="s">
        <v>14</v>
      </c>
      <c r="F150" s="3" t="s">
        <v>97</v>
      </c>
      <c r="G150" s="3" t="s">
        <v>16</v>
      </c>
      <c r="H150" s="3" t="s">
        <v>98</v>
      </c>
      <c r="I150" s="3" t="s">
        <v>498</v>
      </c>
      <c r="J150" s="4">
        <v>41976</v>
      </c>
      <c r="K150" s="4">
        <v>41976</v>
      </c>
      <c r="L150" s="5">
        <v>117.06</v>
      </c>
      <c r="M150" s="5">
        <v>234.12</v>
      </c>
      <c r="N150" s="6">
        <v>2014</v>
      </c>
    </row>
    <row r="151" spans="1:14" x14ac:dyDescent="0.2">
      <c r="A151" s="3" t="s">
        <v>13</v>
      </c>
      <c r="B151" s="3" t="s">
        <v>499</v>
      </c>
      <c r="C151" s="3" t="s">
        <v>500</v>
      </c>
      <c r="D151" s="3" t="s">
        <v>371</v>
      </c>
      <c r="E151" s="3" t="s">
        <v>14</v>
      </c>
      <c r="F151" s="3" t="s">
        <v>58</v>
      </c>
      <c r="G151" s="3" t="s">
        <v>16</v>
      </c>
      <c r="H151" s="3" t="s">
        <v>59</v>
      </c>
      <c r="I151" s="3" t="s">
        <v>501</v>
      </c>
      <c r="J151" s="4">
        <v>41977</v>
      </c>
      <c r="K151" s="4">
        <v>41977</v>
      </c>
      <c r="L151" s="5">
        <v>9062.85</v>
      </c>
      <c r="M151" s="5">
        <v>18125.7</v>
      </c>
      <c r="N151" s="6">
        <v>2014</v>
      </c>
    </row>
    <row r="152" spans="1:14" x14ac:dyDescent="0.2">
      <c r="A152" s="3" t="s">
        <v>13</v>
      </c>
      <c r="B152" s="3" t="s">
        <v>502</v>
      </c>
      <c r="C152" s="3" t="s">
        <v>503</v>
      </c>
      <c r="D152" s="3" t="s">
        <v>371</v>
      </c>
      <c r="E152" s="3" t="s">
        <v>14</v>
      </c>
      <c r="F152" s="3" t="s">
        <v>130</v>
      </c>
      <c r="G152" s="3" t="s">
        <v>16</v>
      </c>
      <c r="H152" s="3" t="s">
        <v>131</v>
      </c>
      <c r="I152" s="3" t="s">
        <v>504</v>
      </c>
      <c r="J152" s="4">
        <v>41977</v>
      </c>
      <c r="K152" s="4">
        <v>41977</v>
      </c>
      <c r="L152" s="5">
        <v>170118.04</v>
      </c>
      <c r="M152" s="5">
        <v>510354.12</v>
      </c>
      <c r="N152" s="6">
        <v>2014</v>
      </c>
    </row>
    <row r="153" spans="1:14" x14ac:dyDescent="0.2">
      <c r="A153" s="3" t="s">
        <v>13</v>
      </c>
      <c r="B153" s="3" t="s">
        <v>505</v>
      </c>
      <c r="C153" s="3" t="s">
        <v>506</v>
      </c>
      <c r="D153" s="3" t="s">
        <v>371</v>
      </c>
      <c r="E153" s="3" t="s">
        <v>14</v>
      </c>
      <c r="F153" s="3" t="s">
        <v>75</v>
      </c>
      <c r="G153" s="3" t="s">
        <v>16</v>
      </c>
      <c r="H153" s="3" t="s">
        <v>76</v>
      </c>
      <c r="I153" s="3" t="s">
        <v>507</v>
      </c>
      <c r="J153" s="4">
        <v>41977</v>
      </c>
      <c r="K153" s="4">
        <v>41977</v>
      </c>
      <c r="L153" s="5">
        <v>1290.71</v>
      </c>
      <c r="M153" s="5">
        <v>3872.13</v>
      </c>
      <c r="N153" s="6">
        <v>2014</v>
      </c>
    </row>
    <row r="154" spans="1:14" x14ac:dyDescent="0.2">
      <c r="A154" s="3" t="s">
        <v>13</v>
      </c>
      <c r="B154" s="3" t="s">
        <v>508</v>
      </c>
      <c r="C154" s="3" t="s">
        <v>509</v>
      </c>
      <c r="D154" s="3" t="s">
        <v>371</v>
      </c>
      <c r="E154" s="3" t="s">
        <v>14</v>
      </c>
      <c r="F154" s="3" t="s">
        <v>93</v>
      </c>
      <c r="G154" s="3" t="s">
        <v>16</v>
      </c>
      <c r="H154" s="3" t="s">
        <v>94</v>
      </c>
      <c r="I154" s="3" t="s">
        <v>510</v>
      </c>
      <c r="J154" s="4">
        <v>41978</v>
      </c>
      <c r="K154" s="4">
        <v>41978</v>
      </c>
      <c r="L154" s="5">
        <v>47780.38</v>
      </c>
      <c r="M154" s="5">
        <v>95560.76</v>
      </c>
      <c r="N154" s="6">
        <v>2014</v>
      </c>
    </row>
    <row r="155" spans="1:14" x14ac:dyDescent="0.2">
      <c r="A155" s="3" t="s">
        <v>13</v>
      </c>
      <c r="B155" s="3" t="s">
        <v>511</v>
      </c>
      <c r="C155" s="3" t="s">
        <v>512</v>
      </c>
      <c r="D155" s="3" t="s">
        <v>371</v>
      </c>
      <c r="E155" s="3" t="s">
        <v>14</v>
      </c>
      <c r="F155" s="3" t="s">
        <v>32</v>
      </c>
      <c r="G155" s="3" t="s">
        <v>16</v>
      </c>
      <c r="H155" s="3" t="s">
        <v>33</v>
      </c>
      <c r="I155" s="3" t="s">
        <v>513</v>
      </c>
      <c r="J155" s="4">
        <v>41981</v>
      </c>
      <c r="K155" s="4">
        <v>41981</v>
      </c>
      <c r="L155" s="5">
        <v>18952.23</v>
      </c>
      <c r="M155" s="5">
        <v>18952.23</v>
      </c>
      <c r="N155" s="6">
        <v>2014</v>
      </c>
    </row>
    <row r="156" spans="1:14" x14ac:dyDescent="0.2">
      <c r="A156" s="3" t="s">
        <v>13</v>
      </c>
      <c r="B156" s="3" t="s">
        <v>514</v>
      </c>
      <c r="C156" s="3" t="s">
        <v>515</v>
      </c>
      <c r="D156" s="3" t="s">
        <v>371</v>
      </c>
      <c r="E156" s="3" t="s">
        <v>14</v>
      </c>
      <c r="F156" s="3" t="s">
        <v>50</v>
      </c>
      <c r="G156" s="3" t="s">
        <v>16</v>
      </c>
      <c r="H156" s="3" t="s">
        <v>51</v>
      </c>
      <c r="I156" s="3" t="s">
        <v>516</v>
      </c>
      <c r="J156" s="4">
        <v>41981</v>
      </c>
      <c r="K156" s="4">
        <v>41981</v>
      </c>
      <c r="L156" s="5">
        <v>46839.199999999997</v>
      </c>
      <c r="M156" s="5">
        <v>46839.199999999997</v>
      </c>
      <c r="N156" s="6">
        <v>2014</v>
      </c>
    </row>
    <row r="157" spans="1:14" x14ac:dyDescent="0.2">
      <c r="A157" s="3" t="s">
        <v>13</v>
      </c>
      <c r="B157" s="3" t="s">
        <v>517</v>
      </c>
      <c r="C157" s="3" t="s">
        <v>518</v>
      </c>
      <c r="D157" s="3" t="s">
        <v>371</v>
      </c>
      <c r="E157" s="3" t="s">
        <v>14</v>
      </c>
      <c r="F157" s="3" t="s">
        <v>111</v>
      </c>
      <c r="G157" s="3" t="s">
        <v>16</v>
      </c>
      <c r="H157" s="3" t="s">
        <v>112</v>
      </c>
      <c r="I157" s="3" t="s">
        <v>519</v>
      </c>
      <c r="J157" s="4">
        <v>41981</v>
      </c>
      <c r="K157" s="4">
        <v>41981</v>
      </c>
      <c r="L157" s="5">
        <v>912</v>
      </c>
      <c r="M157" s="5">
        <v>9495.4500000000007</v>
      </c>
      <c r="N157" s="6">
        <v>2014</v>
      </c>
    </row>
    <row r="158" spans="1:14" x14ac:dyDescent="0.2">
      <c r="A158" s="3" t="s">
        <v>13</v>
      </c>
      <c r="B158" s="3" t="s">
        <v>517</v>
      </c>
      <c r="C158" s="3" t="s">
        <v>518</v>
      </c>
      <c r="D158" s="3" t="s">
        <v>432</v>
      </c>
      <c r="E158" s="3" t="s">
        <v>14</v>
      </c>
      <c r="F158" s="3" t="s">
        <v>111</v>
      </c>
      <c r="G158" s="3" t="s">
        <v>16</v>
      </c>
      <c r="H158" s="3" t="s">
        <v>112</v>
      </c>
      <c r="I158" s="3" t="s">
        <v>519</v>
      </c>
      <c r="J158" s="4">
        <v>41981</v>
      </c>
      <c r="K158" s="4">
        <v>41981</v>
      </c>
      <c r="L158" s="5">
        <v>193.14</v>
      </c>
      <c r="M158" s="5">
        <v>6330.3</v>
      </c>
      <c r="N158" s="6">
        <v>2014</v>
      </c>
    </row>
    <row r="159" spans="1:14" x14ac:dyDescent="0.2">
      <c r="A159" s="3" t="s">
        <v>13</v>
      </c>
      <c r="B159" s="3" t="s">
        <v>517</v>
      </c>
      <c r="C159" s="3" t="s">
        <v>518</v>
      </c>
      <c r="D159" s="3" t="s">
        <v>383</v>
      </c>
      <c r="E159" s="3" t="s">
        <v>14</v>
      </c>
      <c r="F159" s="3" t="s">
        <v>111</v>
      </c>
      <c r="G159" s="3" t="s">
        <v>16</v>
      </c>
      <c r="H159" s="3" t="s">
        <v>112</v>
      </c>
      <c r="I159" s="3" t="s">
        <v>519</v>
      </c>
      <c r="J159" s="4">
        <v>41981</v>
      </c>
      <c r="K159" s="4">
        <v>41981</v>
      </c>
      <c r="L159" s="5">
        <v>2060.0100000000002</v>
      </c>
      <c r="M159" s="5">
        <v>3165.15</v>
      </c>
      <c r="N159" s="6">
        <v>2014</v>
      </c>
    </row>
    <row r="160" spans="1:14" x14ac:dyDescent="0.2">
      <c r="A160" s="3" t="s">
        <v>13</v>
      </c>
      <c r="B160" s="3" t="s">
        <v>520</v>
      </c>
      <c r="C160" s="3" t="s">
        <v>521</v>
      </c>
      <c r="D160" s="3" t="s">
        <v>371</v>
      </c>
      <c r="E160" s="3" t="s">
        <v>14</v>
      </c>
      <c r="F160" s="3" t="s">
        <v>134</v>
      </c>
      <c r="G160" s="3" t="s">
        <v>16</v>
      </c>
      <c r="H160" s="3" t="s">
        <v>135</v>
      </c>
      <c r="I160" s="3" t="s">
        <v>522</v>
      </c>
      <c r="J160" s="4">
        <v>41984</v>
      </c>
      <c r="K160" s="4">
        <v>41984</v>
      </c>
      <c r="L160" s="5">
        <v>1752.52</v>
      </c>
      <c r="M160" s="5">
        <v>5257.56</v>
      </c>
      <c r="N160" s="6">
        <v>2014</v>
      </c>
    </row>
    <row r="161" spans="1:14" x14ac:dyDescent="0.2">
      <c r="A161" s="3" t="s">
        <v>13</v>
      </c>
      <c r="B161" s="3" t="s">
        <v>523</v>
      </c>
      <c r="C161" s="3" t="s">
        <v>524</v>
      </c>
      <c r="D161" s="3" t="s">
        <v>371</v>
      </c>
      <c r="E161" s="3" t="s">
        <v>14</v>
      </c>
      <c r="F161" s="3" t="s">
        <v>60</v>
      </c>
      <c r="G161" s="3" t="s">
        <v>16</v>
      </c>
      <c r="H161" s="3" t="s">
        <v>61</v>
      </c>
      <c r="I161" s="3" t="s">
        <v>525</v>
      </c>
      <c r="J161" s="4">
        <v>41984</v>
      </c>
      <c r="K161" s="4">
        <v>41984</v>
      </c>
      <c r="L161" s="5">
        <v>62963.61</v>
      </c>
      <c r="M161" s="5">
        <v>125927.22</v>
      </c>
      <c r="N161" s="6">
        <v>2014</v>
      </c>
    </row>
    <row r="162" spans="1:14" x14ac:dyDescent="0.2">
      <c r="A162" s="3" t="s">
        <v>13</v>
      </c>
      <c r="B162" s="3" t="s">
        <v>526</v>
      </c>
      <c r="C162" s="3" t="s">
        <v>527</v>
      </c>
      <c r="D162" s="3" t="s">
        <v>371</v>
      </c>
      <c r="E162" s="3" t="s">
        <v>14</v>
      </c>
      <c r="F162" s="3" t="s">
        <v>24</v>
      </c>
      <c r="G162" s="3" t="s">
        <v>16</v>
      </c>
      <c r="H162" s="3" t="s">
        <v>25</v>
      </c>
      <c r="I162" s="3" t="s">
        <v>528</v>
      </c>
      <c r="J162" s="4">
        <v>41984</v>
      </c>
      <c r="K162" s="4">
        <v>41984</v>
      </c>
      <c r="L162" s="5">
        <v>79488.34</v>
      </c>
      <c r="M162" s="5">
        <v>238465.02</v>
      </c>
      <c r="N162" s="6">
        <v>2014</v>
      </c>
    </row>
    <row r="163" spans="1:14" x14ac:dyDescent="0.2">
      <c r="A163" s="3" t="s">
        <v>13</v>
      </c>
      <c r="B163" s="3" t="s">
        <v>529</v>
      </c>
      <c r="C163" s="3" t="s">
        <v>530</v>
      </c>
      <c r="D163" s="3" t="s">
        <v>371</v>
      </c>
      <c r="E163" s="3" t="s">
        <v>14</v>
      </c>
      <c r="F163" s="3" t="s">
        <v>128</v>
      </c>
      <c r="G163" s="3" t="s">
        <v>16</v>
      </c>
      <c r="H163" s="3" t="s">
        <v>129</v>
      </c>
      <c r="I163" s="3" t="s">
        <v>531</v>
      </c>
      <c r="J163" s="4">
        <v>41984</v>
      </c>
      <c r="K163" s="4">
        <v>41984</v>
      </c>
      <c r="L163" s="5">
        <v>105570.21</v>
      </c>
      <c r="M163" s="5">
        <v>316710.63</v>
      </c>
      <c r="N163" s="6">
        <v>2014</v>
      </c>
    </row>
    <row r="164" spans="1:14" x14ac:dyDescent="0.2">
      <c r="A164" s="3" t="s">
        <v>13</v>
      </c>
      <c r="B164" s="3" t="s">
        <v>532</v>
      </c>
      <c r="C164" s="3" t="s">
        <v>533</v>
      </c>
      <c r="D164" s="3" t="s">
        <v>371</v>
      </c>
      <c r="E164" s="3" t="s">
        <v>14</v>
      </c>
      <c r="F164" s="3" t="s">
        <v>46</v>
      </c>
      <c r="G164" s="3" t="s">
        <v>16</v>
      </c>
      <c r="H164" s="3" t="s">
        <v>47</v>
      </c>
      <c r="I164" s="3" t="s">
        <v>534</v>
      </c>
      <c r="J164" s="4">
        <v>41984</v>
      </c>
      <c r="K164" s="4">
        <v>41984</v>
      </c>
      <c r="L164" s="5">
        <v>164525.32999999999</v>
      </c>
      <c r="M164" s="5">
        <v>493592.28</v>
      </c>
      <c r="N164" s="6">
        <v>2014</v>
      </c>
    </row>
    <row r="165" spans="1:14" x14ac:dyDescent="0.2">
      <c r="A165" s="3" t="s">
        <v>13</v>
      </c>
      <c r="B165" s="3" t="s">
        <v>532</v>
      </c>
      <c r="C165" s="3" t="s">
        <v>533</v>
      </c>
      <c r="D165" s="3" t="s">
        <v>432</v>
      </c>
      <c r="E165" s="3" t="s">
        <v>14</v>
      </c>
      <c r="F165" s="3" t="s">
        <v>46</v>
      </c>
      <c r="G165" s="3" t="s">
        <v>16</v>
      </c>
      <c r="H165" s="3" t="s">
        <v>47</v>
      </c>
      <c r="I165" s="3" t="s">
        <v>534</v>
      </c>
      <c r="J165" s="4">
        <v>41984</v>
      </c>
      <c r="K165" s="4">
        <v>41984</v>
      </c>
      <c r="L165" s="5">
        <v>5.43</v>
      </c>
      <c r="M165" s="5">
        <v>164530.76</v>
      </c>
      <c r="N165" s="6">
        <v>2014</v>
      </c>
    </row>
    <row r="166" spans="1:14" x14ac:dyDescent="0.2">
      <c r="A166" s="3" t="s">
        <v>13</v>
      </c>
      <c r="B166" s="3" t="s">
        <v>535</v>
      </c>
      <c r="C166" s="3" t="s">
        <v>536</v>
      </c>
      <c r="D166" s="3" t="s">
        <v>371</v>
      </c>
      <c r="E166" s="3" t="s">
        <v>14</v>
      </c>
      <c r="F166" s="3" t="s">
        <v>36</v>
      </c>
      <c r="G166" s="3" t="s">
        <v>16</v>
      </c>
      <c r="H166" s="3" t="s">
        <v>37</v>
      </c>
      <c r="I166" s="3" t="s">
        <v>537</v>
      </c>
      <c r="J166" s="4">
        <v>41985</v>
      </c>
      <c r="K166" s="4">
        <v>41985</v>
      </c>
      <c r="L166" s="5">
        <v>291.57</v>
      </c>
      <c r="M166" s="5">
        <v>874.71</v>
      </c>
      <c r="N166" s="6">
        <v>2014</v>
      </c>
    </row>
    <row r="167" spans="1:14" x14ac:dyDescent="0.2">
      <c r="A167" s="3" t="s">
        <v>13</v>
      </c>
      <c r="B167" s="3" t="s">
        <v>538</v>
      </c>
      <c r="C167" s="3" t="s">
        <v>539</v>
      </c>
      <c r="D167" s="3" t="s">
        <v>371</v>
      </c>
      <c r="E167" s="3" t="s">
        <v>14</v>
      </c>
      <c r="F167" s="3" t="s">
        <v>101</v>
      </c>
      <c r="G167" s="3" t="s">
        <v>16</v>
      </c>
      <c r="H167" s="3" t="s">
        <v>102</v>
      </c>
      <c r="I167" s="3" t="s">
        <v>540</v>
      </c>
      <c r="J167" s="4">
        <v>41985</v>
      </c>
      <c r="K167" s="4">
        <v>41985</v>
      </c>
      <c r="L167" s="5">
        <v>35696.71</v>
      </c>
      <c r="M167" s="5">
        <v>71393.42</v>
      </c>
      <c r="N167" s="6">
        <v>2014</v>
      </c>
    </row>
    <row r="168" spans="1:14" x14ac:dyDescent="0.2">
      <c r="A168" s="3" t="s">
        <v>13</v>
      </c>
      <c r="B168" s="3" t="s">
        <v>541</v>
      </c>
      <c r="C168" s="3" t="s">
        <v>542</v>
      </c>
      <c r="D168" s="3" t="s">
        <v>121</v>
      </c>
      <c r="E168" s="3" t="s">
        <v>14</v>
      </c>
      <c r="F168" s="3" t="s">
        <v>122</v>
      </c>
      <c r="G168" s="3" t="s">
        <v>16</v>
      </c>
      <c r="H168" s="3" t="s">
        <v>123</v>
      </c>
      <c r="I168" s="3" t="s">
        <v>543</v>
      </c>
      <c r="J168" s="4">
        <v>41985</v>
      </c>
      <c r="K168" s="4">
        <v>41985</v>
      </c>
      <c r="L168" s="5">
        <v>113.48</v>
      </c>
      <c r="M168" s="5">
        <v>226.96</v>
      </c>
      <c r="N168" s="7">
        <v>2013</v>
      </c>
    </row>
    <row r="169" spans="1:14" x14ac:dyDescent="0.2">
      <c r="A169" s="3" t="s">
        <v>13</v>
      </c>
      <c r="B169" s="3" t="s">
        <v>544</v>
      </c>
      <c r="C169" s="3" t="s">
        <v>545</v>
      </c>
      <c r="D169" s="3" t="s">
        <v>121</v>
      </c>
      <c r="E169" s="3" t="s">
        <v>14</v>
      </c>
      <c r="F169" s="3" t="s">
        <v>546</v>
      </c>
      <c r="G169" s="3" t="s">
        <v>16</v>
      </c>
      <c r="H169" s="3" t="s">
        <v>547</v>
      </c>
      <c r="I169" s="3" t="s">
        <v>548</v>
      </c>
      <c r="J169" s="4">
        <v>41985</v>
      </c>
      <c r="K169" s="4">
        <v>41985</v>
      </c>
      <c r="L169" s="5">
        <v>1880.72</v>
      </c>
      <c r="M169" s="5">
        <v>2240.14</v>
      </c>
      <c r="N169" s="7">
        <v>2013</v>
      </c>
    </row>
    <row r="170" spans="1:14" x14ac:dyDescent="0.2">
      <c r="A170" s="3" t="s">
        <v>13</v>
      </c>
      <c r="B170" s="3" t="s">
        <v>549</v>
      </c>
      <c r="C170" s="3" t="s">
        <v>550</v>
      </c>
      <c r="D170" s="3" t="s">
        <v>371</v>
      </c>
      <c r="E170" s="3" t="s">
        <v>14</v>
      </c>
      <c r="F170" s="3" t="s">
        <v>91</v>
      </c>
      <c r="G170" s="3" t="s">
        <v>16</v>
      </c>
      <c r="H170" s="3" t="s">
        <v>92</v>
      </c>
      <c r="I170" s="3" t="s">
        <v>551</v>
      </c>
      <c r="J170" s="4">
        <v>41985</v>
      </c>
      <c r="K170" s="4">
        <v>41985</v>
      </c>
      <c r="L170" s="5">
        <v>14225.71</v>
      </c>
      <c r="M170" s="5">
        <v>28451.42</v>
      </c>
      <c r="N170" s="6">
        <v>2014</v>
      </c>
    </row>
    <row r="171" spans="1:14" x14ac:dyDescent="0.2">
      <c r="A171" s="3" t="s">
        <v>13</v>
      </c>
      <c r="B171" s="3" t="s">
        <v>552</v>
      </c>
      <c r="C171" s="3" t="s">
        <v>553</v>
      </c>
      <c r="D171" s="3" t="s">
        <v>371</v>
      </c>
      <c r="E171" s="3" t="s">
        <v>14</v>
      </c>
      <c r="F171" s="3" t="s">
        <v>99</v>
      </c>
      <c r="G171" s="3" t="s">
        <v>16</v>
      </c>
      <c r="H171" s="3" t="s">
        <v>100</v>
      </c>
      <c r="I171" s="3" t="s">
        <v>554</v>
      </c>
      <c r="J171" s="4">
        <v>41991</v>
      </c>
      <c r="K171" s="4">
        <v>41991</v>
      </c>
      <c r="L171" s="5">
        <v>14277.83</v>
      </c>
      <c r="M171" s="5">
        <v>14277.83</v>
      </c>
      <c r="N171" s="6">
        <v>2014</v>
      </c>
    </row>
    <row r="172" spans="1:14" x14ac:dyDescent="0.2">
      <c r="A172" s="3" t="s">
        <v>13</v>
      </c>
      <c r="B172" s="3" t="s">
        <v>555</v>
      </c>
      <c r="C172" s="3" t="s">
        <v>556</v>
      </c>
      <c r="D172" s="3" t="s">
        <v>371</v>
      </c>
      <c r="E172" s="3" t="s">
        <v>14</v>
      </c>
      <c r="F172" s="3" t="s">
        <v>142</v>
      </c>
      <c r="G172" s="3" t="s">
        <v>16</v>
      </c>
      <c r="H172" s="3" t="s">
        <v>143</v>
      </c>
      <c r="I172" s="3" t="s">
        <v>557</v>
      </c>
      <c r="J172" s="4">
        <v>41991</v>
      </c>
      <c r="K172" s="4">
        <v>41991</v>
      </c>
      <c r="L172" s="5">
        <v>2974.27</v>
      </c>
      <c r="M172" s="5">
        <v>5948.54</v>
      </c>
      <c r="N172" s="6">
        <v>2014</v>
      </c>
    </row>
    <row r="173" spans="1:14" x14ac:dyDescent="0.2">
      <c r="A173" s="3" t="s">
        <v>13</v>
      </c>
      <c r="B173" s="3" t="s">
        <v>558</v>
      </c>
      <c r="C173" s="3" t="s">
        <v>559</v>
      </c>
      <c r="D173" s="3" t="s">
        <v>371</v>
      </c>
      <c r="E173" s="3" t="s">
        <v>14</v>
      </c>
      <c r="F173" s="3" t="s">
        <v>38</v>
      </c>
      <c r="G173" s="3" t="s">
        <v>16</v>
      </c>
      <c r="H173" s="3" t="s">
        <v>39</v>
      </c>
      <c r="I173" s="3" t="s">
        <v>560</v>
      </c>
      <c r="J173" s="4">
        <v>42010</v>
      </c>
      <c r="K173" s="4">
        <v>42010</v>
      </c>
      <c r="L173" s="5">
        <v>4426.7</v>
      </c>
      <c r="M173" s="5">
        <v>8853.4</v>
      </c>
      <c r="N173" s="6">
        <v>2014</v>
      </c>
    </row>
    <row r="174" spans="1:14" x14ac:dyDescent="0.2">
      <c r="A174" s="3" t="s">
        <v>13</v>
      </c>
      <c r="B174" s="3" t="s">
        <v>561</v>
      </c>
      <c r="C174" s="3" t="s">
        <v>562</v>
      </c>
      <c r="D174" s="3" t="s">
        <v>371</v>
      </c>
      <c r="E174" s="3" t="s">
        <v>14</v>
      </c>
      <c r="F174" s="3" t="s">
        <v>132</v>
      </c>
      <c r="G174" s="3" t="s">
        <v>16</v>
      </c>
      <c r="H174" s="3" t="s">
        <v>133</v>
      </c>
      <c r="I174" s="3" t="s">
        <v>563</v>
      </c>
      <c r="J174" s="4">
        <v>42010</v>
      </c>
      <c r="K174" s="4">
        <v>42010</v>
      </c>
      <c r="L174" s="5">
        <v>4884.9799999999996</v>
      </c>
      <c r="M174" s="5">
        <v>9771.6</v>
      </c>
      <c r="N174" s="6">
        <v>2014</v>
      </c>
    </row>
    <row r="175" spans="1:14" x14ac:dyDescent="0.2">
      <c r="A175" s="3" t="s">
        <v>13</v>
      </c>
      <c r="B175" s="3" t="s">
        <v>561</v>
      </c>
      <c r="C175" s="3" t="s">
        <v>562</v>
      </c>
      <c r="D175" s="3" t="s">
        <v>432</v>
      </c>
      <c r="E175" s="3" t="s">
        <v>14</v>
      </c>
      <c r="F175" s="3" t="s">
        <v>132</v>
      </c>
      <c r="G175" s="3" t="s">
        <v>16</v>
      </c>
      <c r="H175" s="3" t="s">
        <v>133</v>
      </c>
      <c r="I175" s="3" t="s">
        <v>563</v>
      </c>
      <c r="J175" s="4">
        <v>42010</v>
      </c>
      <c r="K175" s="4">
        <v>42010</v>
      </c>
      <c r="L175" s="5">
        <v>0.82</v>
      </c>
      <c r="M175" s="5">
        <v>4885.8</v>
      </c>
      <c r="N175" s="6">
        <v>2014</v>
      </c>
    </row>
    <row r="176" spans="1:14" x14ac:dyDescent="0.2">
      <c r="A176" s="3" t="s">
        <v>13</v>
      </c>
      <c r="B176" s="3" t="s">
        <v>564</v>
      </c>
      <c r="C176" s="3" t="s">
        <v>565</v>
      </c>
      <c r="D176" s="3" t="s">
        <v>371</v>
      </c>
      <c r="E176" s="3" t="s">
        <v>14</v>
      </c>
      <c r="F176" s="3" t="s">
        <v>26</v>
      </c>
      <c r="G176" s="3" t="s">
        <v>16</v>
      </c>
      <c r="H176" s="3" t="s">
        <v>27</v>
      </c>
      <c r="I176" s="3" t="s">
        <v>566</v>
      </c>
      <c r="J176" s="4">
        <v>42010</v>
      </c>
      <c r="K176" s="4">
        <v>42010</v>
      </c>
      <c r="L176" s="5">
        <v>325765.34999999998</v>
      </c>
      <c r="M176" s="5">
        <v>977351.91</v>
      </c>
      <c r="N176" s="6">
        <v>2014</v>
      </c>
    </row>
    <row r="177" spans="1:14" x14ac:dyDescent="0.2">
      <c r="A177" s="3" t="s">
        <v>13</v>
      </c>
      <c r="B177" s="3" t="s">
        <v>564</v>
      </c>
      <c r="C177" s="3" t="s">
        <v>565</v>
      </c>
      <c r="D177" s="3" t="s">
        <v>432</v>
      </c>
      <c r="E177" s="3" t="s">
        <v>14</v>
      </c>
      <c r="F177" s="3" t="s">
        <v>26</v>
      </c>
      <c r="G177" s="3" t="s">
        <v>16</v>
      </c>
      <c r="H177" s="3" t="s">
        <v>27</v>
      </c>
      <c r="I177" s="3" t="s">
        <v>566</v>
      </c>
      <c r="J177" s="4">
        <v>42010</v>
      </c>
      <c r="K177" s="4">
        <v>42010</v>
      </c>
      <c r="L177" s="5">
        <v>18.62</v>
      </c>
      <c r="M177" s="5">
        <v>325783.96999999997</v>
      </c>
      <c r="N177" s="6">
        <v>2014</v>
      </c>
    </row>
    <row r="178" spans="1:14" x14ac:dyDescent="0.2">
      <c r="A178" s="3" t="s">
        <v>13</v>
      </c>
      <c r="B178" s="3" t="s">
        <v>567</v>
      </c>
      <c r="C178" s="3" t="s">
        <v>568</v>
      </c>
      <c r="D178" s="3" t="s">
        <v>371</v>
      </c>
      <c r="E178" s="3" t="s">
        <v>14</v>
      </c>
      <c r="F178" s="3" t="s">
        <v>22</v>
      </c>
      <c r="G178" s="3" t="s">
        <v>16</v>
      </c>
      <c r="H178" s="3" t="s">
        <v>23</v>
      </c>
      <c r="I178" s="3" t="s">
        <v>569</v>
      </c>
      <c r="J178" s="4">
        <v>42019</v>
      </c>
      <c r="K178" s="4">
        <v>42019</v>
      </c>
      <c r="L178" s="5">
        <v>5700.63</v>
      </c>
      <c r="M178" s="5">
        <v>17101.89</v>
      </c>
      <c r="N178" s="6">
        <v>2014</v>
      </c>
    </row>
    <row r="179" spans="1:14" x14ac:dyDescent="0.2">
      <c r="A179" s="3" t="s">
        <v>13</v>
      </c>
      <c r="B179" s="3" t="s">
        <v>570</v>
      </c>
      <c r="C179" s="3" t="s">
        <v>571</v>
      </c>
      <c r="D179" s="3" t="s">
        <v>371</v>
      </c>
      <c r="E179" s="3" t="s">
        <v>14</v>
      </c>
      <c r="F179" s="3" t="s">
        <v>48</v>
      </c>
      <c r="G179" s="3" t="s">
        <v>16</v>
      </c>
      <c r="H179" s="3" t="s">
        <v>49</v>
      </c>
      <c r="I179" s="3" t="s">
        <v>572</v>
      </c>
      <c r="J179" s="4">
        <v>42019</v>
      </c>
      <c r="K179" s="4">
        <v>42019</v>
      </c>
      <c r="L179" s="5">
        <v>25352</v>
      </c>
      <c r="M179" s="5">
        <v>76056</v>
      </c>
      <c r="N179" s="6">
        <v>2014</v>
      </c>
    </row>
    <row r="180" spans="1:14" x14ac:dyDescent="0.2">
      <c r="A180" s="3" t="s">
        <v>13</v>
      </c>
      <c r="B180" s="3" t="s">
        <v>573</v>
      </c>
      <c r="C180" s="3" t="s">
        <v>574</v>
      </c>
      <c r="D180" s="3" t="s">
        <v>371</v>
      </c>
      <c r="E180" s="3" t="s">
        <v>14</v>
      </c>
      <c r="F180" s="3" t="s">
        <v>30</v>
      </c>
      <c r="G180" s="3" t="s">
        <v>16</v>
      </c>
      <c r="H180" s="3" t="s">
        <v>31</v>
      </c>
      <c r="I180" s="3" t="s">
        <v>575</v>
      </c>
      <c r="J180" s="4">
        <v>42038</v>
      </c>
      <c r="K180" s="4">
        <v>42038</v>
      </c>
      <c r="L180" s="5">
        <v>19954.150000000001</v>
      </c>
      <c r="M180" s="5">
        <v>19954.150000000001</v>
      </c>
      <c r="N180" s="6">
        <v>2014</v>
      </c>
    </row>
  </sheetData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KPSC 2-49 Payments 2013-2014</vt:lpstr>
      <vt:lpstr>Pmt_Query</vt:lpstr>
      <vt:lpstr>KPCo_AP_Pmt_Query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Schmied</dc:creator>
  <cp:lastModifiedBy>Thomas F Johnson</cp:lastModifiedBy>
  <dcterms:created xsi:type="dcterms:W3CDTF">2015-02-03T22:27:41Z</dcterms:created>
  <dcterms:modified xsi:type="dcterms:W3CDTF">2015-02-04T17:06:38Z</dcterms:modified>
</cp:coreProperties>
</file>