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6275" windowHeight="8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Sheet1!$A$1:$O$42</definedName>
  </definedNames>
  <calcPr calcId="145621"/>
</workbook>
</file>

<file path=xl/calcChain.xml><?xml version="1.0" encoding="utf-8"?>
<calcChain xmlns="http://schemas.openxmlformats.org/spreadsheetml/2006/main">
  <c r="C42" i="1" l="1"/>
  <c r="D42" i="1"/>
  <c r="E42" i="1"/>
  <c r="F42" i="1"/>
  <c r="G42" i="1"/>
  <c r="H42" i="1"/>
  <c r="I42" i="1"/>
  <c r="J42" i="1"/>
  <c r="K42" i="1"/>
  <c r="L42" i="1"/>
  <c r="M42" i="1"/>
  <c r="N42" i="1"/>
  <c r="O33" i="1"/>
  <c r="O34" i="1"/>
  <c r="O35" i="1"/>
  <c r="O36" i="1"/>
  <c r="O42" i="1" s="1"/>
  <c r="O37" i="1"/>
  <c r="O38" i="1"/>
  <c r="O39" i="1"/>
  <c r="O40" i="1"/>
  <c r="O41" i="1"/>
  <c r="O32" i="1"/>
  <c r="N30" i="1" l="1"/>
  <c r="M30" i="1"/>
  <c r="L30" i="1"/>
  <c r="K30" i="1"/>
  <c r="J30" i="1"/>
  <c r="I30" i="1"/>
  <c r="H30" i="1"/>
  <c r="G30" i="1"/>
  <c r="F30" i="1"/>
  <c r="E30" i="1"/>
  <c r="D30" i="1"/>
  <c r="C30" i="1"/>
  <c r="O30" i="1"/>
</calcChain>
</file>

<file path=xl/sharedStrings.xml><?xml version="1.0" encoding="utf-8"?>
<sst xmlns="http://schemas.openxmlformats.org/spreadsheetml/2006/main" count="72" uniqueCount="69">
  <si>
    <t>Grand Total</t>
  </si>
  <si>
    <t>Account</t>
  </si>
  <si>
    <t>Acct Name</t>
  </si>
  <si>
    <t>4470093</t>
  </si>
  <si>
    <t>PJM Implicit Congestion-LSE</t>
  </si>
  <si>
    <t>4470101</t>
  </si>
  <si>
    <t>PJM FTR Revenue-LSE</t>
  </si>
  <si>
    <t>4470116</t>
  </si>
  <si>
    <t>PJM Meter Corrections-LSE</t>
  </si>
  <si>
    <t>4470202</t>
  </si>
  <si>
    <t>PJM OpRes-LSE-Credit</t>
  </si>
  <si>
    <t>4470203</t>
  </si>
  <si>
    <t>PJM OpRes-LSE-Charge</t>
  </si>
  <si>
    <t>5550040</t>
  </si>
  <si>
    <t>PJM Inadvertent Mtr Res-LSE</t>
  </si>
  <si>
    <t>5550074</t>
  </si>
  <si>
    <t>PJM Reactive-Charge</t>
  </si>
  <si>
    <t>5550076</t>
  </si>
  <si>
    <t>PJM Black Start-Charge</t>
  </si>
  <si>
    <t>5550077</t>
  </si>
  <si>
    <t>PJM Black Start-Credit</t>
  </si>
  <si>
    <t>5550078</t>
  </si>
  <si>
    <t>PJM Regulation-Charge</t>
  </si>
  <si>
    <t>5550079</t>
  </si>
  <si>
    <t>PJM Regulation-Credit</t>
  </si>
  <si>
    <t>5550083</t>
  </si>
  <si>
    <t>PJM Spinning Reserve-Charge</t>
  </si>
  <si>
    <t>5550084</t>
  </si>
  <si>
    <t>PJM Spinning Reserve-Credit</t>
  </si>
  <si>
    <t>5550090</t>
  </si>
  <si>
    <t>PJM 30m Suppl Rserv Charge LSE</t>
  </si>
  <si>
    <t>5614001</t>
  </si>
  <si>
    <t>PJM Admin-SSC&amp;DS-Internal</t>
  </si>
  <si>
    <t>5618001</t>
  </si>
  <si>
    <t>PJM Admin-RP&amp;SDS- Internal</t>
  </si>
  <si>
    <t>5757001</t>
  </si>
  <si>
    <t>PJM Admin-MAM&amp;SC- Internal</t>
  </si>
  <si>
    <t>5550093</t>
  </si>
  <si>
    <t>Peak Hour Avail charge - LSE</t>
  </si>
  <si>
    <t>5550041</t>
  </si>
  <si>
    <t>PJM Ancillary Serv.-Sync</t>
  </si>
  <si>
    <t>PJM Reactive-Credit</t>
  </si>
  <si>
    <t>5550075</t>
  </si>
  <si>
    <t>KPSC Case No. 2014-00396</t>
  </si>
  <si>
    <t>KIUC's First Set of Data Requests</t>
  </si>
  <si>
    <t>Dated January 29, 2015</t>
  </si>
  <si>
    <t>Attachment 1</t>
  </si>
  <si>
    <t>Page 1 of 1</t>
  </si>
  <si>
    <t>Item No. 1-85</t>
  </si>
  <si>
    <t>Network Integrated Transmission Service</t>
  </si>
  <si>
    <t>Firm and Non-Firm Point to Point Transmision Revenues</t>
  </si>
  <si>
    <t>Schedule 1a Charges</t>
  </si>
  <si>
    <t>Transmission Enhancement Charges</t>
  </si>
  <si>
    <t>Transmission Enhancement Charges - Affil</t>
  </si>
  <si>
    <t>RTO Formation Costs</t>
  </si>
  <si>
    <t>Expansion Cost Recovery Charge</t>
  </si>
  <si>
    <t>PJM Total</t>
  </si>
  <si>
    <t>OATT LSE Charge Total</t>
  </si>
  <si>
    <t>4561035</t>
  </si>
  <si>
    <t>5650016</t>
  </si>
  <si>
    <t>4561005</t>
  </si>
  <si>
    <t>4561036</t>
  </si>
  <si>
    <t>5650015</t>
  </si>
  <si>
    <t>4561060</t>
  </si>
  <si>
    <t>5650012</t>
  </si>
  <si>
    <t>5650019</t>
  </si>
  <si>
    <t>4561002</t>
  </si>
  <si>
    <t>4561003</t>
  </si>
  <si>
    <t>KPCo Test Year PJM charges, credits and OATT LSE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</si>
</sst>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164" fontId="0" fillId="2" borderId="0" xfId="1" applyNumberFormat="1" applyFont="1" applyFill="1"/>
    <xf numFmtId="0" fontId="0" fillId="2" borderId="0" xfId="0" applyFill="1"/>
    <xf numFmtId="164" fontId="0" fillId="2" borderId="1" xfId="1" applyNumberFormat="1" applyFont="1" applyFill="1" applyBorder="1"/>
    <xf numFmtId="164" fontId="0" fillId="2" borderId="2" xfId="1" applyNumberFormat="1" applyFont="1" applyFill="1" applyBorder="1"/>
    <xf numFmtId="164" fontId="0" fillId="2" borderId="3" xfId="1" applyNumberFormat="1" applyFont="1" applyFill="1" applyBorder="1"/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164" fontId="0" fillId="2" borderId="11" xfId="1" applyNumberFormat="1" applyFont="1" applyFill="1" applyBorder="1"/>
    <xf numFmtId="164" fontId="0" fillId="2" borderId="12" xfId="1" applyNumberFormat="1" applyFont="1" applyFill="1" applyBorder="1"/>
    <xf numFmtId="164" fontId="0" fillId="2" borderId="6" xfId="1" applyNumberFormat="1" applyFont="1" applyFill="1" applyBorder="1"/>
    <xf numFmtId="164" fontId="0" fillId="2" borderId="7" xfId="1" applyNumberFormat="1" applyFont="1" applyFill="1" applyBorder="1"/>
    <xf numFmtId="164" fontId="0" fillId="2" borderId="0" xfId="1" applyNumberFormat="1" applyFont="1" applyFill="1" applyBorder="1"/>
    <xf numFmtId="164" fontId="0" fillId="2" borderId="13" xfId="1" applyNumberFormat="1" applyFont="1" applyFill="1" applyBorder="1"/>
    <xf numFmtId="164" fontId="0" fillId="2" borderId="14" xfId="1" applyNumberFormat="1" applyFont="1" applyFill="1" applyBorder="1"/>
    <xf numFmtId="164" fontId="0" fillId="2" borderId="15" xfId="1" applyNumberFormat="1" applyFont="1" applyFill="1" applyBorder="1"/>
    <xf numFmtId="164" fontId="0" fillId="2" borderId="16" xfId="1" applyNumberFormat="1" applyFont="1" applyFill="1" applyBorder="1"/>
    <xf numFmtId="164" fontId="0" fillId="2" borderId="17" xfId="1" applyNumberFormat="1" applyFont="1" applyFill="1" applyBorder="1"/>
    <xf numFmtId="164" fontId="0" fillId="2" borderId="18" xfId="1" applyNumberFormat="1" applyFont="1" applyFill="1" applyBorder="1"/>
    <xf numFmtId="164" fontId="0" fillId="2" borderId="19" xfId="1" applyNumberFormat="1" applyFont="1" applyFill="1" applyBorder="1"/>
    <xf numFmtId="164" fontId="0" fillId="2" borderId="0" xfId="0" applyNumberFormat="1" applyFill="1"/>
    <xf numFmtId="0" fontId="0" fillId="2" borderId="20" xfId="0" applyFill="1" applyBorder="1"/>
    <xf numFmtId="164" fontId="0" fillId="2" borderId="7" xfId="0" applyNumberFormat="1" applyFill="1" applyBorder="1"/>
    <xf numFmtId="164" fontId="0" fillId="2" borderId="21" xfId="0" applyNumberFormat="1" applyFill="1" applyBorder="1"/>
    <xf numFmtId="0" fontId="0" fillId="2" borderId="8" xfId="0" applyFill="1" applyBorder="1"/>
    <xf numFmtId="0" fontId="0" fillId="2" borderId="7" xfId="0" applyFill="1" applyBorder="1"/>
    <xf numFmtId="164" fontId="0" fillId="2" borderId="22" xfId="1" applyNumberFormat="1" applyFont="1" applyFill="1" applyBorder="1"/>
    <xf numFmtId="164" fontId="0" fillId="2" borderId="12" xfId="1" quotePrefix="1" applyNumberFormat="1" applyFont="1" applyFill="1" applyBorder="1"/>
    <xf numFmtId="164" fontId="0" fillId="2" borderId="21" xfId="1" applyNumberFormat="1" applyFont="1" applyFill="1" applyBorder="1"/>
    <xf numFmtId="164" fontId="0" fillId="2" borderId="9" xfId="1" quotePrefix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workbookViewId="0">
      <selection activeCell="E7" sqref="E7"/>
    </sheetView>
  </sheetViews>
  <sheetFormatPr defaultRowHeight="15" x14ac:dyDescent="0.25"/>
  <cols>
    <col min="1" max="1" width="12.140625" style="2" customWidth="1"/>
    <col min="2" max="2" width="39" style="2" bestFit="1" customWidth="1"/>
    <col min="3" max="5" width="12.28515625" style="2" customWidth="1"/>
    <col min="6" max="6" width="14.28515625" style="2" customWidth="1"/>
    <col min="7" max="8" width="14" style="2" customWidth="1"/>
    <col min="9" max="9" width="12.28515625" style="2" customWidth="1"/>
    <col min="10" max="10" width="14" style="2" customWidth="1"/>
    <col min="11" max="11" width="13.28515625" style="2" customWidth="1"/>
    <col min="12" max="14" width="12.28515625" style="2" customWidth="1"/>
    <col min="15" max="15" width="18.28515625" style="2" customWidth="1"/>
    <col min="16" max="16" width="11.5703125" style="2" bestFit="1" customWidth="1"/>
    <col min="17" max="16384" width="9.140625" style="2"/>
  </cols>
  <sheetData>
    <row r="1" spans="1:17" x14ac:dyDescent="0.25">
      <c r="A1" s="2" t="s">
        <v>68</v>
      </c>
      <c r="N1" s="2" t="s">
        <v>43</v>
      </c>
    </row>
    <row r="2" spans="1:17" x14ac:dyDescent="0.25">
      <c r="N2" s="2" t="s">
        <v>44</v>
      </c>
    </row>
    <row r="3" spans="1:17" x14ac:dyDescent="0.25">
      <c r="N3" s="2" t="s">
        <v>45</v>
      </c>
    </row>
    <row r="4" spans="1:17" x14ac:dyDescent="0.25">
      <c r="N4" s="2" t="s">
        <v>48</v>
      </c>
    </row>
    <row r="5" spans="1:17" x14ac:dyDescent="0.25">
      <c r="N5" s="2" t="s">
        <v>46</v>
      </c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47</v>
      </c>
      <c r="O6" s="1"/>
    </row>
    <row r="7" spans="1:17" x14ac:dyDescent="0.25">
      <c r="A7" s="3"/>
      <c r="B7" s="4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</row>
    <row r="8" spans="1:17" x14ac:dyDescent="0.25">
      <c r="A8" s="6"/>
      <c r="B8" s="7"/>
      <c r="C8" s="3">
        <v>2013</v>
      </c>
      <c r="D8" s="4"/>
      <c r="E8" s="4"/>
      <c r="F8" s="3">
        <v>2014</v>
      </c>
      <c r="G8" s="4"/>
      <c r="H8" s="4"/>
      <c r="I8" s="4"/>
      <c r="J8" s="4"/>
      <c r="K8" s="4"/>
      <c r="L8" s="4"/>
      <c r="M8" s="4"/>
      <c r="N8" s="4"/>
      <c r="O8" s="18" t="s">
        <v>0</v>
      </c>
    </row>
    <row r="9" spans="1:17" x14ac:dyDescent="0.25">
      <c r="A9" s="8" t="s">
        <v>1</v>
      </c>
      <c r="B9" s="9" t="s">
        <v>2</v>
      </c>
      <c r="C9" s="9">
        <v>10</v>
      </c>
      <c r="D9" s="10">
        <v>11</v>
      </c>
      <c r="E9" s="10">
        <v>12</v>
      </c>
      <c r="F9" s="9">
        <v>1</v>
      </c>
      <c r="G9" s="10">
        <v>2</v>
      </c>
      <c r="H9" s="10">
        <v>3</v>
      </c>
      <c r="I9" s="10">
        <v>4</v>
      </c>
      <c r="J9" s="10">
        <v>5</v>
      </c>
      <c r="K9" s="10">
        <v>6</v>
      </c>
      <c r="L9" s="10">
        <v>7</v>
      </c>
      <c r="M9" s="10">
        <v>8</v>
      </c>
      <c r="N9" s="10">
        <v>9</v>
      </c>
      <c r="O9" s="19"/>
    </row>
    <row r="10" spans="1:17" x14ac:dyDescent="0.25">
      <c r="A10" s="11" t="s">
        <v>3</v>
      </c>
      <c r="B10" s="3" t="s">
        <v>4</v>
      </c>
      <c r="C10" s="3">
        <v>154605.57599999997</v>
      </c>
      <c r="D10" s="12">
        <v>277084.54399999994</v>
      </c>
      <c r="E10" s="12">
        <v>819044.79999999993</v>
      </c>
      <c r="F10" s="3">
        <v>12728001.870000001</v>
      </c>
      <c r="G10" s="12">
        <v>1343324.9999999993</v>
      </c>
      <c r="H10" s="12">
        <v>4686908.24</v>
      </c>
      <c r="I10" s="12">
        <v>684470.15000000049</v>
      </c>
      <c r="J10" s="12">
        <v>-3416550.8800000004</v>
      </c>
      <c r="K10" s="12">
        <v>1066924.0700000005</v>
      </c>
      <c r="L10" s="12">
        <v>710500.13</v>
      </c>
      <c r="M10" s="12">
        <v>292125.43</v>
      </c>
      <c r="N10" s="12">
        <v>658495.2699999999</v>
      </c>
      <c r="O10" s="20">
        <v>20004934.200000003</v>
      </c>
      <c r="P10" s="22"/>
      <c r="Q10" s="22"/>
    </row>
    <row r="11" spans="1:17" x14ac:dyDescent="0.25">
      <c r="A11" s="11" t="s">
        <v>5</v>
      </c>
      <c r="B11" s="3" t="s">
        <v>6</v>
      </c>
      <c r="C11" s="3">
        <v>-111490.98000000007</v>
      </c>
      <c r="D11" s="12">
        <v>-177001.05999999953</v>
      </c>
      <c r="E11" s="12">
        <v>-538298.49000000011</v>
      </c>
      <c r="F11" s="3">
        <v>-3816850.3399999994</v>
      </c>
      <c r="G11" s="12">
        <v>-1284051.0900000003</v>
      </c>
      <c r="H11" s="12">
        <v>-1415585.2600000005</v>
      </c>
      <c r="I11" s="12">
        <v>-264180.23000000039</v>
      </c>
      <c r="J11" s="12">
        <v>-57609.169999999925</v>
      </c>
      <c r="K11" s="12">
        <v>-846812.64</v>
      </c>
      <c r="L11" s="12">
        <v>-545859.59000000008</v>
      </c>
      <c r="M11" s="12">
        <v>-250977.96</v>
      </c>
      <c r="N11" s="12">
        <v>-342245.54999999993</v>
      </c>
      <c r="O11" s="20">
        <v>-9650962.3600000013</v>
      </c>
      <c r="P11" s="22"/>
      <c r="Q11" s="22"/>
    </row>
    <row r="12" spans="1:17" x14ac:dyDescent="0.25">
      <c r="A12" s="11" t="s">
        <v>7</v>
      </c>
      <c r="B12" s="3" t="s">
        <v>8</v>
      </c>
      <c r="C12" s="3">
        <v>30895.86</v>
      </c>
      <c r="D12" s="12">
        <v>-23881.029999999995</v>
      </c>
      <c r="E12" s="12">
        <v>-36900.67</v>
      </c>
      <c r="F12" s="3">
        <v>-30326.48</v>
      </c>
      <c r="G12" s="12">
        <v>-20121.73</v>
      </c>
      <c r="H12" s="12">
        <v>10744.029999999999</v>
      </c>
      <c r="I12" s="12">
        <v>1199.48</v>
      </c>
      <c r="J12" s="12">
        <v>-3524.7299999999996</v>
      </c>
      <c r="K12" s="12">
        <v>1484.93</v>
      </c>
      <c r="L12" s="12">
        <v>-830.81000000000006</v>
      </c>
      <c r="M12" s="12">
        <v>17408.36</v>
      </c>
      <c r="N12" s="12">
        <v>290.12</v>
      </c>
      <c r="O12" s="20">
        <v>-53562.669999999991</v>
      </c>
      <c r="P12" s="22"/>
      <c r="Q12" s="22"/>
    </row>
    <row r="13" spans="1:17" x14ac:dyDescent="0.25">
      <c r="A13" s="11" t="s">
        <v>9</v>
      </c>
      <c r="B13" s="3" t="s">
        <v>10</v>
      </c>
      <c r="C13" s="3">
        <v>-350315.9</v>
      </c>
      <c r="D13" s="12">
        <v>-369968.08999999973</v>
      </c>
      <c r="E13" s="12">
        <v>-560183.38</v>
      </c>
      <c r="F13" s="3">
        <v>-355359.65</v>
      </c>
      <c r="G13" s="12">
        <v>0</v>
      </c>
      <c r="H13" s="12">
        <v>-24496.080000000002</v>
      </c>
      <c r="I13" s="12">
        <v>-539165.73</v>
      </c>
      <c r="J13" s="12">
        <v>526548.02000000014</v>
      </c>
      <c r="K13" s="12">
        <v>-179416.15</v>
      </c>
      <c r="L13" s="12">
        <v>-70770.800000000017</v>
      </c>
      <c r="M13" s="12">
        <v>4995.5</v>
      </c>
      <c r="N13" s="12">
        <v>-19544.919999999998</v>
      </c>
      <c r="O13" s="20">
        <v>-1937677.1799999995</v>
      </c>
      <c r="P13" s="22"/>
      <c r="Q13" s="22"/>
    </row>
    <row r="14" spans="1:17" x14ac:dyDescent="0.25">
      <c r="A14" s="11" t="s">
        <v>11</v>
      </c>
      <c r="B14" s="3" t="s">
        <v>12</v>
      </c>
      <c r="C14" s="3">
        <v>169124</v>
      </c>
      <c r="D14" s="12">
        <v>234245.5500000001</v>
      </c>
      <c r="E14" s="12">
        <v>344707.55999999994</v>
      </c>
      <c r="F14" s="3">
        <v>2725436.34</v>
      </c>
      <c r="G14" s="12">
        <v>326873.45999999967</v>
      </c>
      <c r="H14" s="12">
        <v>1411042.24</v>
      </c>
      <c r="I14" s="12">
        <v>-100356.32000000012</v>
      </c>
      <c r="J14" s="12">
        <v>177159.69</v>
      </c>
      <c r="K14" s="12">
        <v>53515.449999999983</v>
      </c>
      <c r="L14" s="12">
        <v>77797.949999999983</v>
      </c>
      <c r="M14" s="12">
        <v>51086.170000000006</v>
      </c>
      <c r="N14" s="12">
        <v>66697.070000000007</v>
      </c>
      <c r="O14" s="20">
        <v>5537329.1600000001</v>
      </c>
      <c r="P14" s="22"/>
      <c r="Q14" s="22"/>
    </row>
    <row r="15" spans="1:17" x14ac:dyDescent="0.25">
      <c r="A15" s="11" t="s">
        <v>13</v>
      </c>
      <c r="B15" s="3" t="s">
        <v>14</v>
      </c>
      <c r="C15" s="3">
        <v>-4146.87</v>
      </c>
      <c r="D15" s="12">
        <v>-9586.4699999999993</v>
      </c>
      <c r="E15" s="12">
        <v>-2489.7899999999977</v>
      </c>
      <c r="F15" s="3">
        <v>681.55999999999904</v>
      </c>
      <c r="G15" s="12">
        <v>-21844.78</v>
      </c>
      <c r="H15" s="12">
        <v>-23119.71</v>
      </c>
      <c r="I15" s="12">
        <v>5815.76</v>
      </c>
      <c r="J15" s="12">
        <v>-146.27000000000004</v>
      </c>
      <c r="K15" s="12">
        <v>5823.06</v>
      </c>
      <c r="L15" s="12">
        <v>2689.7699999999995</v>
      </c>
      <c r="M15" s="12">
        <v>1276.0500000000002</v>
      </c>
      <c r="N15" s="12">
        <v>2970.3199999999993</v>
      </c>
      <c r="O15" s="20">
        <v>-42077.369999999995</v>
      </c>
      <c r="P15" s="22"/>
      <c r="Q15" s="22"/>
    </row>
    <row r="16" spans="1:17" x14ac:dyDescent="0.25">
      <c r="A16" s="11" t="s">
        <v>39</v>
      </c>
      <c r="B16" s="3" t="s">
        <v>40</v>
      </c>
      <c r="C16" s="3">
        <v>-51</v>
      </c>
      <c r="D16" s="12">
        <v>0</v>
      </c>
      <c r="E16" s="12">
        <v>0.96</v>
      </c>
      <c r="F16" s="28">
        <v>590.19000000000005</v>
      </c>
      <c r="G16" s="12">
        <v>-0.03</v>
      </c>
      <c r="H16" s="12">
        <v>0</v>
      </c>
      <c r="I16" s="13">
        <v>-2.79</v>
      </c>
      <c r="J16" s="12">
        <v>386.3</v>
      </c>
      <c r="K16" s="12">
        <v>4489.8900000000003</v>
      </c>
      <c r="L16" s="12">
        <v>28.53</v>
      </c>
      <c r="M16" s="12">
        <v>0</v>
      </c>
      <c r="N16" s="12">
        <v>168.83</v>
      </c>
      <c r="O16" s="20">
        <v>5610.88</v>
      </c>
      <c r="P16" s="22"/>
      <c r="Q16" s="22"/>
    </row>
    <row r="17" spans="1:17" x14ac:dyDescent="0.25">
      <c r="A17" s="11" t="s">
        <v>15</v>
      </c>
      <c r="B17" s="3" t="s">
        <v>16</v>
      </c>
      <c r="C17" s="3">
        <v>565.61</v>
      </c>
      <c r="D17" s="12">
        <v>571.04</v>
      </c>
      <c r="E17" s="12">
        <v>564.92000000000007</v>
      </c>
      <c r="F17" s="3">
        <v>162063.66</v>
      </c>
      <c r="G17" s="12">
        <v>-334965.65000000002</v>
      </c>
      <c r="H17" s="12">
        <v>161109.04</v>
      </c>
      <c r="I17" s="14"/>
      <c r="J17" s="12"/>
      <c r="K17" s="12"/>
      <c r="L17" s="12"/>
      <c r="M17" s="12"/>
      <c r="N17" s="12">
        <v>-33.46</v>
      </c>
      <c r="O17" s="20">
        <v>-10124.840000000004</v>
      </c>
      <c r="P17" s="22"/>
      <c r="Q17" s="22"/>
    </row>
    <row r="18" spans="1:17" x14ac:dyDescent="0.25">
      <c r="A18" s="11" t="s">
        <v>42</v>
      </c>
      <c r="B18" s="3" t="s">
        <v>41</v>
      </c>
      <c r="C18" s="3">
        <v>9475.19</v>
      </c>
      <c r="D18" s="12">
        <v>9475.19</v>
      </c>
      <c r="E18" s="12">
        <v>9475.19</v>
      </c>
      <c r="F18" s="28">
        <v>-213929.83</v>
      </c>
      <c r="G18" s="12">
        <v>213929.83</v>
      </c>
      <c r="H18" s="12">
        <v>0</v>
      </c>
      <c r="I18" s="13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20">
        <v>28425.57</v>
      </c>
      <c r="P18" s="22"/>
      <c r="Q18" s="22"/>
    </row>
    <row r="19" spans="1:17" x14ac:dyDescent="0.25">
      <c r="A19" s="11" t="s">
        <v>17</v>
      </c>
      <c r="B19" s="3" t="s">
        <v>18</v>
      </c>
      <c r="C19" s="3">
        <v>315227.01999999996</v>
      </c>
      <c r="D19" s="12">
        <v>272011.5399999998</v>
      </c>
      <c r="E19" s="12">
        <v>189664.38000000003</v>
      </c>
      <c r="F19" s="3">
        <v>112608.43000000001</v>
      </c>
      <c r="G19" s="12">
        <v>103454.76000000002</v>
      </c>
      <c r="H19" s="12">
        <v>101793.29</v>
      </c>
      <c r="I19" s="14">
        <v>168362.99</v>
      </c>
      <c r="J19" s="12">
        <v>86608.29</v>
      </c>
      <c r="K19" s="12">
        <v>96294.260000000009</v>
      </c>
      <c r="L19" s="12">
        <v>209580.69</v>
      </c>
      <c r="M19" s="12">
        <v>188465.80000000002</v>
      </c>
      <c r="N19" s="12">
        <v>159184.98000000001</v>
      </c>
      <c r="O19" s="20">
        <v>2003256.43</v>
      </c>
      <c r="P19" s="22"/>
      <c r="Q19" s="22"/>
    </row>
    <row r="20" spans="1:17" x14ac:dyDescent="0.25">
      <c r="A20" s="11" t="s">
        <v>19</v>
      </c>
      <c r="B20" s="3" t="s">
        <v>20</v>
      </c>
      <c r="C20" s="3">
        <v>-1051.02</v>
      </c>
      <c r="D20" s="12">
        <v>-1032.9000000000001</v>
      </c>
      <c r="E20" s="12">
        <v>-989.00999999999988</v>
      </c>
      <c r="F20" s="3">
        <v>0</v>
      </c>
      <c r="G20" s="12">
        <v>-4250.96</v>
      </c>
      <c r="H20" s="12">
        <v>-7747.79</v>
      </c>
      <c r="I20" s="12">
        <v>8031.15</v>
      </c>
      <c r="J20" s="12">
        <v>3967.6</v>
      </c>
      <c r="K20" s="12"/>
      <c r="L20" s="12"/>
      <c r="M20" s="12"/>
      <c r="N20" s="12"/>
      <c r="O20" s="20">
        <v>-3073.3699999999994</v>
      </c>
      <c r="P20" s="22"/>
      <c r="Q20" s="22"/>
    </row>
    <row r="21" spans="1:17" x14ac:dyDescent="0.25">
      <c r="A21" s="11" t="s">
        <v>21</v>
      </c>
      <c r="B21" s="3" t="s">
        <v>22</v>
      </c>
      <c r="C21" s="3">
        <v>72542.84</v>
      </c>
      <c r="D21" s="12">
        <v>69217.169999999896</v>
      </c>
      <c r="E21" s="12">
        <v>83360.160000000003</v>
      </c>
      <c r="F21" s="3">
        <v>436850.77999999997</v>
      </c>
      <c r="G21" s="12">
        <v>237013.95999999996</v>
      </c>
      <c r="H21" s="12">
        <v>397928.18</v>
      </c>
      <c r="I21" s="12">
        <v>124272.72999999995</v>
      </c>
      <c r="J21" s="12">
        <v>169007.84000000003</v>
      </c>
      <c r="K21" s="12">
        <v>105902.72</v>
      </c>
      <c r="L21" s="12">
        <v>115605.48000000001</v>
      </c>
      <c r="M21" s="12">
        <v>64095.549999999996</v>
      </c>
      <c r="N21" s="12">
        <v>38623.880000000005</v>
      </c>
      <c r="O21" s="20">
        <v>1914421.29</v>
      </c>
      <c r="P21" s="22"/>
      <c r="Q21" s="22"/>
    </row>
    <row r="22" spans="1:17" x14ac:dyDescent="0.25">
      <c r="A22" s="11" t="s">
        <v>23</v>
      </c>
      <c r="B22" s="3" t="s">
        <v>24</v>
      </c>
      <c r="C22" s="3">
        <v>-14612.52</v>
      </c>
      <c r="D22" s="12">
        <v>-4668.7400000000125</v>
      </c>
      <c r="E22" s="12">
        <v>-1904.62</v>
      </c>
      <c r="F22" s="3">
        <v>-192863.13999999998</v>
      </c>
      <c r="G22" s="12">
        <v>-48544.31</v>
      </c>
      <c r="H22" s="12">
        <v>-49954.68</v>
      </c>
      <c r="I22" s="12">
        <v>-8563.0300000000025</v>
      </c>
      <c r="J22" s="12">
        <v>-8209.630000000001</v>
      </c>
      <c r="K22" s="12">
        <v>-31157.730000000003</v>
      </c>
      <c r="L22" s="12">
        <v>-40709.67</v>
      </c>
      <c r="M22" s="12">
        <v>-18952.419999999998</v>
      </c>
      <c r="N22" s="12">
        <v>-14634.970000000003</v>
      </c>
      <c r="O22" s="20">
        <v>-434775.45999999996</v>
      </c>
      <c r="P22" s="22"/>
      <c r="Q22" s="22"/>
    </row>
    <row r="23" spans="1:17" x14ac:dyDescent="0.25">
      <c r="A23" s="11" t="s">
        <v>25</v>
      </c>
      <c r="B23" s="3" t="s">
        <v>26</v>
      </c>
      <c r="C23" s="3">
        <v>2266.3399999999997</v>
      </c>
      <c r="D23" s="12">
        <v>12400.949999999995</v>
      </c>
      <c r="E23" s="12">
        <v>19331.259999999998</v>
      </c>
      <c r="F23" s="3">
        <v>824158.96000000008</v>
      </c>
      <c r="G23" s="12">
        <v>33865.64</v>
      </c>
      <c r="H23" s="12">
        <v>45195.279999999992</v>
      </c>
      <c r="I23" s="12">
        <v>152025.09</v>
      </c>
      <c r="J23" s="12">
        <v>94059.439999999988</v>
      </c>
      <c r="K23" s="12">
        <v>161660.69</v>
      </c>
      <c r="L23" s="12">
        <v>10717.249999999998</v>
      </c>
      <c r="M23" s="12">
        <v>17262.620000000003</v>
      </c>
      <c r="N23" s="12">
        <v>8884.4999999999982</v>
      </c>
      <c r="O23" s="20">
        <v>1381828.0200000003</v>
      </c>
      <c r="P23" s="22"/>
      <c r="Q23" s="22"/>
    </row>
    <row r="24" spans="1:17" x14ac:dyDescent="0.25">
      <c r="A24" s="11" t="s">
        <v>27</v>
      </c>
      <c r="B24" s="3" t="s">
        <v>28</v>
      </c>
      <c r="C24" s="3">
        <v>-1113.2699999999998</v>
      </c>
      <c r="D24" s="12">
        <v>-2142.63</v>
      </c>
      <c r="E24" s="12">
        <v>-14040.849999999997</v>
      </c>
      <c r="F24" s="3">
        <v>-250608.50000000003</v>
      </c>
      <c r="G24" s="12">
        <v>16006.710000000006</v>
      </c>
      <c r="H24" s="12">
        <v>-5441.16</v>
      </c>
      <c r="I24" s="12">
        <v>-29499.1</v>
      </c>
      <c r="J24" s="12">
        <v>-22734.019999999997</v>
      </c>
      <c r="K24" s="12">
        <v>-25199.9</v>
      </c>
      <c r="L24" s="12">
        <v>-2914.02</v>
      </c>
      <c r="M24" s="12">
        <v>-2231.6</v>
      </c>
      <c r="N24" s="12">
        <v>-758.78</v>
      </c>
      <c r="O24" s="20">
        <v>-340677.12000000005</v>
      </c>
      <c r="P24" s="22"/>
      <c r="Q24" s="22"/>
    </row>
    <row r="25" spans="1:17" x14ac:dyDescent="0.25">
      <c r="A25" s="11" t="s">
        <v>29</v>
      </c>
      <c r="B25" s="3" t="s">
        <v>30</v>
      </c>
      <c r="C25" s="3">
        <v>-4108.1199999999981</v>
      </c>
      <c r="D25" s="12">
        <v>38.780000000000008</v>
      </c>
      <c r="E25" s="12">
        <v>338.34000000000003</v>
      </c>
      <c r="F25" s="3">
        <v>383562.70999999996</v>
      </c>
      <c r="G25" s="12">
        <v>1679.5500000000372</v>
      </c>
      <c r="H25" s="12">
        <v>1678.03</v>
      </c>
      <c r="I25" s="12">
        <v>-1593.23</v>
      </c>
      <c r="J25" s="12">
        <v>57.940000000000005</v>
      </c>
      <c r="K25" s="12">
        <v>1167.54</v>
      </c>
      <c r="L25" s="12">
        <v>76.449999999999989</v>
      </c>
      <c r="M25" s="12">
        <v>7.95</v>
      </c>
      <c r="N25" s="12">
        <v>20.09</v>
      </c>
      <c r="O25" s="20">
        <v>382926.03000000009</v>
      </c>
      <c r="P25" s="22"/>
      <c r="Q25" s="22"/>
    </row>
    <row r="26" spans="1:17" x14ac:dyDescent="0.25">
      <c r="A26" s="11" t="s">
        <v>37</v>
      </c>
      <c r="B26" s="3" t="s">
        <v>38</v>
      </c>
      <c r="C26" s="3"/>
      <c r="D26" s="12"/>
      <c r="E26" s="12"/>
      <c r="F26" s="3"/>
      <c r="G26" s="12"/>
      <c r="H26" s="12"/>
      <c r="I26" s="12"/>
      <c r="J26" s="12"/>
      <c r="K26" s="12"/>
      <c r="L26" s="12"/>
      <c r="M26" s="12"/>
      <c r="N26" s="12">
        <v>-67132.98</v>
      </c>
      <c r="O26" s="20">
        <v>-67132.98</v>
      </c>
      <c r="P26" s="22"/>
      <c r="Q26" s="22"/>
    </row>
    <row r="27" spans="1:17" x14ac:dyDescent="0.25">
      <c r="A27" s="11" t="s">
        <v>31</v>
      </c>
      <c r="B27" s="3" t="s">
        <v>32</v>
      </c>
      <c r="C27" s="3">
        <v>46250.890000000007</v>
      </c>
      <c r="D27" s="12">
        <v>47265.560000000056</v>
      </c>
      <c r="E27" s="12">
        <v>40779.15</v>
      </c>
      <c r="F27" s="3">
        <v>83056.08</v>
      </c>
      <c r="G27" s="12">
        <v>61971.910000000011</v>
      </c>
      <c r="H27" s="12">
        <v>48138.069999999985</v>
      </c>
      <c r="I27" s="12">
        <v>48819.500000000029</v>
      </c>
      <c r="J27" s="12">
        <v>59570.58</v>
      </c>
      <c r="K27" s="12">
        <v>43987.909999999982</v>
      </c>
      <c r="L27" s="12">
        <v>49088</v>
      </c>
      <c r="M27" s="12">
        <v>38080.970000000008</v>
      </c>
      <c r="N27" s="12">
        <v>59163.499999999985</v>
      </c>
      <c r="O27" s="20">
        <v>626172.12000000011</v>
      </c>
      <c r="P27" s="22"/>
      <c r="Q27" s="22"/>
    </row>
    <row r="28" spans="1:17" x14ac:dyDescent="0.25">
      <c r="A28" s="11" t="s">
        <v>33</v>
      </c>
      <c r="B28" s="3" t="s">
        <v>34</v>
      </c>
      <c r="C28" s="3">
        <v>10416.630000000001</v>
      </c>
      <c r="D28" s="12">
        <v>11281.209999999992</v>
      </c>
      <c r="E28" s="12">
        <v>10624.220000000003</v>
      </c>
      <c r="F28" s="3">
        <v>28482.059999999998</v>
      </c>
      <c r="G28" s="12">
        <v>16300.510000000004</v>
      </c>
      <c r="H28" s="12">
        <v>10658.78</v>
      </c>
      <c r="I28" s="12">
        <v>10253.84</v>
      </c>
      <c r="J28" s="12">
        <v>12759.439999999997</v>
      </c>
      <c r="K28" s="12">
        <v>9258.5300000000025</v>
      </c>
      <c r="L28" s="12">
        <v>10660.18</v>
      </c>
      <c r="M28" s="12">
        <v>9417.2300000000014</v>
      </c>
      <c r="N28" s="12">
        <v>9083.7899999999972</v>
      </c>
      <c r="O28" s="20">
        <v>149196.42000000001</v>
      </c>
      <c r="P28" s="22"/>
      <c r="Q28" s="22"/>
    </row>
    <row r="29" spans="1:17" x14ac:dyDescent="0.25">
      <c r="A29" s="15" t="s">
        <v>35</v>
      </c>
      <c r="B29" s="16" t="s">
        <v>36</v>
      </c>
      <c r="C29" s="16">
        <v>48625.399999999994</v>
      </c>
      <c r="D29" s="17">
        <v>49283.329999999987</v>
      </c>
      <c r="E29" s="17">
        <v>46311.390000000014</v>
      </c>
      <c r="F29" s="16">
        <v>83984.69</v>
      </c>
      <c r="G29" s="17">
        <v>81318.12</v>
      </c>
      <c r="H29" s="17">
        <v>55391.15</v>
      </c>
      <c r="I29" s="17">
        <v>48971.479999999989</v>
      </c>
      <c r="J29" s="17">
        <v>63825.5</v>
      </c>
      <c r="K29" s="17">
        <v>52017.990000000013</v>
      </c>
      <c r="L29" s="17">
        <v>59536.280000000006</v>
      </c>
      <c r="M29" s="17">
        <v>51888.88</v>
      </c>
      <c r="N29" s="17">
        <v>47068.56</v>
      </c>
      <c r="O29" s="21">
        <v>688222.77</v>
      </c>
      <c r="P29" s="22"/>
      <c r="Q29" s="22"/>
    </row>
    <row r="30" spans="1:17" x14ac:dyDescent="0.25">
      <c r="A30" s="23" t="s">
        <v>56</v>
      </c>
      <c r="B30" s="26"/>
      <c r="C30" s="24">
        <f t="shared" ref="C30:N30" si="0">SUM(C10:C29)</f>
        <v>373105.67599999986</v>
      </c>
      <c r="D30" s="24">
        <f t="shared" si="0"/>
        <v>394593.94400000048</v>
      </c>
      <c r="E30" s="24">
        <f t="shared" si="0"/>
        <v>409395.5199999999</v>
      </c>
      <c r="F30" s="24">
        <f t="shared" si="0"/>
        <v>12709539.389999999</v>
      </c>
      <c r="G30" s="24">
        <f t="shared" si="0"/>
        <v>721960.89999999863</v>
      </c>
      <c r="H30" s="24">
        <f t="shared" si="0"/>
        <v>5404241.6500000004</v>
      </c>
      <c r="I30" s="24">
        <f t="shared" si="0"/>
        <v>308861.73999999993</v>
      </c>
      <c r="J30" s="24">
        <f t="shared" si="0"/>
        <v>-2314824.0600000005</v>
      </c>
      <c r="K30" s="24">
        <f t="shared" si="0"/>
        <v>519940.62000000052</v>
      </c>
      <c r="L30" s="24">
        <f t="shared" si="0"/>
        <v>585195.81999999995</v>
      </c>
      <c r="M30" s="24">
        <f t="shared" si="0"/>
        <v>463948.53000000009</v>
      </c>
      <c r="N30" s="24">
        <f t="shared" si="0"/>
        <v>606300.25</v>
      </c>
      <c r="O30" s="25">
        <f>SUM(O10:O29)</f>
        <v>20182259.540000007</v>
      </c>
      <c r="P30" s="22"/>
      <c r="Q30" s="22"/>
    </row>
    <row r="32" spans="1:17" x14ac:dyDescent="0.25">
      <c r="A32" s="31" t="s">
        <v>58</v>
      </c>
      <c r="B32" s="9" t="s">
        <v>49</v>
      </c>
      <c r="C32" s="9">
        <v>3191691.78</v>
      </c>
      <c r="D32" s="10">
        <v>3088733.98</v>
      </c>
      <c r="E32" s="10">
        <v>3191691.78</v>
      </c>
      <c r="F32" s="9">
        <v>3105531.8</v>
      </c>
      <c r="G32" s="10">
        <v>2804996.47</v>
      </c>
      <c r="H32" s="10">
        <v>3104208.39</v>
      </c>
      <c r="I32" s="10">
        <v>2994493.92</v>
      </c>
      <c r="J32" s="10">
        <v>3088668.65</v>
      </c>
      <c r="K32" s="10">
        <v>2985753.86</v>
      </c>
      <c r="L32" s="10">
        <v>3262779.27</v>
      </c>
      <c r="M32" s="10">
        <v>3262779.47</v>
      </c>
      <c r="N32" s="10">
        <v>3157528.52</v>
      </c>
      <c r="O32" s="18">
        <f>SUM(C32:N32)</f>
        <v>37238857.890000001</v>
      </c>
    </row>
    <row r="33" spans="1:15" x14ac:dyDescent="0.25">
      <c r="A33" s="29" t="s">
        <v>59</v>
      </c>
      <c r="B33" s="3" t="s">
        <v>49</v>
      </c>
      <c r="C33" s="3">
        <v>328842.98</v>
      </c>
      <c r="D33" s="12">
        <v>318235.14</v>
      </c>
      <c r="E33" s="12">
        <v>328842.98</v>
      </c>
      <c r="F33" s="3">
        <v>319965.84000000003</v>
      </c>
      <c r="G33" s="12">
        <v>289001.40000000002</v>
      </c>
      <c r="H33" s="12">
        <v>321289.24</v>
      </c>
      <c r="I33" s="12">
        <v>320503.8</v>
      </c>
      <c r="J33" s="12">
        <v>336828.9</v>
      </c>
      <c r="K33" s="12">
        <v>329243.77</v>
      </c>
      <c r="L33" s="12">
        <v>757385.35</v>
      </c>
      <c r="M33" s="12">
        <v>757385.35</v>
      </c>
      <c r="N33" s="12">
        <v>732953.56</v>
      </c>
      <c r="O33" s="20">
        <f t="shared" ref="O33:O41" si="1">SUM(C33:N33)</f>
        <v>5140478.3100000005</v>
      </c>
    </row>
    <row r="34" spans="1:15" x14ac:dyDescent="0.25">
      <c r="A34" s="29" t="s">
        <v>60</v>
      </c>
      <c r="B34" s="3" t="s">
        <v>50</v>
      </c>
      <c r="C34" s="3">
        <v>-57896.65</v>
      </c>
      <c r="D34" s="12">
        <v>-46034.52</v>
      </c>
      <c r="E34" s="12">
        <v>-64274.55</v>
      </c>
      <c r="F34" s="3">
        <v>-69853.2</v>
      </c>
      <c r="G34" s="12">
        <v>-62477.09</v>
      </c>
      <c r="H34" s="12">
        <v>-67624.83</v>
      </c>
      <c r="I34" s="12">
        <v>-55327.37</v>
      </c>
      <c r="J34" s="12">
        <v>-50596.61</v>
      </c>
      <c r="K34" s="12">
        <v>-50524.05</v>
      </c>
      <c r="L34" s="12">
        <v>-58055.01</v>
      </c>
      <c r="M34" s="12">
        <v>-50916.82</v>
      </c>
      <c r="N34" s="12">
        <v>-46501.05</v>
      </c>
      <c r="O34" s="20">
        <f t="shared" si="1"/>
        <v>-680081.75</v>
      </c>
    </row>
    <row r="35" spans="1:15" x14ac:dyDescent="0.25">
      <c r="A35" s="29" t="s">
        <v>61</v>
      </c>
      <c r="B35" s="3" t="s">
        <v>51</v>
      </c>
      <c r="C35" s="3">
        <v>41474.83</v>
      </c>
      <c r="D35" s="12">
        <v>45332.24</v>
      </c>
      <c r="E35" s="12">
        <v>51066.96</v>
      </c>
      <c r="F35" s="3">
        <v>59902.44</v>
      </c>
      <c r="G35" s="12">
        <v>50011.54</v>
      </c>
      <c r="H35" s="12">
        <v>49372.67</v>
      </c>
      <c r="I35" s="12">
        <v>39224.129999999997</v>
      </c>
      <c r="J35" s="12">
        <v>40647.69</v>
      </c>
      <c r="K35" s="12">
        <v>44659.37</v>
      </c>
      <c r="L35" s="12">
        <v>65394.41</v>
      </c>
      <c r="M35" s="12">
        <v>68303.45</v>
      </c>
      <c r="N35" s="12">
        <v>59356</v>
      </c>
      <c r="O35" s="20">
        <f t="shared" si="1"/>
        <v>614745.73</v>
      </c>
    </row>
    <row r="36" spans="1:15" x14ac:dyDescent="0.25">
      <c r="A36" s="29" t="s">
        <v>62</v>
      </c>
      <c r="B36" s="3" t="s">
        <v>51</v>
      </c>
      <c r="C36" s="3">
        <v>1265.43</v>
      </c>
      <c r="D36" s="12">
        <v>5058.04</v>
      </c>
      <c r="E36" s="12">
        <v>6307.12</v>
      </c>
      <c r="F36" s="3">
        <v>7484.5</v>
      </c>
      <c r="G36" s="12">
        <v>4386.3100000000004</v>
      </c>
      <c r="H36" s="12">
        <v>2630.03</v>
      </c>
      <c r="I36" s="12">
        <v>881.12</v>
      </c>
      <c r="J36" s="12">
        <v>1956.79</v>
      </c>
      <c r="K36" s="12">
        <v>650.01</v>
      </c>
      <c r="L36" s="12">
        <v>3854.06</v>
      </c>
      <c r="M36" s="12">
        <v>4556.24</v>
      </c>
      <c r="N36" s="12">
        <v>2107</v>
      </c>
      <c r="O36" s="20">
        <f t="shared" si="1"/>
        <v>41136.649999999994</v>
      </c>
    </row>
    <row r="37" spans="1:15" x14ac:dyDescent="0.25">
      <c r="A37" s="29" t="s">
        <v>63</v>
      </c>
      <c r="B37" s="3" t="s">
        <v>52</v>
      </c>
      <c r="C37" s="3">
        <v>27389.66</v>
      </c>
      <c r="D37" s="12">
        <v>27389.66</v>
      </c>
      <c r="E37" s="12">
        <v>27389.66</v>
      </c>
      <c r="F37" s="3">
        <v>27164.62</v>
      </c>
      <c r="G37" s="12">
        <v>27164.62</v>
      </c>
      <c r="H37" s="12">
        <v>27150.87</v>
      </c>
      <c r="I37" s="12">
        <v>27065.38</v>
      </c>
      <c r="J37" s="12">
        <v>27016.03</v>
      </c>
      <c r="K37" s="12">
        <v>26986.39</v>
      </c>
      <c r="L37" s="12">
        <v>71567.179999999993</v>
      </c>
      <c r="M37" s="12">
        <v>71567.179999999993</v>
      </c>
      <c r="N37" s="12">
        <v>71567.179999999993</v>
      </c>
      <c r="O37" s="20">
        <f t="shared" si="1"/>
        <v>459418.43</v>
      </c>
    </row>
    <row r="38" spans="1:15" x14ac:dyDescent="0.25">
      <c r="A38" s="29" t="s">
        <v>64</v>
      </c>
      <c r="B38" s="3" t="s">
        <v>52</v>
      </c>
      <c r="C38" s="3">
        <v>292111.37</v>
      </c>
      <c r="D38" s="12">
        <v>292685.56</v>
      </c>
      <c r="E38" s="12">
        <v>240782.03</v>
      </c>
      <c r="F38" s="28">
        <v>340626.42</v>
      </c>
      <c r="G38" s="12">
        <v>310520.17</v>
      </c>
      <c r="H38" s="12">
        <v>335239.5</v>
      </c>
      <c r="I38" s="13">
        <v>303561.2</v>
      </c>
      <c r="J38" s="12">
        <v>344338.82</v>
      </c>
      <c r="K38" s="12">
        <v>381813.44</v>
      </c>
      <c r="L38" s="12">
        <v>323707.36</v>
      </c>
      <c r="M38" s="12">
        <v>432471.65</v>
      </c>
      <c r="N38" s="12">
        <v>378754.66</v>
      </c>
      <c r="O38" s="20">
        <f t="shared" si="1"/>
        <v>3976612.1799999997</v>
      </c>
    </row>
    <row r="39" spans="1:15" x14ac:dyDescent="0.25">
      <c r="A39" s="29" t="s">
        <v>65</v>
      </c>
      <c r="B39" s="3" t="s">
        <v>53</v>
      </c>
      <c r="C39" s="3">
        <v>16221.03</v>
      </c>
      <c r="D39" s="12">
        <v>16221.03</v>
      </c>
      <c r="E39" s="12">
        <v>16221.03</v>
      </c>
      <c r="F39" s="3">
        <v>16070.64</v>
      </c>
      <c r="G39" s="12">
        <v>16070.64</v>
      </c>
      <c r="H39" s="12">
        <v>16079.46</v>
      </c>
      <c r="I39" s="14">
        <v>16167.41</v>
      </c>
      <c r="J39" s="12">
        <v>16216.76</v>
      </c>
      <c r="K39" s="12">
        <v>16246.41</v>
      </c>
      <c r="L39" s="12">
        <v>69886.649999999994</v>
      </c>
      <c r="M39" s="12">
        <v>69886.649999999994</v>
      </c>
      <c r="N39" s="12">
        <v>69886.649999999994</v>
      </c>
      <c r="O39" s="20">
        <f t="shared" si="1"/>
        <v>355174.36</v>
      </c>
    </row>
    <row r="40" spans="1:15" x14ac:dyDescent="0.25">
      <c r="A40" s="29" t="s">
        <v>66</v>
      </c>
      <c r="B40" s="3" t="s">
        <v>54</v>
      </c>
      <c r="C40" s="3">
        <v>12302.65</v>
      </c>
      <c r="D40" s="12">
        <v>10767.78</v>
      </c>
      <c r="E40" s="12">
        <v>11159</v>
      </c>
      <c r="F40" s="28">
        <v>13366.38</v>
      </c>
      <c r="G40" s="12">
        <v>4521.7</v>
      </c>
      <c r="H40" s="12">
        <v>16466.61</v>
      </c>
      <c r="I40" s="13">
        <v>12561.07</v>
      </c>
      <c r="J40" s="12">
        <v>11668.81</v>
      </c>
      <c r="K40" s="12">
        <v>12683.4</v>
      </c>
      <c r="L40" s="12">
        <v>11630.1</v>
      </c>
      <c r="M40" s="12">
        <v>11901.69</v>
      </c>
      <c r="N40" s="12">
        <v>11223.74</v>
      </c>
      <c r="O40" s="20">
        <f t="shared" si="1"/>
        <v>140252.93</v>
      </c>
    </row>
    <row r="41" spans="1:15" x14ac:dyDescent="0.25">
      <c r="A41" s="29" t="s">
        <v>67</v>
      </c>
      <c r="B41" s="3" t="s">
        <v>55</v>
      </c>
      <c r="C41" s="3">
        <v>7313.91</v>
      </c>
      <c r="D41" s="12">
        <v>6578.97</v>
      </c>
      <c r="E41" s="12">
        <v>6643.54</v>
      </c>
      <c r="F41" s="3">
        <v>8049.74</v>
      </c>
      <c r="G41" s="12">
        <v>3204</v>
      </c>
      <c r="H41" s="12">
        <v>10346.24</v>
      </c>
      <c r="I41" s="14">
        <v>7795.82</v>
      </c>
      <c r="J41" s="12">
        <v>7059.37</v>
      </c>
      <c r="K41" s="12">
        <v>7886.12</v>
      </c>
      <c r="L41" s="12">
        <v>7019.66</v>
      </c>
      <c r="M41" s="12">
        <v>7182.49</v>
      </c>
      <c r="N41" s="12">
        <v>6990.48</v>
      </c>
      <c r="O41" s="20">
        <f t="shared" si="1"/>
        <v>86070.340000000011</v>
      </c>
    </row>
    <row r="42" spans="1:15" x14ac:dyDescent="0.25">
      <c r="A42" s="23" t="s">
        <v>57</v>
      </c>
      <c r="B42" s="27"/>
      <c r="C42" s="13">
        <f t="shared" ref="C42:N42" si="2">SUM(C32:C41)</f>
        <v>3860716.99</v>
      </c>
      <c r="D42" s="13">
        <f t="shared" si="2"/>
        <v>3764967.8800000004</v>
      </c>
      <c r="E42" s="13">
        <f t="shared" si="2"/>
        <v>3815829.55</v>
      </c>
      <c r="F42" s="13">
        <f t="shared" si="2"/>
        <v>3828309.1799999997</v>
      </c>
      <c r="G42" s="13">
        <f t="shared" si="2"/>
        <v>3447399.7600000007</v>
      </c>
      <c r="H42" s="13">
        <f t="shared" si="2"/>
        <v>3815158.1799999997</v>
      </c>
      <c r="I42" s="13">
        <f t="shared" si="2"/>
        <v>3666926.4799999995</v>
      </c>
      <c r="J42" s="13">
        <f t="shared" si="2"/>
        <v>3823805.2099999995</v>
      </c>
      <c r="K42" s="13">
        <f t="shared" si="2"/>
        <v>3755398.72</v>
      </c>
      <c r="L42" s="13">
        <f t="shared" si="2"/>
        <v>4515169.0300000012</v>
      </c>
      <c r="M42" s="13">
        <f t="shared" si="2"/>
        <v>4635117.3500000024</v>
      </c>
      <c r="N42" s="13">
        <f t="shared" si="2"/>
        <v>4443866.7400000012</v>
      </c>
      <c r="O42" s="30">
        <f>SUM(O32:O41)</f>
        <v>47372665.07</v>
      </c>
    </row>
    <row r="43" spans="1:15" x14ac:dyDescent="0.25">
      <c r="O43" s="1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Vaughan</dc:creator>
  <cp:lastModifiedBy>AEP</cp:lastModifiedBy>
  <dcterms:created xsi:type="dcterms:W3CDTF">2015-02-04T19:57:38Z</dcterms:created>
  <dcterms:modified xsi:type="dcterms:W3CDTF">2015-02-10T16:44:10Z</dcterms:modified>
</cp:coreProperties>
</file>