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08" windowWidth="10200" windowHeight="7236" tabRatio="952" activeTab="0"/>
  </bookViews>
  <sheets>
    <sheet name="W21" sheetId="1" r:id="rId1"/>
    <sheet name="Detailed Trans" sheetId="2" r:id="rId2"/>
  </sheets>
  <externalReferences>
    <externalReference r:id="rId5"/>
  </externalReferences>
  <definedNames>
    <definedName name="AllocFactors">'[1]Table'!$G$6:$H$13</definedName>
  </definedNames>
  <calcPr fullCalcOnLoad="1"/>
</workbook>
</file>

<file path=xl/sharedStrings.xml><?xml version="1.0" encoding="utf-8"?>
<sst xmlns="http://schemas.openxmlformats.org/spreadsheetml/2006/main" count="255" uniqueCount="67">
  <si>
    <t>KPSC Jurisdictional Amount (Ln 6 X Ln 7)</t>
  </si>
  <si>
    <t>Kentucky Power Company</t>
  </si>
  <si>
    <t>Section V</t>
  </si>
  <si>
    <t>Allocation Factor - PDAF</t>
  </si>
  <si>
    <t>---------------------</t>
  </si>
  <si>
    <t>Description</t>
  </si>
  <si>
    <t>===========</t>
  </si>
  <si>
    <t>Workpaper S-4</t>
  </si>
  <si>
    <t>LINE       NO.</t>
  </si>
  <si>
    <t>Total Amount</t>
  </si>
  <si>
    <t>Amortization of Deferred IGCC Costs</t>
  </si>
  <si>
    <t>Proposed Amortization Period (Years)</t>
  </si>
  <si>
    <t>Test Year Twelve Months Ended 09/30/2014</t>
  </si>
  <si>
    <t>Annual Amortization Amount (Ln 2 / Ln 3) - Acct. 506</t>
  </si>
  <si>
    <t xml:space="preserve">IGCC Cost Deferred </t>
  </si>
  <si>
    <t>Journal ID</t>
  </si>
  <si>
    <t>Account</t>
  </si>
  <si>
    <t>Dept</t>
  </si>
  <si>
    <t>Monetary Amount</t>
  </si>
  <si>
    <t>Journal Line Description</t>
  </si>
  <si>
    <t>Descr</t>
  </si>
  <si>
    <t>Year</t>
  </si>
  <si>
    <t>Period</t>
  </si>
  <si>
    <t>Unit</t>
  </si>
  <si>
    <t>Project</t>
  </si>
  <si>
    <t>W/O</t>
  </si>
  <si>
    <t>Cost Comp</t>
  </si>
  <si>
    <t>APACC36116</t>
  </si>
  <si>
    <t>1830000</t>
  </si>
  <si>
    <t>12504</t>
  </si>
  <si>
    <t>Accounts Payable Accrual</t>
  </si>
  <si>
    <t>117</t>
  </si>
  <si>
    <t>ETSNEWGEN</t>
  </si>
  <si>
    <t>4066139301</t>
  </si>
  <si>
    <t>260</t>
  </si>
  <si>
    <t>OAAIGCCADJ</t>
  </si>
  <si>
    <t>Prelimin Surv&amp;Investgtn Chrgs</t>
  </si>
  <si>
    <t>To allocate Feasibility Study</t>
  </si>
  <si>
    <t>OAAIGCCGB2</t>
  </si>
  <si>
    <t>99990</t>
  </si>
  <si>
    <t>RECLASS IGCC COST</t>
  </si>
  <si>
    <t>PREPARE ENTRIES NECESSARY TO R</t>
  </si>
  <si>
    <t>999</t>
  </si>
  <si>
    <t>SCBBIL0483</t>
  </si>
  <si>
    <t>99900</t>
  </si>
  <si>
    <t>AEPSC Bill - Services Rendered</t>
  </si>
  <si>
    <t>SPNGCOST01</t>
  </si>
  <si>
    <t>780</t>
  </si>
  <si>
    <t>SCBBIL1622</t>
  </si>
  <si>
    <t>SCBBIL1755</t>
  </si>
  <si>
    <t>SCBBIL2390</t>
  </si>
  <si>
    <t>SCBBIL2571</t>
  </si>
  <si>
    <t>SCBBIL3187</t>
  </si>
  <si>
    <t>SCBBIL3446</t>
  </si>
  <si>
    <t>SCBBIL4344</t>
  </si>
  <si>
    <t>SCBBIL4842</t>
  </si>
  <si>
    <t>SCBBIL5046</t>
  </si>
  <si>
    <t>SCBBIL5188</t>
  </si>
  <si>
    <t>SCBBIL5880</t>
  </si>
  <si>
    <t>SCBBIL6143</t>
  </si>
  <si>
    <t>SCBBIL7200</t>
  </si>
  <si>
    <t>SCBBIL7302</t>
  </si>
  <si>
    <t>SCBBIL8285</t>
  </si>
  <si>
    <t>SCBBIL8494</t>
  </si>
  <si>
    <t>SCBBIL9383</t>
  </si>
  <si>
    <t>Witness:  J.M. Yoder</t>
  </si>
  <si>
    <t>Page 21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</si>
</sst>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00_);\(#,##0.000\)"/>
    <numFmt numFmtId="166" formatCode="0.0000%"/>
    <numFmt numFmtId="167" formatCode="0.000%"/>
    <numFmt numFmtId="168" formatCode="0.0%"/>
    <numFmt numFmtId="169" formatCode="&quot;$&quot;#,##0.00000000_);\(&quot;$&quot;#,##0.00000000\)"/>
    <numFmt numFmtId="170" formatCode="0.0000_);\(0.0000\)"/>
    <numFmt numFmtId="171" formatCode="&quot;$&quot;#,##0.0000_);\(&quot;$&quot;#,##0.0000\)"/>
    <numFmt numFmtId="172" formatCode="#,##0.0000_);\(#,##0.0000\)"/>
    <numFmt numFmtId="173" formatCode="0.00000000_);\(0.00000000\)"/>
    <numFmt numFmtId="174" formatCode="0.000_);\(0.000\)"/>
    <numFmt numFmtId="175" formatCode="mm/dd/yy"/>
    <numFmt numFmtId="176" formatCode="#,##0.000"/>
    <numFmt numFmtId="177" formatCode="#,##0.00000_);\(#,##0.00000\)"/>
    <numFmt numFmtId="178" formatCode="0.00000000%"/>
    <numFmt numFmtId="179" formatCode="#,##0.00000000_);\(#,##0.00000000\)"/>
    <numFmt numFmtId="180" formatCode="0.000000_);\(0.000000\)"/>
    <numFmt numFmtId="181" formatCode="#,##0.000000_);\(#,##0.000000\)"/>
    <numFmt numFmtId="182" formatCode="0.0000"/>
    <numFmt numFmtId="183" formatCode="0.000000%"/>
    <numFmt numFmtId="184" formatCode="#,##0.0000000_);\(#,##0.0000000\)"/>
    <numFmt numFmtId="185" formatCode="&quot;$&quot;#,##0.000_);\(&quot;$&quot;#,##0.000\)"/>
    <numFmt numFmtId="186" formatCode="&quot;$&quot;#,##0.0_);\(&quot;$&quot;#,##0.0\)"/>
    <numFmt numFmtId="187" formatCode="&quot;$&quot;#,##0.00000000000_);\(&quot;$&quot;#,##0.00000000000\)"/>
    <numFmt numFmtId="188" formatCode="0.000000000%"/>
    <numFmt numFmtId="189" formatCode="[$-409]dddd\,\ mmmm\ dd\,\ yyyy"/>
    <numFmt numFmtId="190" formatCode="0.000"/>
    <numFmt numFmtId="191" formatCode="&quot;$&quot;#,##0.000000"/>
    <numFmt numFmtId="192" formatCode="&quot;$&quot;#,##0"/>
    <numFmt numFmtId="193" formatCode="[$-409]h:mm:ss\ AM/PM"/>
    <numFmt numFmtId="194" formatCode="#,##0.0_);\(#,##0.0\)"/>
    <numFmt numFmtId="195" formatCode="0.00000%"/>
    <numFmt numFmtId="196" formatCode="&quot;$&quot;#,##0.0000000"/>
    <numFmt numFmtId="197" formatCode="&quot;$&quot;#,##0.0000000_);\(&quot;$&quot;#,##0.0000000\)"/>
    <numFmt numFmtId="198" formatCode="0.0000000000000%"/>
    <numFmt numFmtId="199" formatCode="0.0000000%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" fillId="0" borderId="9">
      <alignment horizontal="center"/>
      <protection/>
    </xf>
    <xf numFmtId="0" fontId="3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37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5" fontId="0" fillId="0" borderId="0" xfId="0" applyNumberFormat="1" applyAlignment="1">
      <alignment horizontal="righ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5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37" fontId="0" fillId="0" borderId="0" xfId="0" applyNumberFormat="1" applyAlignment="1">
      <alignment horizontal="right" wrapText="1"/>
    </xf>
    <xf numFmtId="3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left" wrapText="1"/>
    </xf>
    <xf numFmtId="0" fontId="3" fillId="0" borderId="9" xfId="65" applyAlignment="1">
      <alignment horizontal="center" wrapText="1"/>
      <protection/>
    </xf>
    <xf numFmtId="0" fontId="4" fillId="0" borderId="0" xfId="57">
      <alignment/>
      <protection/>
    </xf>
    <xf numFmtId="0" fontId="0" fillId="0" borderId="0" xfId="61" applyFont="1" applyAlignment="1">
      <alignment/>
    </xf>
    <xf numFmtId="4" fontId="0" fillId="0" borderId="0" xfId="63" applyFont="1" applyAlignment="1">
      <alignment/>
    </xf>
    <xf numFmtId="3" fontId="0" fillId="0" borderId="0" xfId="66" applyFont="1" applyAlignment="1">
      <alignment/>
    </xf>
    <xf numFmtId="4" fontId="4" fillId="0" borderId="0" xfId="57" applyNumberFormat="1">
      <alignment/>
      <protection/>
    </xf>
    <xf numFmtId="165" fontId="0" fillId="34" borderId="0" xfId="0" applyNumberFormat="1" applyFill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Heading 2" xfId="65"/>
    <cellStyle name="PSInt" xfId="66"/>
    <cellStyle name="PSSpacer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epsharepoint/Case%20No%202009%20-%20Potential%20Rate%20Case\Section%20V%20-%20Schedule%2010%20-%20Tax%20Workpapers\KPCo%20Rate%20Case%20-%20Sch%2010%20-%20Internal%20Version%20-%2009-30-2009%20-%20Tom%20Sy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5">
        <row r="6">
          <cell r="G6" t="str">
            <v>EAF</v>
          </cell>
          <cell r="H6">
            <v>0.987</v>
          </cell>
        </row>
        <row r="7">
          <cell r="G7" t="str">
            <v>GP-TOT</v>
          </cell>
          <cell r="H7">
            <v>0.991</v>
          </cell>
        </row>
        <row r="8">
          <cell r="G8" t="str">
            <v>GP-TRANS</v>
          </cell>
          <cell r="H8">
            <v>0.986</v>
          </cell>
        </row>
        <row r="9">
          <cell r="G9" t="str">
            <v>OML</v>
          </cell>
          <cell r="H9">
            <v>0.994</v>
          </cell>
        </row>
        <row r="10">
          <cell r="G10" t="str">
            <v>OP-REV</v>
          </cell>
          <cell r="H10">
            <v>0.987</v>
          </cell>
        </row>
        <row r="11">
          <cell r="G11" t="str">
            <v>PDAF</v>
          </cell>
          <cell r="H11">
            <v>0.986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5.00390625" style="0" bestFit="1" customWidth="1"/>
    <col min="2" max="2" width="3.7109375" style="0" customWidth="1"/>
    <col min="3" max="3" width="38.28125" style="6" bestFit="1" customWidth="1"/>
    <col min="4" max="4" width="8.421875" style="6" customWidth="1"/>
    <col min="5" max="5" width="13.7109375" style="3" bestFit="1" customWidth="1"/>
    <col min="6" max="6" width="3.7109375" style="0" customWidth="1"/>
  </cols>
  <sheetData>
    <row r="1" spans="3:5" ht="12.75">
      <c r="C1" s="25" t="s">
        <v>1</v>
      </c>
      <c r="D1" s="25"/>
      <c r="E1" s="10" t="s">
        <v>2</v>
      </c>
    </row>
    <row r="2" spans="3:5" ht="12.75">
      <c r="C2" s="26" t="s">
        <v>10</v>
      </c>
      <c r="D2" s="25"/>
      <c r="E2" s="10" t="s">
        <v>7</v>
      </c>
    </row>
    <row r="3" spans="3:5" ht="12.75">
      <c r="C3" s="26" t="s">
        <v>12</v>
      </c>
      <c r="D3" s="25"/>
      <c r="E3" s="24" t="s">
        <v>66</v>
      </c>
    </row>
    <row r="4" ht="12.75">
      <c r="E4" s="6"/>
    </row>
    <row r="6" ht="12.75">
      <c r="E6" s="2"/>
    </row>
    <row r="7" spans="1:5" ht="26.25">
      <c r="A7" s="2" t="s">
        <v>8</v>
      </c>
      <c r="B7" s="2"/>
      <c r="C7" s="2" t="s">
        <v>5</v>
      </c>
      <c r="D7" s="2"/>
      <c r="E7" s="2" t="s">
        <v>9</v>
      </c>
    </row>
    <row r="8" spans="1:5" ht="12.75">
      <c r="A8" s="4">
        <v>-1</v>
      </c>
      <c r="B8" s="4"/>
      <c r="C8" s="4">
        <f>+A8-1</f>
        <v>-2</v>
      </c>
      <c r="D8" s="4"/>
      <c r="E8" s="4">
        <v>-3</v>
      </c>
    </row>
    <row r="9" spans="1:2" ht="12.75">
      <c r="A9" s="1"/>
      <c r="B9" s="1"/>
    </row>
    <row r="10" spans="1:5" ht="12.75">
      <c r="A10" s="1">
        <v>1</v>
      </c>
      <c r="B10" s="1"/>
      <c r="C10" s="16" t="s">
        <v>14</v>
      </c>
      <c r="D10" s="9"/>
      <c r="E10" s="11">
        <v>1331253.81</v>
      </c>
    </row>
    <row r="11" spans="1:5" ht="12.75">
      <c r="A11" s="1"/>
      <c r="B11" s="1"/>
      <c r="C11" s="7"/>
      <c r="D11" s="7"/>
      <c r="E11" s="10"/>
    </row>
    <row r="12" spans="1:5" ht="12.75">
      <c r="A12" s="1">
        <v>2</v>
      </c>
      <c r="B12" s="1"/>
      <c r="C12" s="16" t="s">
        <v>11</v>
      </c>
      <c r="D12" s="9"/>
      <c r="E12" s="14">
        <v>25</v>
      </c>
    </row>
    <row r="13" spans="1:5" ht="12.75">
      <c r="A13" s="1"/>
      <c r="B13" s="1"/>
      <c r="C13" s="7"/>
      <c r="D13" s="7"/>
      <c r="E13" s="10" t="s">
        <v>4</v>
      </c>
    </row>
    <row r="14" spans="1:5" ht="12.75">
      <c r="A14" s="1"/>
      <c r="B14" s="1"/>
      <c r="C14" s="7"/>
      <c r="D14" s="7"/>
      <c r="E14" s="10"/>
    </row>
    <row r="15" spans="1:5" ht="12.75">
      <c r="A15" s="1">
        <f>+A12+1</f>
        <v>3</v>
      </c>
      <c r="B15" s="1"/>
      <c r="C15" t="s">
        <v>13</v>
      </c>
      <c r="D15"/>
      <c r="E15" s="11">
        <f>ROUND(E10/E12,0)</f>
        <v>53250</v>
      </c>
    </row>
    <row r="16" spans="1:5" ht="12.75">
      <c r="A16" s="1"/>
      <c r="B16" s="1"/>
      <c r="C16" s="7"/>
      <c r="D16" s="7"/>
      <c r="E16" s="10"/>
    </row>
    <row r="17" spans="1:5" ht="12.75">
      <c r="A17" s="1">
        <f>+A15+1</f>
        <v>4</v>
      </c>
      <c r="B17" s="1"/>
      <c r="C17" s="7" t="s">
        <v>3</v>
      </c>
      <c r="D17" s="7"/>
      <c r="E17" s="23">
        <v>0.986</v>
      </c>
    </row>
    <row r="18" spans="1:5" ht="12.75">
      <c r="A18" s="1"/>
      <c r="B18" s="1"/>
      <c r="C18" s="9"/>
      <c r="D18" s="9"/>
      <c r="E18" s="10" t="s">
        <v>4</v>
      </c>
    </row>
    <row r="19" spans="1:5" ht="12.75">
      <c r="A19" s="1"/>
      <c r="B19" s="1"/>
      <c r="C19" s="9"/>
      <c r="D19" s="9"/>
      <c r="E19" s="10"/>
    </row>
    <row r="20" spans="1:5" ht="12.75">
      <c r="A20" s="1">
        <f>+A17+1</f>
        <v>5</v>
      </c>
      <c r="B20" s="1"/>
      <c r="C20" s="7" t="s">
        <v>0</v>
      </c>
      <c r="D20" s="7"/>
      <c r="E20" s="8">
        <f>ROUND(E15*E17,0)</f>
        <v>52505</v>
      </c>
    </row>
    <row r="21" spans="1:5" ht="12.75">
      <c r="A21" s="1"/>
      <c r="B21" s="1"/>
      <c r="C21"/>
      <c r="D21"/>
      <c r="E21" s="10" t="s">
        <v>6</v>
      </c>
    </row>
    <row r="22" spans="1:5" ht="12.75">
      <c r="A22" s="1"/>
      <c r="B22" s="1"/>
      <c r="C22" s="7"/>
      <c r="D22" s="7"/>
      <c r="E22" s="5"/>
    </row>
    <row r="23" spans="1:5" ht="12.75">
      <c r="A23" s="1"/>
      <c r="B23" s="1"/>
      <c r="C23" s="7"/>
      <c r="D23" s="7"/>
      <c r="E23" s="10"/>
    </row>
    <row r="24" spans="1:5" ht="12.75">
      <c r="A24" s="1"/>
      <c r="B24" s="1"/>
      <c r="C24" s="7"/>
      <c r="D24" s="7"/>
      <c r="E24" s="8"/>
    </row>
    <row r="25" spans="1:5" ht="12.75">
      <c r="A25" s="1"/>
      <c r="B25" s="6" t="s">
        <v>65</v>
      </c>
      <c r="C25" s="7"/>
      <c r="D25" s="7"/>
      <c r="E25" s="10"/>
    </row>
    <row r="26" spans="1:5" ht="12.75">
      <c r="A26" s="1"/>
      <c r="B26" s="1"/>
      <c r="C26" s="7"/>
      <c r="D26" s="7"/>
      <c r="E26" s="10"/>
    </row>
    <row r="27" spans="1:5" ht="12.75">
      <c r="A27" s="1"/>
      <c r="B27" s="1"/>
      <c r="C27" s="7"/>
      <c r="D27" s="7"/>
      <c r="E27" s="15"/>
    </row>
    <row r="28" spans="1:5" ht="12.75">
      <c r="A28" s="1"/>
      <c r="B28" s="1"/>
      <c r="C28" s="7"/>
      <c r="D28" s="7"/>
      <c r="E28" s="15"/>
    </row>
    <row r="29" spans="1:5" ht="12.75">
      <c r="A29" s="1"/>
      <c r="B29" s="1"/>
      <c r="E29" s="10"/>
    </row>
    <row r="30" spans="1:4" ht="12.75">
      <c r="A30" s="1"/>
      <c r="B30" s="1"/>
      <c r="C30" s="1"/>
      <c r="D30" s="1"/>
    </row>
    <row r="31" spans="1:5" ht="12.75">
      <c r="A31" s="1"/>
      <c r="B31" s="1"/>
      <c r="E31" s="10"/>
    </row>
    <row r="32" spans="3:4" ht="12.75">
      <c r="C32" s="7"/>
      <c r="D32" s="7"/>
    </row>
    <row r="33" spans="1:5" ht="12.75">
      <c r="A33" s="1"/>
      <c r="B33" s="1"/>
      <c r="C33" s="7"/>
      <c r="D33" s="7"/>
      <c r="E33" s="11"/>
    </row>
    <row r="34" spans="1:5" ht="12.75">
      <c r="A34" s="1"/>
      <c r="B34" s="1"/>
      <c r="C34" s="7"/>
      <c r="D34" s="7"/>
      <c r="E34" s="11"/>
    </row>
    <row r="35" spans="1:5" ht="12.75">
      <c r="A35" s="1"/>
      <c r="B35" s="1"/>
      <c r="C35" s="7"/>
      <c r="D35" s="7"/>
      <c r="E35" s="13"/>
    </row>
    <row r="36" spans="3:5" ht="12.75">
      <c r="C36" s="7"/>
      <c r="D36" s="7"/>
      <c r="E36" s="10"/>
    </row>
    <row r="37" spans="1:5" ht="12.75">
      <c r="A37" s="1"/>
      <c r="B37" s="1"/>
      <c r="C37" s="7"/>
      <c r="D37" s="7"/>
      <c r="E37" s="11"/>
    </row>
    <row r="38" spans="3:5" ht="12.75">
      <c r="C38" s="7"/>
      <c r="D38" s="7"/>
      <c r="E38" s="11"/>
    </row>
    <row r="39" spans="1:5" ht="12.75">
      <c r="A39" s="1"/>
      <c r="B39" s="1"/>
      <c r="C39" s="7"/>
      <c r="D39" s="7"/>
      <c r="E39" s="12"/>
    </row>
    <row r="40" spans="3:5" ht="12.75">
      <c r="C40" s="7"/>
      <c r="D40" s="7"/>
      <c r="E40" s="10"/>
    </row>
    <row r="41" spans="1:5" ht="12.75">
      <c r="A41" s="1"/>
      <c r="B41" s="1"/>
      <c r="C41" s="7"/>
      <c r="D41" s="7"/>
      <c r="E41" s="11"/>
    </row>
    <row r="42" spans="3:5" ht="12.75">
      <c r="C42" s="7"/>
      <c r="D42" s="7"/>
      <c r="E42" s="10"/>
    </row>
    <row r="43" spans="1:5" ht="12.75">
      <c r="A43" s="1"/>
      <c r="B43" s="1"/>
      <c r="C43" s="7"/>
      <c r="D43" s="7"/>
      <c r="E43" s="11"/>
    </row>
    <row r="44" spans="3:5" ht="12.75">
      <c r="C44" s="7"/>
      <c r="D44" s="7"/>
      <c r="E44" s="10"/>
    </row>
    <row r="45" spans="1:5" ht="12.75">
      <c r="A45" s="1"/>
      <c r="B45" s="1"/>
      <c r="C45" s="7"/>
      <c r="D45" s="7"/>
      <c r="E45" s="11"/>
    </row>
    <row r="46" spans="3:5" ht="12.75">
      <c r="C46" s="7"/>
      <c r="D46" s="7"/>
      <c r="E46" s="11"/>
    </row>
    <row r="47" spans="1:5" ht="12.75">
      <c r="A47" s="1"/>
      <c r="B47" s="1"/>
      <c r="C47" s="7"/>
      <c r="D47" s="7"/>
      <c r="E47" s="12"/>
    </row>
    <row r="48" spans="3:5" ht="12.75">
      <c r="C48" s="7"/>
      <c r="D48" s="7"/>
      <c r="E48" s="10"/>
    </row>
    <row r="49" spans="1:5" ht="12.75">
      <c r="A49" s="1"/>
      <c r="B49" s="1"/>
      <c r="C49" s="7"/>
      <c r="D49" s="7"/>
      <c r="E49" s="11"/>
    </row>
    <row r="50" spans="3:5" ht="12.75">
      <c r="C50" s="7"/>
      <c r="D50" s="7"/>
      <c r="E50" s="10"/>
    </row>
    <row r="51" spans="3:5" ht="12.75">
      <c r="C51" s="7"/>
      <c r="D51" s="7"/>
      <c r="E51" s="11"/>
    </row>
    <row r="52" spans="3:5" ht="12.75">
      <c r="C52" s="7"/>
      <c r="D52" s="7"/>
      <c r="E52" s="11"/>
    </row>
    <row r="53" spans="3:5" ht="12.75">
      <c r="C53" s="7"/>
      <c r="D53" s="7"/>
      <c r="E53" s="11"/>
    </row>
    <row r="54" spans="3:5" ht="12.75">
      <c r="C54" s="7"/>
      <c r="D54" s="7"/>
      <c r="E54" s="11"/>
    </row>
    <row r="55" spans="3:5" ht="12.75">
      <c r="C55" s="7"/>
      <c r="D55" s="7"/>
      <c r="E55" s="11"/>
    </row>
    <row r="56" spans="3:5" ht="12.75">
      <c r="C56" s="7"/>
      <c r="D56" s="7"/>
      <c r="E56" s="11"/>
    </row>
    <row r="57" spans="3:5" ht="12.75">
      <c r="C57" s="7"/>
      <c r="D57" s="7"/>
      <c r="E57" s="11"/>
    </row>
    <row r="58" spans="3:5" ht="12.75">
      <c r="C58" s="7"/>
      <c r="D58" s="7"/>
      <c r="E58" s="11"/>
    </row>
    <row r="59" spans="3:5" ht="12.75">
      <c r="C59" s="7"/>
      <c r="D59" s="7"/>
      <c r="E59" s="11"/>
    </row>
    <row r="60" spans="3:5" ht="12.75">
      <c r="C60" s="7"/>
      <c r="D60" s="7"/>
      <c r="E60" s="11"/>
    </row>
    <row r="61" spans="3:5" ht="12.75">
      <c r="C61" s="7"/>
      <c r="D61" s="7"/>
      <c r="E61" s="11"/>
    </row>
    <row r="62" spans="3:5" ht="12.75">
      <c r="C62" s="7"/>
      <c r="D62" s="7"/>
      <c r="E62" s="11"/>
    </row>
    <row r="63" spans="3:5" ht="12.75">
      <c r="C63" s="7"/>
      <c r="D63" s="7"/>
      <c r="E63" s="11"/>
    </row>
    <row r="64" spans="3:5" ht="12.75">
      <c r="C64" s="7"/>
      <c r="D64" s="7"/>
      <c r="E64" s="11"/>
    </row>
    <row r="65" spans="3:5" ht="12.75">
      <c r="C65" s="7"/>
      <c r="D65" s="7"/>
      <c r="E65" s="11"/>
    </row>
    <row r="66" spans="3:5" ht="12.75">
      <c r="C66" s="7"/>
      <c r="D66" s="7"/>
      <c r="E66" s="11"/>
    </row>
    <row r="67" spans="3:5" ht="12.75">
      <c r="C67" s="7"/>
      <c r="D67" s="7"/>
      <c r="E67" s="11"/>
    </row>
    <row r="68" spans="3:5" ht="12.75">
      <c r="C68" s="7"/>
      <c r="D68" s="7"/>
      <c r="E68" s="11"/>
    </row>
    <row r="69" spans="3:5" ht="12.75">
      <c r="C69" s="7"/>
      <c r="D69" s="7"/>
      <c r="E69" s="11"/>
    </row>
    <row r="70" spans="3:5" ht="12.75">
      <c r="C70" s="7"/>
      <c r="D70" s="7"/>
      <c r="E70" s="11"/>
    </row>
    <row r="71" spans="3:5" ht="12.75">
      <c r="C71" s="7"/>
      <c r="D71" s="7"/>
      <c r="E71" s="11"/>
    </row>
    <row r="72" spans="3:5" ht="12.75">
      <c r="C72" s="7"/>
      <c r="D72" s="7"/>
      <c r="E72" s="11"/>
    </row>
    <row r="73" spans="3:5" ht="12.75">
      <c r="C73" s="7"/>
      <c r="D73" s="7"/>
      <c r="E73" s="11"/>
    </row>
    <row r="74" spans="3:5" ht="12.75">
      <c r="C74" s="7"/>
      <c r="D74" s="7"/>
      <c r="E74" s="11"/>
    </row>
    <row r="75" spans="3:5" ht="12.75">
      <c r="C75" s="7"/>
      <c r="D75" s="7"/>
      <c r="E75" s="11"/>
    </row>
    <row r="76" spans="3:5" ht="12.75">
      <c r="C76" s="7"/>
      <c r="D76" s="7"/>
      <c r="E76" s="11"/>
    </row>
    <row r="77" spans="3:5" ht="12.75">
      <c r="C77" s="7"/>
      <c r="D77" s="7"/>
      <c r="E77" s="11"/>
    </row>
    <row r="78" spans="3:5" ht="12.75">
      <c r="C78" s="7"/>
      <c r="D78" s="7"/>
      <c r="E78" s="11"/>
    </row>
    <row r="79" spans="3:5" ht="12.75">
      <c r="C79" s="7"/>
      <c r="D79" s="7"/>
      <c r="E79" s="11"/>
    </row>
    <row r="80" spans="3:5" ht="12.75">
      <c r="C80" s="7"/>
      <c r="D80" s="7"/>
      <c r="E80" s="11"/>
    </row>
    <row r="81" spans="3:5" ht="12.75">
      <c r="C81" s="7"/>
      <c r="D81" s="7"/>
      <c r="E81" s="11"/>
    </row>
    <row r="82" spans="3:5" ht="12.75">
      <c r="C82" s="7"/>
      <c r="D82" s="7"/>
      <c r="E82" s="11"/>
    </row>
    <row r="83" spans="3:5" ht="12.75">
      <c r="C83" s="7"/>
      <c r="D83" s="7"/>
      <c r="E83" s="11"/>
    </row>
    <row r="84" spans="3:5" ht="12.75">
      <c r="C84" s="7"/>
      <c r="D84" s="7"/>
      <c r="E84" s="11"/>
    </row>
    <row r="85" spans="3:5" ht="12.75">
      <c r="C85" s="7"/>
      <c r="D85" s="7"/>
      <c r="E85" s="11"/>
    </row>
    <row r="86" spans="3:5" ht="12.75">
      <c r="C86" s="7"/>
      <c r="D86" s="7"/>
      <c r="E86" s="11"/>
    </row>
    <row r="87" spans="3:5" ht="12.75">
      <c r="C87" s="7"/>
      <c r="D87" s="7"/>
      <c r="E87" s="11"/>
    </row>
    <row r="88" spans="3:5" ht="12.75">
      <c r="C88" s="7"/>
      <c r="D88" s="7"/>
      <c r="E88" s="11"/>
    </row>
    <row r="89" spans="3:5" ht="12.75">
      <c r="C89" s="7"/>
      <c r="D89" s="7"/>
      <c r="E89" s="11"/>
    </row>
    <row r="90" spans="3:5" ht="12.75">
      <c r="C90" s="7"/>
      <c r="D90" s="7"/>
      <c r="E90" s="11"/>
    </row>
    <row r="91" spans="3:5" ht="12.75">
      <c r="C91" s="7"/>
      <c r="D91" s="7"/>
      <c r="E91" s="11"/>
    </row>
    <row r="92" spans="3:5" ht="12.75">
      <c r="C92" s="7"/>
      <c r="D92" s="7"/>
      <c r="E92" s="11"/>
    </row>
    <row r="93" spans="3:5" ht="12.75">
      <c r="C93" s="7"/>
      <c r="D93" s="7"/>
      <c r="E93" s="11"/>
    </row>
    <row r="94" spans="3:5" ht="12.75">
      <c r="C94" s="7"/>
      <c r="D94" s="7"/>
      <c r="E94" s="11"/>
    </row>
    <row r="95" spans="3:5" ht="12.75">
      <c r="C95" s="7"/>
      <c r="D95" s="7"/>
      <c r="E95" s="11"/>
    </row>
    <row r="96" spans="3:5" ht="12.75">
      <c r="C96" s="7"/>
      <c r="D96" s="7"/>
      <c r="E96" s="11"/>
    </row>
    <row r="97" ht="12.75">
      <c r="E97" s="11"/>
    </row>
  </sheetData>
  <sheetProtection/>
  <mergeCells count="3">
    <mergeCell ref="C1:D1"/>
    <mergeCell ref="C2:D2"/>
    <mergeCell ref="C3:D3"/>
  </mergeCells>
  <printOptions horizontalCentered="1"/>
  <pageMargins left="0" right="0" top="1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13.28125" style="18" bestFit="1" customWidth="1"/>
    <col min="2" max="2" width="9.140625" style="18" bestFit="1" customWidth="1"/>
    <col min="3" max="3" width="6.00390625" style="18" bestFit="1" customWidth="1"/>
    <col min="4" max="4" width="11.7109375" style="18" bestFit="1" customWidth="1"/>
    <col min="5" max="5" width="29.140625" style="18" bestFit="1" customWidth="1"/>
    <col min="6" max="6" width="37.28125" style="18" bestFit="1" customWidth="1"/>
    <col min="7" max="7" width="6.00390625" style="18" bestFit="1" customWidth="1"/>
    <col min="8" max="8" width="7.8515625" style="18" bestFit="1" customWidth="1"/>
    <col min="9" max="9" width="5.140625" style="18" bestFit="1" customWidth="1"/>
    <col min="10" max="10" width="13.7109375" style="18" bestFit="1" customWidth="1"/>
    <col min="11" max="11" width="13.8515625" style="18" bestFit="1" customWidth="1"/>
    <col min="12" max="12" width="5.7109375" style="18" bestFit="1" customWidth="1"/>
    <col min="13" max="23" width="28.28125" style="18" customWidth="1"/>
    <col min="24" max="16384" width="8.8515625" style="18" customWidth="1"/>
  </cols>
  <sheetData>
    <row r="1" spans="1:12" ht="38.25" thickBot="1">
      <c r="A1" s="17" t="s">
        <v>15</v>
      </c>
      <c r="B1" s="17" t="s">
        <v>16</v>
      </c>
      <c r="C1" s="17" t="s">
        <v>17</v>
      </c>
      <c r="D1" s="17" t="s">
        <v>18</v>
      </c>
      <c r="E1" s="17" t="s">
        <v>19</v>
      </c>
      <c r="F1" s="17" t="s">
        <v>20</v>
      </c>
      <c r="G1" s="17" t="s">
        <v>21</v>
      </c>
      <c r="H1" s="17" t="s">
        <v>22</v>
      </c>
      <c r="I1" s="17" t="s">
        <v>23</v>
      </c>
      <c r="J1" s="17" t="s">
        <v>24</v>
      </c>
      <c r="K1" s="17" t="s">
        <v>25</v>
      </c>
      <c r="L1" s="17" t="s">
        <v>26</v>
      </c>
    </row>
    <row r="2" spans="1:12" ht="12.75">
      <c r="A2" s="19" t="s">
        <v>27</v>
      </c>
      <c r="B2" s="19" t="s">
        <v>28</v>
      </c>
      <c r="C2" s="19" t="s">
        <v>29</v>
      </c>
      <c r="D2" s="20">
        <v>3232.7</v>
      </c>
      <c r="E2" s="19" t="s">
        <v>30</v>
      </c>
      <c r="F2" s="19" t="s">
        <v>30</v>
      </c>
      <c r="G2" s="21">
        <v>2006</v>
      </c>
      <c r="H2" s="21">
        <v>6</v>
      </c>
      <c r="I2" s="19" t="s">
        <v>31</v>
      </c>
      <c r="J2" s="19" t="s">
        <v>32</v>
      </c>
      <c r="K2" s="19" t="s">
        <v>33</v>
      </c>
      <c r="L2" s="19" t="s">
        <v>34</v>
      </c>
    </row>
    <row r="3" spans="1:12" ht="12.75">
      <c r="A3" s="19" t="s">
        <v>35</v>
      </c>
      <c r="B3" s="19" t="s">
        <v>28</v>
      </c>
      <c r="C3" s="19" t="s">
        <v>29</v>
      </c>
      <c r="D3" s="20">
        <v>88020.41</v>
      </c>
      <c r="E3" s="19" t="s">
        <v>36</v>
      </c>
      <c r="F3" s="19" t="s">
        <v>37</v>
      </c>
      <c r="G3" s="21">
        <v>2013</v>
      </c>
      <c r="H3" s="21">
        <v>1</v>
      </c>
      <c r="I3" s="19" t="s">
        <v>31</v>
      </c>
      <c r="J3" s="19" t="s">
        <v>32</v>
      </c>
      <c r="K3" s="19" t="s">
        <v>33</v>
      </c>
      <c r="L3" s="19" t="s">
        <v>34</v>
      </c>
    </row>
    <row r="4" spans="1:12" ht="12.75">
      <c r="A4" s="19" t="s">
        <v>38</v>
      </c>
      <c r="B4" s="19" t="s">
        <v>28</v>
      </c>
      <c r="C4" s="19" t="s">
        <v>39</v>
      </c>
      <c r="D4" s="20">
        <v>64856</v>
      </c>
      <c r="E4" s="19" t="s">
        <v>40</v>
      </c>
      <c r="F4" s="19" t="s">
        <v>41</v>
      </c>
      <c r="G4" s="21">
        <v>2011</v>
      </c>
      <c r="H4" s="21">
        <v>8</v>
      </c>
      <c r="I4" s="19" t="s">
        <v>31</v>
      </c>
      <c r="J4" s="19" t="s">
        <v>32</v>
      </c>
      <c r="K4" s="19" t="s">
        <v>33</v>
      </c>
      <c r="L4" s="19" t="s">
        <v>42</v>
      </c>
    </row>
    <row r="5" spans="1:12" ht="12.75">
      <c r="A5" s="19" t="s">
        <v>43</v>
      </c>
      <c r="B5" s="19" t="s">
        <v>28</v>
      </c>
      <c r="C5" s="19" t="s">
        <v>44</v>
      </c>
      <c r="D5" s="20">
        <v>53.17</v>
      </c>
      <c r="E5" s="19" t="s">
        <v>45</v>
      </c>
      <c r="F5" s="19" t="s">
        <v>45</v>
      </c>
      <c r="G5" s="21">
        <v>2008</v>
      </c>
      <c r="H5" s="21">
        <v>7</v>
      </c>
      <c r="I5" s="19" t="s">
        <v>31</v>
      </c>
      <c r="J5" s="19" t="s">
        <v>32</v>
      </c>
      <c r="K5" s="19" t="s">
        <v>46</v>
      </c>
      <c r="L5" s="19" t="s">
        <v>47</v>
      </c>
    </row>
    <row r="6" spans="1:12" ht="12.75">
      <c r="A6" s="19" t="s">
        <v>48</v>
      </c>
      <c r="B6" s="19" t="s">
        <v>28</v>
      </c>
      <c r="C6" s="19" t="s">
        <v>44</v>
      </c>
      <c r="D6" s="20">
        <v>3068.07</v>
      </c>
      <c r="E6" s="19" t="s">
        <v>45</v>
      </c>
      <c r="F6" s="19" t="s">
        <v>45</v>
      </c>
      <c r="G6" s="21">
        <v>2006</v>
      </c>
      <c r="H6" s="21">
        <v>3</v>
      </c>
      <c r="I6" s="19" t="s">
        <v>31</v>
      </c>
      <c r="J6" s="19" t="s">
        <v>32</v>
      </c>
      <c r="K6" s="19" t="s">
        <v>33</v>
      </c>
      <c r="L6" s="19" t="s">
        <v>47</v>
      </c>
    </row>
    <row r="7" spans="1:12" ht="12.75">
      <c r="A7" s="19" t="s">
        <v>49</v>
      </c>
      <c r="B7" s="19" t="s">
        <v>28</v>
      </c>
      <c r="C7" s="19" t="s">
        <v>44</v>
      </c>
      <c r="D7" s="20">
        <v>-42002.19</v>
      </c>
      <c r="E7" s="19" t="s">
        <v>45</v>
      </c>
      <c r="F7" s="19" t="s">
        <v>45</v>
      </c>
      <c r="G7" s="21">
        <v>2006</v>
      </c>
      <c r="H7" s="21">
        <v>8</v>
      </c>
      <c r="I7" s="19" t="s">
        <v>31</v>
      </c>
      <c r="J7" s="19" t="s">
        <v>32</v>
      </c>
      <c r="K7" s="19" t="s">
        <v>33</v>
      </c>
      <c r="L7" s="19" t="s">
        <v>47</v>
      </c>
    </row>
    <row r="8" spans="1:12" ht="12.75">
      <c r="A8" s="19" t="s">
        <v>50</v>
      </c>
      <c r="B8" s="19" t="s">
        <v>28</v>
      </c>
      <c r="C8" s="19" t="s">
        <v>44</v>
      </c>
      <c r="D8" s="20">
        <v>811.06</v>
      </c>
      <c r="E8" s="19" t="s">
        <v>45</v>
      </c>
      <c r="F8" s="19" t="s">
        <v>45</v>
      </c>
      <c r="G8" s="21">
        <v>2006</v>
      </c>
      <c r="H8" s="21">
        <v>4</v>
      </c>
      <c r="I8" s="19" t="s">
        <v>31</v>
      </c>
      <c r="J8" s="19" t="s">
        <v>32</v>
      </c>
      <c r="K8" s="19" t="s">
        <v>33</v>
      </c>
      <c r="L8" s="19" t="s">
        <v>47</v>
      </c>
    </row>
    <row r="9" spans="1:12" ht="12.75">
      <c r="A9" s="19" t="s">
        <v>51</v>
      </c>
      <c r="B9" s="19" t="s">
        <v>28</v>
      </c>
      <c r="C9" s="19" t="s">
        <v>44</v>
      </c>
      <c r="D9" s="20">
        <v>19.83</v>
      </c>
      <c r="E9" s="19" t="s">
        <v>45</v>
      </c>
      <c r="F9" s="19" t="s">
        <v>45</v>
      </c>
      <c r="G9" s="21">
        <v>2008</v>
      </c>
      <c r="H9" s="21">
        <v>4</v>
      </c>
      <c r="I9" s="19" t="s">
        <v>31</v>
      </c>
      <c r="J9" s="19" t="s">
        <v>32</v>
      </c>
      <c r="K9" s="19" t="s">
        <v>46</v>
      </c>
      <c r="L9" s="19" t="s">
        <v>47</v>
      </c>
    </row>
    <row r="10" spans="1:12" ht="12.75">
      <c r="A10" s="19" t="s">
        <v>52</v>
      </c>
      <c r="B10" s="19" t="s">
        <v>28</v>
      </c>
      <c r="C10" s="19" t="s">
        <v>44</v>
      </c>
      <c r="D10" s="20">
        <v>1149328.12</v>
      </c>
      <c r="E10" s="19" t="s">
        <v>45</v>
      </c>
      <c r="F10" s="19" t="s">
        <v>45</v>
      </c>
      <c r="G10" s="21">
        <v>2005</v>
      </c>
      <c r="H10" s="21">
        <v>11</v>
      </c>
      <c r="I10" s="19" t="s">
        <v>31</v>
      </c>
      <c r="J10" s="19" t="s">
        <v>32</v>
      </c>
      <c r="K10" s="19" t="s">
        <v>33</v>
      </c>
      <c r="L10" s="19" t="s">
        <v>47</v>
      </c>
    </row>
    <row r="11" spans="1:12" ht="12.75">
      <c r="A11" s="19" t="s">
        <v>53</v>
      </c>
      <c r="B11" s="19" t="s">
        <v>28</v>
      </c>
      <c r="C11" s="19" t="s">
        <v>44</v>
      </c>
      <c r="D11" s="20">
        <v>77.68</v>
      </c>
      <c r="E11" s="19" t="s">
        <v>45</v>
      </c>
      <c r="F11" s="19" t="s">
        <v>45</v>
      </c>
      <c r="G11" s="21">
        <v>2008</v>
      </c>
      <c r="H11" s="21">
        <v>8</v>
      </c>
      <c r="I11" s="19" t="s">
        <v>31</v>
      </c>
      <c r="J11" s="19" t="s">
        <v>32</v>
      </c>
      <c r="K11" s="19" t="s">
        <v>46</v>
      </c>
      <c r="L11" s="19" t="s">
        <v>47</v>
      </c>
    </row>
    <row r="12" spans="1:12" ht="12.75">
      <c r="A12" s="19" t="s">
        <v>54</v>
      </c>
      <c r="B12" s="19" t="s">
        <v>28</v>
      </c>
      <c r="C12" s="19" t="s">
        <v>44</v>
      </c>
      <c r="D12" s="20">
        <v>4477.31</v>
      </c>
      <c r="E12" s="19" t="s">
        <v>45</v>
      </c>
      <c r="F12" s="19" t="s">
        <v>45</v>
      </c>
      <c r="G12" s="21">
        <v>2006</v>
      </c>
      <c r="H12" s="21">
        <v>1</v>
      </c>
      <c r="I12" s="19" t="s">
        <v>31</v>
      </c>
      <c r="J12" s="19" t="s">
        <v>32</v>
      </c>
      <c r="K12" s="19" t="s">
        <v>33</v>
      </c>
      <c r="L12" s="19" t="s">
        <v>47</v>
      </c>
    </row>
    <row r="13" spans="1:12" ht="12.75">
      <c r="A13" s="19" t="s">
        <v>55</v>
      </c>
      <c r="B13" s="19" t="s">
        <v>28</v>
      </c>
      <c r="C13" s="19" t="s">
        <v>44</v>
      </c>
      <c r="D13" s="20">
        <v>192.8</v>
      </c>
      <c r="E13" s="19" t="s">
        <v>45</v>
      </c>
      <c r="F13" s="19" t="s">
        <v>45</v>
      </c>
      <c r="G13" s="21">
        <v>2006</v>
      </c>
      <c r="H13" s="21">
        <v>5</v>
      </c>
      <c r="I13" s="19" t="s">
        <v>31</v>
      </c>
      <c r="J13" s="19" t="s">
        <v>32</v>
      </c>
      <c r="K13" s="19" t="s">
        <v>33</v>
      </c>
      <c r="L13" s="19" t="s">
        <v>47</v>
      </c>
    </row>
    <row r="14" spans="1:12" ht="12.75">
      <c r="A14" s="19" t="s">
        <v>56</v>
      </c>
      <c r="B14" s="19" t="s">
        <v>28</v>
      </c>
      <c r="C14" s="19" t="s">
        <v>44</v>
      </c>
      <c r="D14" s="20">
        <v>56525.61</v>
      </c>
      <c r="E14" s="19" t="s">
        <v>45</v>
      </c>
      <c r="F14" s="19" t="s">
        <v>45</v>
      </c>
      <c r="G14" s="21">
        <v>2005</v>
      </c>
      <c r="H14" s="21">
        <v>12</v>
      </c>
      <c r="I14" s="19" t="s">
        <v>31</v>
      </c>
      <c r="J14" s="19" t="s">
        <v>32</v>
      </c>
      <c r="K14" s="19" t="s">
        <v>33</v>
      </c>
      <c r="L14" s="19" t="s">
        <v>47</v>
      </c>
    </row>
    <row r="15" spans="1:12" ht="12.75">
      <c r="A15" s="19" t="s">
        <v>57</v>
      </c>
      <c r="B15" s="19" t="s">
        <v>28</v>
      </c>
      <c r="C15" s="19" t="s">
        <v>44</v>
      </c>
      <c r="D15" s="20">
        <v>-22.76</v>
      </c>
      <c r="E15" s="19" t="s">
        <v>45</v>
      </c>
      <c r="F15" s="19" t="s">
        <v>45</v>
      </c>
      <c r="G15" s="21">
        <v>2008</v>
      </c>
      <c r="H15" s="21">
        <v>5</v>
      </c>
      <c r="I15" s="19" t="s">
        <v>31</v>
      </c>
      <c r="J15" s="19" t="s">
        <v>32</v>
      </c>
      <c r="K15" s="19" t="s">
        <v>46</v>
      </c>
      <c r="L15" s="19" t="s">
        <v>47</v>
      </c>
    </row>
    <row r="16" spans="1:12" ht="12.75">
      <c r="A16" s="19" t="s">
        <v>58</v>
      </c>
      <c r="B16" s="19" t="s">
        <v>28</v>
      </c>
      <c r="C16" s="19" t="s">
        <v>44</v>
      </c>
      <c r="D16" s="20">
        <v>-123.05</v>
      </c>
      <c r="E16" s="19" t="s">
        <v>45</v>
      </c>
      <c r="F16" s="19" t="s">
        <v>45</v>
      </c>
      <c r="G16" s="21">
        <v>2008</v>
      </c>
      <c r="H16" s="21">
        <v>9</v>
      </c>
      <c r="I16" s="19" t="s">
        <v>31</v>
      </c>
      <c r="J16" s="19" t="s">
        <v>32</v>
      </c>
      <c r="K16" s="19" t="s">
        <v>46</v>
      </c>
      <c r="L16" s="19" t="s">
        <v>47</v>
      </c>
    </row>
    <row r="17" spans="1:12" ht="12.75">
      <c r="A17" s="19" t="s">
        <v>59</v>
      </c>
      <c r="B17" s="19" t="s">
        <v>28</v>
      </c>
      <c r="C17" s="19" t="s">
        <v>44</v>
      </c>
      <c r="D17" s="20">
        <v>137.65</v>
      </c>
      <c r="E17" s="19" t="s">
        <v>45</v>
      </c>
      <c r="F17" s="19" t="s">
        <v>45</v>
      </c>
      <c r="G17" s="21">
        <v>2007</v>
      </c>
      <c r="H17" s="21">
        <v>3</v>
      </c>
      <c r="I17" s="19" t="s">
        <v>31</v>
      </c>
      <c r="J17" s="19" t="s">
        <v>32</v>
      </c>
      <c r="K17" s="19" t="s">
        <v>33</v>
      </c>
      <c r="L17" s="19" t="s">
        <v>47</v>
      </c>
    </row>
    <row r="18" spans="1:12" ht="12.75">
      <c r="A18" s="19" t="s">
        <v>60</v>
      </c>
      <c r="B18" s="19" t="s">
        <v>28</v>
      </c>
      <c r="C18" s="19" t="s">
        <v>44</v>
      </c>
      <c r="D18" s="20">
        <v>0.07</v>
      </c>
      <c r="E18" s="19" t="s">
        <v>45</v>
      </c>
      <c r="F18" s="19" t="s">
        <v>45</v>
      </c>
      <c r="G18" s="21">
        <v>2006</v>
      </c>
      <c r="H18" s="21">
        <v>6</v>
      </c>
      <c r="I18" s="19" t="s">
        <v>31</v>
      </c>
      <c r="J18" s="19" t="s">
        <v>32</v>
      </c>
      <c r="K18" s="19" t="s">
        <v>33</v>
      </c>
      <c r="L18" s="19" t="s">
        <v>47</v>
      </c>
    </row>
    <row r="19" spans="1:12" ht="12.75">
      <c r="A19" s="19" t="s">
        <v>60</v>
      </c>
      <c r="B19" s="19" t="s">
        <v>28</v>
      </c>
      <c r="C19" s="19" t="s">
        <v>44</v>
      </c>
      <c r="D19" s="20">
        <v>856.72</v>
      </c>
      <c r="E19" s="19" t="s">
        <v>45</v>
      </c>
      <c r="F19" s="19" t="s">
        <v>45</v>
      </c>
      <c r="G19" s="21">
        <v>2006</v>
      </c>
      <c r="H19" s="21">
        <v>6</v>
      </c>
      <c r="I19" s="19" t="s">
        <v>31</v>
      </c>
      <c r="J19" s="19" t="s">
        <v>32</v>
      </c>
      <c r="K19" s="19" t="s">
        <v>33</v>
      </c>
      <c r="L19" s="19" t="s">
        <v>47</v>
      </c>
    </row>
    <row r="20" spans="1:12" ht="12.75">
      <c r="A20" s="19" t="s">
        <v>60</v>
      </c>
      <c r="B20" s="19" t="s">
        <v>28</v>
      </c>
      <c r="C20" s="19" t="s">
        <v>44</v>
      </c>
      <c r="D20" s="20">
        <v>4.59</v>
      </c>
      <c r="E20" s="19" t="s">
        <v>45</v>
      </c>
      <c r="F20" s="19" t="s">
        <v>45</v>
      </c>
      <c r="G20" s="21">
        <v>2006</v>
      </c>
      <c r="H20" s="21">
        <v>6</v>
      </c>
      <c r="I20" s="19" t="s">
        <v>31</v>
      </c>
      <c r="J20" s="19" t="s">
        <v>32</v>
      </c>
      <c r="K20" s="19" t="s">
        <v>33</v>
      </c>
      <c r="L20" s="19" t="s">
        <v>47</v>
      </c>
    </row>
    <row r="21" spans="1:12" ht="12.75">
      <c r="A21" s="19" t="s">
        <v>61</v>
      </c>
      <c r="B21" s="19" t="s">
        <v>28</v>
      </c>
      <c r="C21" s="19" t="s">
        <v>44</v>
      </c>
      <c r="D21" s="20">
        <v>0.16</v>
      </c>
      <c r="E21" s="19" t="s">
        <v>45</v>
      </c>
      <c r="F21" s="19" t="s">
        <v>45</v>
      </c>
      <c r="G21" s="21">
        <v>2006</v>
      </c>
      <c r="H21" s="21">
        <v>1</v>
      </c>
      <c r="I21" s="19" t="s">
        <v>31</v>
      </c>
      <c r="J21" s="19" t="s">
        <v>32</v>
      </c>
      <c r="K21" s="19" t="s">
        <v>33</v>
      </c>
      <c r="L21" s="19" t="s">
        <v>47</v>
      </c>
    </row>
    <row r="22" spans="1:12" ht="12.75">
      <c r="A22" s="19" t="s">
        <v>61</v>
      </c>
      <c r="B22" s="19" t="s">
        <v>28</v>
      </c>
      <c r="C22" s="19" t="s">
        <v>44</v>
      </c>
      <c r="D22" s="20">
        <v>1665.24</v>
      </c>
      <c r="E22" s="19" t="s">
        <v>45</v>
      </c>
      <c r="F22" s="19" t="s">
        <v>45</v>
      </c>
      <c r="G22" s="21">
        <v>2006</v>
      </c>
      <c r="H22" s="21">
        <v>1</v>
      </c>
      <c r="I22" s="19" t="s">
        <v>31</v>
      </c>
      <c r="J22" s="19" t="s">
        <v>32</v>
      </c>
      <c r="K22" s="19" t="s">
        <v>33</v>
      </c>
      <c r="L22" s="19" t="s">
        <v>47</v>
      </c>
    </row>
    <row r="23" spans="1:12" ht="12.75">
      <c r="A23" s="19" t="s">
        <v>61</v>
      </c>
      <c r="B23" s="19" t="s">
        <v>28</v>
      </c>
      <c r="C23" s="19" t="s">
        <v>44</v>
      </c>
      <c r="D23" s="20">
        <v>9.89</v>
      </c>
      <c r="E23" s="19" t="s">
        <v>45</v>
      </c>
      <c r="F23" s="19" t="s">
        <v>45</v>
      </c>
      <c r="G23" s="21">
        <v>2006</v>
      </c>
      <c r="H23" s="21">
        <v>1</v>
      </c>
      <c r="I23" s="19" t="s">
        <v>31</v>
      </c>
      <c r="J23" s="19" t="s">
        <v>32</v>
      </c>
      <c r="K23" s="19" t="s">
        <v>33</v>
      </c>
      <c r="L23" s="19" t="s">
        <v>47</v>
      </c>
    </row>
    <row r="24" spans="1:12" ht="12.75">
      <c r="A24" s="19" t="s">
        <v>62</v>
      </c>
      <c r="B24" s="19" t="s">
        <v>28</v>
      </c>
      <c r="C24" s="19" t="s">
        <v>44</v>
      </c>
      <c r="D24" s="20">
        <v>13.18</v>
      </c>
      <c r="E24" s="19" t="s">
        <v>45</v>
      </c>
      <c r="F24" s="19" t="s">
        <v>45</v>
      </c>
      <c r="G24" s="21">
        <v>2008</v>
      </c>
      <c r="H24" s="21">
        <v>6</v>
      </c>
      <c r="I24" s="19" t="s">
        <v>31</v>
      </c>
      <c r="J24" s="19" t="s">
        <v>32</v>
      </c>
      <c r="K24" s="19" t="s">
        <v>46</v>
      </c>
      <c r="L24" s="19" t="s">
        <v>47</v>
      </c>
    </row>
    <row r="25" spans="1:12" ht="12.75">
      <c r="A25" s="19" t="s">
        <v>63</v>
      </c>
      <c r="B25" s="19" t="s">
        <v>28</v>
      </c>
      <c r="C25" s="19" t="s">
        <v>44</v>
      </c>
      <c r="D25" s="20">
        <v>36.82</v>
      </c>
      <c r="E25" s="19" t="s">
        <v>45</v>
      </c>
      <c r="F25" s="19" t="s">
        <v>45</v>
      </c>
      <c r="G25" s="21">
        <v>2006</v>
      </c>
      <c r="H25" s="21">
        <v>2</v>
      </c>
      <c r="I25" s="19" t="s">
        <v>31</v>
      </c>
      <c r="J25" s="19" t="s">
        <v>32</v>
      </c>
      <c r="K25" s="19" t="s">
        <v>33</v>
      </c>
      <c r="L25" s="19" t="s">
        <v>47</v>
      </c>
    </row>
    <row r="26" spans="1:12" ht="12.75">
      <c r="A26" s="19" t="s">
        <v>64</v>
      </c>
      <c r="B26" s="19" t="s">
        <v>28</v>
      </c>
      <c r="C26" s="19" t="s">
        <v>44</v>
      </c>
      <c r="D26" s="20">
        <v>14.73</v>
      </c>
      <c r="E26" s="19" t="s">
        <v>45</v>
      </c>
      <c r="F26" s="19" t="s">
        <v>45</v>
      </c>
      <c r="G26" s="21">
        <v>2008</v>
      </c>
      <c r="H26" s="21">
        <v>10</v>
      </c>
      <c r="I26" s="19" t="s">
        <v>31</v>
      </c>
      <c r="J26" s="19" t="s">
        <v>32</v>
      </c>
      <c r="K26" s="19" t="s">
        <v>46</v>
      </c>
      <c r="L26" s="19" t="s">
        <v>47</v>
      </c>
    </row>
    <row r="27" spans="1:8" ht="12.75">
      <c r="A27" s="19"/>
      <c r="D27" s="22"/>
      <c r="G27" s="21"/>
      <c r="H27" s="21"/>
    </row>
    <row r="28" ht="12">
      <c r="D28" s="22">
        <f>SUM(D2:D27)</f>
        <v>1331253.81</v>
      </c>
    </row>
    <row r="29" ht="12">
      <c r="D29" s="22"/>
    </row>
  </sheetData>
  <sheetProtection/>
  <printOptions gridLines="1"/>
  <pageMargins left="0.75" right="0.75" top="1" bottom="1" header="0.5" footer="0.5"/>
  <pageSetup horizontalDpi="600" verticalDpi="600" orientation="landscape" scale="76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JMY</cp:lastModifiedBy>
  <cp:lastPrinted>2015-02-04T22:26:47Z</cp:lastPrinted>
  <dcterms:created xsi:type="dcterms:W3CDTF">2004-05-04T17:52:12Z</dcterms:created>
  <dcterms:modified xsi:type="dcterms:W3CDTF">2015-02-04T22:27:51Z</dcterms:modified>
  <cp:category/>
  <cp:version/>
  <cp:contentType/>
  <cp:contentStatus/>
</cp:coreProperties>
</file>