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<sst xmlns="http://schemas.openxmlformats.org/spreadsheetml/2006/main" count="75" uniqueCount="26">
  <si>
    <t>Residential</t>
  </si>
  <si>
    <t>OL</t>
  </si>
  <si>
    <t>SGS</t>
  </si>
  <si>
    <t>MGS</t>
  </si>
  <si>
    <t>MW</t>
  </si>
  <si>
    <t>LGS</t>
  </si>
  <si>
    <t>SL</t>
  </si>
  <si>
    <t>QP</t>
  </si>
  <si>
    <t>CIP-TOD</t>
  </si>
  <si>
    <t>Revenue</t>
  </si>
  <si>
    <t>Kentucky Power</t>
  </si>
  <si>
    <t>Tariff Summary Billed Revenue</t>
  </si>
  <si>
    <t>12 Months Billed - MCSR0162</t>
  </si>
  <si>
    <t>Customer Class</t>
  </si>
  <si>
    <t>Residential Total</t>
  </si>
  <si>
    <t>OL Total</t>
  </si>
  <si>
    <t>SGS Total</t>
  </si>
  <si>
    <t>MGS Total</t>
  </si>
  <si>
    <t>LGS Total</t>
  </si>
  <si>
    <t>QP Total</t>
  </si>
  <si>
    <t>CIP-TOD Total</t>
  </si>
  <si>
    <t>SL Total</t>
  </si>
  <si>
    <t>MW Total</t>
  </si>
  <si>
    <t>Grand Total</t>
  </si>
  <si>
    <t>12 Months Ended March 31, 2013</t>
  </si>
  <si>
    <t>kWh Sales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</si>
</sst>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 horizontal="center"/>
    </xf>
    <xf numFmtId="43" fontId="35" fillId="0" borderId="0" xfId="42" applyFont="1" applyAlignment="1">
      <alignment horizontal="center"/>
    </xf>
    <xf numFmtId="165" fontId="0" fillId="0" borderId="0" xfId="42" applyNumberFormat="1" applyFont="1" applyAlignment="1">
      <alignment/>
    </xf>
    <xf numFmtId="165" fontId="35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G19" sqref="G19"/>
    </sheetView>
  </sheetViews>
  <sheetFormatPr defaultColWidth="9.140625" defaultRowHeight="15" outlineLevelRow="2"/>
  <cols>
    <col min="2" max="2" width="27.28125" style="0" customWidth="1"/>
    <col min="3" max="3" width="15.28125" style="1" bestFit="1" customWidth="1"/>
    <col min="4" max="4" width="0.42578125" style="2" customWidth="1"/>
    <col min="5" max="5" width="9.140625" style="0" hidden="1" customWidth="1"/>
    <col min="7" max="7" width="16.8515625" style="7" bestFit="1" customWidth="1"/>
    <col min="9" max="9" width="10.00390625" style="0" bestFit="1" customWidth="1"/>
  </cols>
  <sheetData>
    <row r="1" spans="1:3" ht="15">
      <c r="A1" s="9" t="s">
        <v>10</v>
      </c>
      <c r="B1" s="9"/>
      <c r="C1" s="9"/>
    </row>
    <row r="2" spans="1:3" ht="15">
      <c r="A2" s="9" t="s">
        <v>11</v>
      </c>
      <c r="B2" s="9"/>
      <c r="C2" s="9"/>
    </row>
    <row r="3" spans="1:3" ht="15">
      <c r="A3" s="9" t="s">
        <v>12</v>
      </c>
      <c r="B3" s="9"/>
      <c r="C3" s="9"/>
    </row>
    <row r="4" ht="15">
      <c r="B4" t="s">
        <v>24</v>
      </c>
    </row>
    <row r="7" spans="2:7" ht="15">
      <c r="B7" s="5" t="s">
        <v>13</v>
      </c>
      <c r="C7" s="6" t="s">
        <v>9</v>
      </c>
      <c r="G7" s="8" t="s">
        <v>25</v>
      </c>
    </row>
    <row r="8" spans="2:7" ht="15" outlineLevel="2">
      <c r="B8" t="s">
        <v>0</v>
      </c>
      <c r="C8" s="1">
        <v>156511.37</v>
      </c>
      <c r="D8" s="2">
        <v>208757.57</v>
      </c>
      <c r="E8" s="3">
        <f>C8-D8</f>
        <v>-52246.20000000001</v>
      </c>
      <c r="G8" s="7">
        <v>1664259</v>
      </c>
    </row>
    <row r="9" spans="2:7" ht="15" outlineLevel="2">
      <c r="B9" t="s">
        <v>0</v>
      </c>
      <c r="C9" s="1">
        <v>23773.51</v>
      </c>
      <c r="D9" s="2">
        <v>32518.03</v>
      </c>
      <c r="E9" s="3">
        <f aca="true" t="shared" si="0" ref="E9:E72">C9-D9</f>
        <v>-8744.52</v>
      </c>
      <c r="G9" s="7">
        <v>255924</v>
      </c>
    </row>
    <row r="10" spans="2:7" ht="15" outlineLevel="2">
      <c r="B10" t="s">
        <v>0</v>
      </c>
      <c r="C10" s="1">
        <v>5444.14</v>
      </c>
      <c r="D10" s="2">
        <v>10132.46</v>
      </c>
      <c r="E10" s="3">
        <f t="shared" si="0"/>
        <v>-4688.319999999999</v>
      </c>
      <c r="G10" s="7">
        <v>58714</v>
      </c>
    </row>
    <row r="11" spans="2:7" ht="15" outlineLevel="2">
      <c r="B11" t="s">
        <v>0</v>
      </c>
      <c r="C11" s="1">
        <v>98809023</v>
      </c>
      <c r="D11" s="2">
        <v>3886.54</v>
      </c>
      <c r="E11" s="3">
        <f t="shared" si="0"/>
        <v>98805136.46</v>
      </c>
      <c r="G11" s="7">
        <v>977934195</v>
      </c>
    </row>
    <row r="12" spans="2:7" ht="15" outlineLevel="2">
      <c r="B12" t="s">
        <v>0</v>
      </c>
      <c r="C12" s="1">
        <v>1038796.98</v>
      </c>
      <c r="D12" s="2">
        <v>84514486.51</v>
      </c>
      <c r="E12" s="3">
        <f t="shared" si="0"/>
        <v>-83475689.53</v>
      </c>
      <c r="G12" s="7">
        <v>10970816</v>
      </c>
    </row>
    <row r="13" spans="2:7" ht="15" outlineLevel="2">
      <c r="B13" t="s">
        <v>0</v>
      </c>
      <c r="C13" s="1">
        <v>135566034.78</v>
      </c>
      <c r="D13" s="2">
        <v>911864.43</v>
      </c>
      <c r="E13" s="3">
        <f t="shared" si="0"/>
        <v>134654170.35</v>
      </c>
      <c r="G13" s="7">
        <v>1363934474</v>
      </c>
    </row>
    <row r="14" spans="2:7" ht="15" outlineLevel="2">
      <c r="B14" t="s">
        <v>0</v>
      </c>
      <c r="C14" s="1">
        <v>10723.18</v>
      </c>
      <c r="D14" s="2">
        <v>118557889.32</v>
      </c>
      <c r="E14" s="3">
        <f t="shared" si="0"/>
        <v>-118547166.13999999</v>
      </c>
      <c r="G14" s="7">
        <v>124076</v>
      </c>
    </row>
    <row r="15" spans="2:7" ht="15" outlineLevel="2">
      <c r="B15" t="s">
        <v>0</v>
      </c>
      <c r="C15" s="1">
        <v>161764.74</v>
      </c>
      <c r="D15" s="2">
        <v>8607.98</v>
      </c>
      <c r="E15" s="3">
        <f t="shared" si="0"/>
        <v>153156.75999999998</v>
      </c>
      <c r="G15" s="7">
        <v>1710292</v>
      </c>
    </row>
    <row r="16" spans="2:7" ht="15" outlineLevel="2">
      <c r="B16" t="s">
        <v>0</v>
      </c>
      <c r="C16" s="1">
        <v>226465.22</v>
      </c>
      <c r="D16" s="2">
        <v>137844.81</v>
      </c>
      <c r="E16" s="3">
        <f t="shared" si="0"/>
        <v>88620.41</v>
      </c>
      <c r="G16" s="7">
        <v>2566166</v>
      </c>
    </row>
    <row r="17" spans="2:7" ht="15" outlineLevel="2">
      <c r="B17" t="s">
        <v>0</v>
      </c>
      <c r="C17" s="1">
        <v>1789.06</v>
      </c>
      <c r="D17" s="2">
        <v>199515.35</v>
      </c>
      <c r="E17" s="3">
        <f t="shared" si="0"/>
        <v>-197726.29</v>
      </c>
      <c r="G17" s="7">
        <v>20247</v>
      </c>
    </row>
    <row r="18" spans="2:7" ht="15" outlineLevel="2">
      <c r="B18" t="s">
        <v>0</v>
      </c>
      <c r="C18" s="1">
        <v>4373.34</v>
      </c>
      <c r="D18" s="2">
        <v>1755.62</v>
      </c>
      <c r="E18" s="3">
        <f t="shared" si="0"/>
        <v>2617.7200000000003</v>
      </c>
      <c r="G18" s="7">
        <v>46758</v>
      </c>
    </row>
    <row r="19" spans="2:5" ht="15" outlineLevel="2">
      <c r="B19" t="s">
        <v>0</v>
      </c>
      <c r="D19" s="2">
        <v>3427.21</v>
      </c>
      <c r="E19" s="3">
        <f t="shared" si="0"/>
        <v>-3427.21</v>
      </c>
    </row>
    <row r="20" spans="2:7" ht="15" outlineLevel="1">
      <c r="B20" s="4" t="s">
        <v>14</v>
      </c>
      <c r="C20" s="1">
        <f>SUBTOTAL(9,C8:C19)</f>
        <v>236004699.32000002</v>
      </c>
      <c r="E20" s="3"/>
      <c r="G20" s="7">
        <f>SUBTOTAL(9,G8:G19)</f>
        <v>2359285921</v>
      </c>
    </row>
    <row r="21" ht="15" outlineLevel="1">
      <c r="E21" s="3">
        <f t="shared" si="0"/>
        <v>0</v>
      </c>
    </row>
    <row r="22" ht="15" outlineLevel="1">
      <c r="E22" s="3">
        <f t="shared" si="0"/>
        <v>0</v>
      </c>
    </row>
    <row r="23" spans="2:7" ht="15" outlineLevel="2">
      <c r="B23" t="s">
        <v>1</v>
      </c>
      <c r="C23" s="1">
        <v>133854.13</v>
      </c>
      <c r="D23" s="2">
        <v>138238.94</v>
      </c>
      <c r="E23" s="3">
        <f t="shared" si="0"/>
        <v>-4384.809999999998</v>
      </c>
      <c r="G23" s="7">
        <v>916797</v>
      </c>
    </row>
    <row r="24" spans="2:7" ht="15" outlineLevel="2">
      <c r="B24" t="s">
        <v>1</v>
      </c>
      <c r="C24" s="1">
        <v>2635700</v>
      </c>
      <c r="D24" s="2">
        <v>2471929.62</v>
      </c>
      <c r="E24" s="3">
        <f t="shared" si="0"/>
        <v>163770.3799999999</v>
      </c>
      <c r="G24" s="7">
        <v>11138822</v>
      </c>
    </row>
    <row r="25" spans="2:7" ht="15" outlineLevel="2">
      <c r="B25" t="s">
        <v>1</v>
      </c>
      <c r="C25" s="1">
        <v>22921.9</v>
      </c>
      <c r="D25" s="2">
        <v>21616.56</v>
      </c>
      <c r="E25" s="3">
        <f t="shared" si="0"/>
        <v>1305.3400000000001</v>
      </c>
      <c r="G25" s="7">
        <v>195932</v>
      </c>
    </row>
    <row r="26" spans="2:7" ht="15" outlineLevel="2">
      <c r="B26" t="s">
        <v>1</v>
      </c>
      <c r="C26" s="1">
        <v>334426.04</v>
      </c>
      <c r="D26" s="2">
        <v>309794.89</v>
      </c>
      <c r="E26" s="3">
        <f t="shared" si="0"/>
        <v>24631.149999999965</v>
      </c>
      <c r="G26" s="7">
        <v>2056766</v>
      </c>
    </row>
    <row r="27" spans="2:7" ht="15" outlineLevel="2">
      <c r="B27" t="s">
        <v>1</v>
      </c>
      <c r="C27" s="1">
        <v>55972.67</v>
      </c>
      <c r="D27" s="2">
        <v>51772.39</v>
      </c>
      <c r="E27" s="3">
        <f t="shared" si="0"/>
        <v>4200.279999999999</v>
      </c>
      <c r="G27" s="7">
        <v>422292</v>
      </c>
    </row>
    <row r="28" spans="2:7" ht="15" outlineLevel="2">
      <c r="B28" t="s">
        <v>1</v>
      </c>
      <c r="C28" s="1">
        <v>1328.27</v>
      </c>
      <c r="D28" s="2">
        <v>1178.47</v>
      </c>
      <c r="E28" s="3">
        <f t="shared" si="0"/>
        <v>149.79999999999995</v>
      </c>
      <c r="G28" s="7">
        <v>7776</v>
      </c>
    </row>
    <row r="29" spans="2:7" ht="15" outlineLevel="2">
      <c r="B29" t="s">
        <v>1</v>
      </c>
      <c r="C29" s="1">
        <v>330315.7</v>
      </c>
      <c r="D29" s="2">
        <v>294992.36</v>
      </c>
      <c r="E29" s="3">
        <f t="shared" si="0"/>
        <v>35323.340000000026</v>
      </c>
      <c r="G29" s="7">
        <v>1827073</v>
      </c>
    </row>
    <row r="30" spans="2:7" ht="15" outlineLevel="2">
      <c r="B30" t="s">
        <v>1</v>
      </c>
      <c r="C30" s="1">
        <v>1129433.74</v>
      </c>
      <c r="D30" s="2">
        <v>991521.71</v>
      </c>
      <c r="E30" s="3">
        <f t="shared" si="0"/>
        <v>137912.03000000003</v>
      </c>
      <c r="G30" s="7">
        <v>8792562</v>
      </c>
    </row>
    <row r="31" spans="2:7" ht="15" outlineLevel="2">
      <c r="B31" t="s">
        <v>1</v>
      </c>
      <c r="C31" s="1">
        <v>35010.2</v>
      </c>
      <c r="D31" s="2">
        <v>29643.25</v>
      </c>
      <c r="E31" s="3">
        <f t="shared" si="0"/>
        <v>5366.949999999997</v>
      </c>
      <c r="G31" s="7">
        <v>160564</v>
      </c>
    </row>
    <row r="32" spans="2:7" ht="15" outlineLevel="2">
      <c r="B32" t="s">
        <v>1</v>
      </c>
      <c r="C32" s="1">
        <v>137832.36</v>
      </c>
      <c r="D32" s="2">
        <v>125949.25</v>
      </c>
      <c r="E32" s="3">
        <f t="shared" si="0"/>
        <v>11883.109999999986</v>
      </c>
      <c r="G32" s="7">
        <v>388358</v>
      </c>
    </row>
    <row r="33" spans="2:7" ht="15" outlineLevel="2">
      <c r="B33" t="s">
        <v>1</v>
      </c>
      <c r="C33" s="1">
        <v>2866125.19</v>
      </c>
      <c r="D33" s="2">
        <v>2574127.47</v>
      </c>
      <c r="E33" s="3">
        <f t="shared" si="0"/>
        <v>291997.71999999974</v>
      </c>
      <c r="G33" s="7">
        <v>15034770</v>
      </c>
    </row>
    <row r="34" spans="2:7" ht="15" outlineLevel="2">
      <c r="B34" t="s">
        <v>1</v>
      </c>
      <c r="C34" s="1">
        <v>294026.24</v>
      </c>
      <c r="D34" s="2">
        <v>266114.07</v>
      </c>
      <c r="E34" s="3">
        <f t="shared" si="0"/>
        <v>27912.169999999984</v>
      </c>
      <c r="G34" s="7">
        <v>1706692</v>
      </c>
    </row>
    <row r="35" spans="2:7" ht="15" outlineLevel="2">
      <c r="B35" t="s">
        <v>1</v>
      </c>
      <c r="C35" s="1">
        <v>314.4</v>
      </c>
      <c r="D35" s="2">
        <v>282.4</v>
      </c>
      <c r="E35" s="3">
        <f t="shared" si="0"/>
        <v>32</v>
      </c>
      <c r="G35" s="7">
        <v>1236</v>
      </c>
    </row>
    <row r="36" spans="2:7" ht="15" outlineLevel="2">
      <c r="B36" t="s">
        <v>1</v>
      </c>
      <c r="C36" s="1">
        <v>20521.06</v>
      </c>
      <c r="D36" s="2">
        <v>18205.72</v>
      </c>
      <c r="E36" s="3">
        <f t="shared" si="0"/>
        <v>2315.34</v>
      </c>
      <c r="G36" s="7">
        <v>50373</v>
      </c>
    </row>
    <row r="37" spans="2:7" ht="15" outlineLevel="2">
      <c r="B37" t="s">
        <v>1</v>
      </c>
      <c r="C37" s="1">
        <v>49421.46</v>
      </c>
      <c r="D37" s="2">
        <v>46240.41</v>
      </c>
      <c r="E37" s="3">
        <f t="shared" si="0"/>
        <v>3181.0499999999956</v>
      </c>
      <c r="G37" s="7">
        <v>328002</v>
      </c>
    </row>
    <row r="38" spans="2:7" ht="15" outlineLevel="1">
      <c r="B38" s="4" t="s">
        <v>15</v>
      </c>
      <c r="C38" s="1">
        <f>SUBTOTAL(9,C23:C37)</f>
        <v>8047203.360000001</v>
      </c>
      <c r="E38" s="3"/>
      <c r="G38" s="7">
        <f>SUBTOTAL(9,G23:G37)</f>
        <v>43028015</v>
      </c>
    </row>
    <row r="39" ht="15" outlineLevel="1">
      <c r="E39" s="3">
        <f t="shared" si="0"/>
        <v>0</v>
      </c>
    </row>
    <row r="40" ht="15" outlineLevel="1">
      <c r="E40" s="3">
        <f t="shared" si="0"/>
        <v>0</v>
      </c>
    </row>
    <row r="41" ht="15" outlineLevel="1">
      <c r="E41" s="3">
        <f t="shared" si="0"/>
        <v>0</v>
      </c>
    </row>
    <row r="42" spans="2:7" ht="15" outlineLevel="2">
      <c r="B42" t="s">
        <v>2</v>
      </c>
      <c r="C42" s="1">
        <v>536.01</v>
      </c>
      <c r="D42" s="2">
        <v>213089.61</v>
      </c>
      <c r="E42" s="3">
        <f t="shared" si="0"/>
        <v>-212553.59999999998</v>
      </c>
      <c r="G42" s="7">
        <v>1482510</v>
      </c>
    </row>
    <row r="43" spans="2:7" ht="15" outlineLevel="2">
      <c r="B43" t="s">
        <v>2</v>
      </c>
      <c r="C43" s="1">
        <v>55046.54</v>
      </c>
      <c r="D43" s="2">
        <v>16119737.34</v>
      </c>
      <c r="E43" s="3">
        <f t="shared" si="0"/>
        <v>-16064690.8</v>
      </c>
      <c r="G43" s="7">
        <v>141250016</v>
      </c>
    </row>
    <row r="44" spans="2:7" ht="15" outlineLevel="2">
      <c r="B44" t="s">
        <v>2</v>
      </c>
      <c r="C44" s="1">
        <v>252760.97</v>
      </c>
      <c r="D44" s="2">
        <v>275448.08</v>
      </c>
      <c r="E44" s="3">
        <f t="shared" si="0"/>
        <v>-22687.110000000015</v>
      </c>
      <c r="G44" s="7">
        <v>2510599</v>
      </c>
    </row>
    <row r="45" spans="2:7" ht="15" outlineLevel="2">
      <c r="B45" t="s">
        <v>2</v>
      </c>
      <c r="C45" s="1">
        <v>18736361.2</v>
      </c>
      <c r="D45" s="2">
        <v>262.12</v>
      </c>
      <c r="E45" s="3">
        <f t="shared" si="0"/>
        <v>18736099.08</v>
      </c>
      <c r="G45" s="7">
        <v>3009</v>
      </c>
    </row>
    <row r="46" spans="2:7" ht="15" outlineLevel="2">
      <c r="B46" t="s">
        <v>2</v>
      </c>
      <c r="C46" s="1">
        <v>387485.15</v>
      </c>
      <c r="D46" s="2">
        <v>15250.16</v>
      </c>
      <c r="E46" s="3">
        <f t="shared" si="0"/>
        <v>372234.99000000005</v>
      </c>
      <c r="G46" s="7">
        <v>372969</v>
      </c>
    </row>
    <row r="47" spans="2:7" ht="15" outlineLevel="1">
      <c r="B47" s="4" t="s">
        <v>16</v>
      </c>
      <c r="C47" s="1">
        <f>SUBTOTAL(9,C42:C46)</f>
        <v>19432189.869999997</v>
      </c>
      <c r="E47" s="3"/>
      <c r="G47" s="7">
        <f>SUBTOTAL(9,G42:G46)</f>
        <v>145619103</v>
      </c>
    </row>
    <row r="48" ht="15" outlineLevel="1">
      <c r="E48" s="3">
        <f t="shared" si="0"/>
        <v>0</v>
      </c>
    </row>
    <row r="49" ht="15" outlineLevel="1">
      <c r="E49" s="3">
        <f t="shared" si="0"/>
        <v>0</v>
      </c>
    </row>
    <row r="50" spans="2:7" ht="15" outlineLevel="2">
      <c r="B50" t="s">
        <v>3</v>
      </c>
      <c r="C50" s="1">
        <v>176316.38</v>
      </c>
      <c r="D50" s="2">
        <v>147180.02</v>
      </c>
      <c r="E50" s="3">
        <f t="shared" si="0"/>
        <v>29136.360000000015</v>
      </c>
      <c r="G50" s="7">
        <v>3875902</v>
      </c>
    </row>
    <row r="51" spans="2:7" ht="15" outlineLevel="2">
      <c r="B51" t="s">
        <v>3</v>
      </c>
      <c r="C51" s="1">
        <v>387010.09</v>
      </c>
      <c r="D51" s="2">
        <v>50014385.9</v>
      </c>
      <c r="E51" s="3">
        <f t="shared" si="0"/>
        <v>-49627375.809999995</v>
      </c>
      <c r="G51" s="7">
        <v>1528200</v>
      </c>
    </row>
    <row r="52" spans="2:7" ht="15" outlineLevel="2">
      <c r="B52" t="s">
        <v>3</v>
      </c>
      <c r="C52" s="1">
        <v>176735.3</v>
      </c>
      <c r="D52" s="2">
        <v>349113.66</v>
      </c>
      <c r="E52" s="3">
        <f t="shared" si="0"/>
        <v>-172378.36</v>
      </c>
      <c r="G52" s="7">
        <v>1630142</v>
      </c>
    </row>
    <row r="53" spans="2:7" ht="15" outlineLevel="2">
      <c r="B53" t="s">
        <v>3</v>
      </c>
      <c r="C53" s="1">
        <v>57153693.67</v>
      </c>
      <c r="D53" s="2">
        <v>18987.02</v>
      </c>
      <c r="E53" s="3">
        <f t="shared" si="0"/>
        <v>57134706.65</v>
      </c>
      <c r="G53" s="7">
        <v>500074688</v>
      </c>
    </row>
    <row r="54" spans="2:7" ht="15" outlineLevel="2">
      <c r="B54" t="s">
        <v>3</v>
      </c>
      <c r="C54" s="1">
        <v>417869.76</v>
      </c>
      <c r="D54" s="2">
        <v>366903.15</v>
      </c>
      <c r="E54" s="3">
        <f t="shared" si="0"/>
        <v>50966.609999999986</v>
      </c>
      <c r="G54" s="7">
        <v>3931548</v>
      </c>
    </row>
    <row r="55" spans="2:7" ht="15" outlineLevel="2">
      <c r="B55" t="s">
        <v>3</v>
      </c>
      <c r="C55" s="1">
        <v>23048.86</v>
      </c>
      <c r="D55" s="2">
        <v>86705.52</v>
      </c>
      <c r="E55" s="3">
        <f t="shared" si="0"/>
        <v>-63656.66</v>
      </c>
      <c r="G55" s="7">
        <v>209360</v>
      </c>
    </row>
    <row r="56" spans="2:7" ht="15" outlineLevel="2">
      <c r="B56" t="s">
        <v>3</v>
      </c>
      <c r="C56" s="1">
        <v>428264.23</v>
      </c>
      <c r="D56" s="2">
        <v>354257.43</v>
      </c>
      <c r="E56" s="3">
        <f t="shared" si="0"/>
        <v>74006.79999999999</v>
      </c>
      <c r="G56" s="7">
        <v>3934225</v>
      </c>
    </row>
    <row r="57" spans="2:7" ht="15" outlineLevel="2">
      <c r="B57" t="s">
        <v>3</v>
      </c>
      <c r="C57" s="1">
        <v>108326.55</v>
      </c>
      <c r="D57" s="2">
        <v>426508.24</v>
      </c>
      <c r="E57" s="3">
        <f t="shared" si="0"/>
        <v>-318181.69</v>
      </c>
      <c r="G57" s="7">
        <v>1066697</v>
      </c>
    </row>
    <row r="58" spans="2:7" ht="15" outlineLevel="1">
      <c r="B58" s="4" t="s">
        <v>17</v>
      </c>
      <c r="C58" s="1">
        <f>SUBTOTAL(9,C50:C57)</f>
        <v>58871264.839999996</v>
      </c>
      <c r="E58" s="3"/>
      <c r="G58" s="7">
        <f>SUBTOTAL(9,G50:G57)</f>
        <v>516250762</v>
      </c>
    </row>
    <row r="59" ht="0.75" customHeight="1" outlineLevel="1">
      <c r="E59" s="3">
        <f t="shared" si="0"/>
        <v>0</v>
      </c>
    </row>
    <row r="60" ht="15" outlineLevel="1">
      <c r="E60" s="3">
        <f t="shared" si="0"/>
        <v>0</v>
      </c>
    </row>
    <row r="61" ht="15" outlineLevel="1">
      <c r="E61" s="3">
        <f t="shared" si="0"/>
        <v>0</v>
      </c>
    </row>
    <row r="62" ht="15" outlineLevel="1">
      <c r="E62" s="3">
        <f t="shared" si="0"/>
        <v>0</v>
      </c>
    </row>
    <row r="63" spans="2:7" ht="15" outlineLevel="2">
      <c r="B63" t="s">
        <v>5</v>
      </c>
      <c r="C63" s="1">
        <v>55770709.41</v>
      </c>
      <c r="D63" s="2">
        <v>48994138.6</v>
      </c>
      <c r="E63" s="3">
        <f t="shared" si="0"/>
        <v>6776570.809999995</v>
      </c>
      <c r="G63" s="7">
        <v>547849611</v>
      </c>
    </row>
    <row r="64" spans="2:7" ht="15" outlineLevel="2">
      <c r="B64" t="s">
        <v>5</v>
      </c>
      <c r="C64" s="1">
        <v>783191.75</v>
      </c>
      <c r="D64" s="2">
        <v>675690.77</v>
      </c>
      <c r="E64" s="3">
        <f t="shared" si="0"/>
        <v>107500.97999999998</v>
      </c>
      <c r="G64" s="7">
        <v>7931400</v>
      </c>
    </row>
    <row r="65" spans="2:7" ht="15" outlineLevel="2">
      <c r="B65" t="s">
        <v>5</v>
      </c>
      <c r="C65" s="1">
        <v>8584393.69</v>
      </c>
      <c r="D65" s="2">
        <v>7965194.66</v>
      </c>
      <c r="E65" s="3">
        <f t="shared" si="0"/>
        <v>619199.0299999993</v>
      </c>
      <c r="G65" s="7">
        <v>92528520</v>
      </c>
    </row>
    <row r="66" spans="2:7" ht="15" outlineLevel="2">
      <c r="B66" t="s">
        <v>5</v>
      </c>
      <c r="C66" s="1">
        <v>62780.02</v>
      </c>
      <c r="D66" s="2">
        <v>57340.17</v>
      </c>
      <c r="E66" s="3">
        <f t="shared" si="0"/>
        <v>5439.8499999999985</v>
      </c>
      <c r="G66" s="7">
        <v>710820</v>
      </c>
    </row>
    <row r="67" spans="2:7" ht="15" outlineLevel="2">
      <c r="B67" t="s">
        <v>5</v>
      </c>
      <c r="C67" s="1">
        <v>2391176.56</v>
      </c>
      <c r="D67" s="2">
        <v>3259015.58</v>
      </c>
      <c r="E67" s="3">
        <f t="shared" si="0"/>
        <v>-867839.02</v>
      </c>
      <c r="G67" s="7">
        <v>32506625</v>
      </c>
    </row>
    <row r="68" spans="2:7" ht="15" outlineLevel="2">
      <c r="B68" t="s">
        <v>5</v>
      </c>
      <c r="C68" s="1">
        <v>181337.41</v>
      </c>
      <c r="D68" s="2">
        <v>224281.47</v>
      </c>
      <c r="E68" s="3">
        <f t="shared" si="0"/>
        <v>-42944.06</v>
      </c>
      <c r="G68" s="7">
        <v>2331000</v>
      </c>
    </row>
    <row r="69" spans="2:7" ht="15" outlineLevel="2">
      <c r="B69" t="s">
        <v>5</v>
      </c>
      <c r="C69" s="1">
        <v>199488.56</v>
      </c>
      <c r="D69" s="2">
        <v>255425.61</v>
      </c>
      <c r="E69" s="3">
        <f t="shared" si="0"/>
        <v>-55937.04999999999</v>
      </c>
      <c r="G69" s="7">
        <v>1998736</v>
      </c>
    </row>
    <row r="70" spans="2:7" ht="15" outlineLevel="1">
      <c r="B70" s="4" t="s">
        <v>18</v>
      </c>
      <c r="C70" s="1">
        <f>SUBTOTAL(9,C63:C69)</f>
        <v>67973077.39999999</v>
      </c>
      <c r="E70" s="3"/>
      <c r="G70" s="7">
        <f>SUBTOTAL(9,G63:G69)</f>
        <v>685856712</v>
      </c>
    </row>
    <row r="71" ht="3.75" customHeight="1" outlineLevel="1">
      <c r="E71" s="3">
        <f t="shared" si="0"/>
        <v>0</v>
      </c>
    </row>
    <row r="72" ht="15" outlineLevel="1">
      <c r="E72" s="3">
        <f t="shared" si="0"/>
        <v>0</v>
      </c>
    </row>
    <row r="73" ht="15" outlineLevel="1">
      <c r="E73" s="3">
        <f aca="true" t="shared" si="1" ref="E73:E93">C73-D73</f>
        <v>0</v>
      </c>
    </row>
    <row r="74" ht="15" outlineLevel="1">
      <c r="E74" s="3">
        <f t="shared" si="1"/>
        <v>0</v>
      </c>
    </row>
    <row r="75" ht="15" outlineLevel="1">
      <c r="E75" s="3">
        <f t="shared" si="1"/>
        <v>0</v>
      </c>
    </row>
    <row r="76" spans="2:7" ht="15" outlineLevel="2">
      <c r="B76" t="s">
        <v>7</v>
      </c>
      <c r="C76" s="1">
        <v>1897219.65</v>
      </c>
      <c r="D76" s="2">
        <v>736894.54</v>
      </c>
      <c r="E76" s="3">
        <f t="shared" si="1"/>
        <v>1160325.1099999999</v>
      </c>
      <c r="G76" s="7">
        <v>21030788</v>
      </c>
    </row>
    <row r="77" spans="2:7" ht="15" outlineLevel="2">
      <c r="B77" t="s">
        <v>7</v>
      </c>
      <c r="C77" s="1">
        <v>25344962.17</v>
      </c>
      <c r="D77" s="2">
        <v>21970796.14</v>
      </c>
      <c r="E77" s="3">
        <f t="shared" si="1"/>
        <v>3374166.030000001</v>
      </c>
      <c r="G77" s="7">
        <v>333253981</v>
      </c>
    </row>
    <row r="78" spans="2:7" ht="15" outlineLevel="2">
      <c r="B78" t="s">
        <v>7</v>
      </c>
      <c r="C78" s="1">
        <v>23097827.59</v>
      </c>
      <c r="D78" s="2">
        <v>19287231.81</v>
      </c>
      <c r="E78" s="3">
        <f t="shared" si="1"/>
        <v>3810595.780000001</v>
      </c>
      <c r="G78" s="7">
        <v>335644683</v>
      </c>
    </row>
    <row r="79" spans="2:7" ht="15" outlineLevel="2">
      <c r="B79" t="s">
        <v>7</v>
      </c>
      <c r="C79" s="1">
        <v>2387553.22</v>
      </c>
      <c r="D79" s="2">
        <v>1480136.01</v>
      </c>
      <c r="E79" s="3">
        <f t="shared" si="1"/>
        <v>907417.2100000002</v>
      </c>
      <c r="G79" s="7">
        <v>33500000</v>
      </c>
    </row>
    <row r="80" spans="2:7" ht="15" outlineLevel="2">
      <c r="B80" t="s">
        <v>7</v>
      </c>
      <c r="C80" s="1">
        <v>-55819.23</v>
      </c>
      <c r="D80" s="2">
        <v>1975550.42</v>
      </c>
      <c r="E80" s="3">
        <f t="shared" si="1"/>
        <v>-2031369.65</v>
      </c>
      <c r="G80" s="7">
        <v>1014167</v>
      </c>
    </row>
    <row r="81" spans="2:7" ht="15" outlineLevel="2">
      <c r="B81" t="s">
        <v>7</v>
      </c>
      <c r="C81" s="1">
        <v>-4794.46</v>
      </c>
      <c r="D81" s="2">
        <v>460102.34</v>
      </c>
      <c r="E81" s="3">
        <f t="shared" si="1"/>
        <v>-464896.80000000005</v>
      </c>
      <c r="G81" s="7">
        <v>236425</v>
      </c>
    </row>
    <row r="82" spans="2:7" ht="15" outlineLevel="1">
      <c r="B82" s="4" t="s">
        <v>19</v>
      </c>
      <c r="C82" s="1">
        <f>SUBTOTAL(9,C76:C81)</f>
        <v>52666948.94</v>
      </c>
      <c r="E82" s="3"/>
      <c r="G82" s="7">
        <f>SUBTOTAL(9,G76:G81)</f>
        <v>724680044</v>
      </c>
    </row>
    <row r="83" ht="15" outlineLevel="1">
      <c r="E83" s="3"/>
    </row>
    <row r="84" ht="15" outlineLevel="1">
      <c r="E84" s="3"/>
    </row>
    <row r="85" ht="15" outlineLevel="1">
      <c r="E85" s="3"/>
    </row>
    <row r="86" spans="2:7" ht="15" outlineLevel="2">
      <c r="B86" t="s">
        <v>8</v>
      </c>
      <c r="C86" s="1">
        <v>101837989.37</v>
      </c>
      <c r="D86" s="2">
        <v>64288588.99</v>
      </c>
      <c r="E86" s="3">
        <f t="shared" si="1"/>
        <v>37549400.38</v>
      </c>
      <c r="G86" s="7">
        <v>1750178939</v>
      </c>
    </row>
    <row r="87" spans="2:7" ht="15" outlineLevel="2">
      <c r="B87" t="s">
        <v>8</v>
      </c>
      <c r="C87" s="1">
        <v>19144490.34</v>
      </c>
      <c r="D87" s="2">
        <v>20243563.17</v>
      </c>
      <c r="E87" s="3">
        <f t="shared" si="1"/>
        <v>-1099072.830000002</v>
      </c>
      <c r="G87" s="7">
        <v>339741536</v>
      </c>
    </row>
    <row r="88" spans="2:5" ht="15" outlineLevel="2">
      <c r="B88" t="s">
        <v>8</v>
      </c>
      <c r="D88" s="2">
        <v>29187531.37</v>
      </c>
      <c r="E88" s="3">
        <f t="shared" si="1"/>
        <v>-29187531.37</v>
      </c>
    </row>
    <row r="89" spans="2:7" ht="15" outlineLevel="1">
      <c r="B89" s="4" t="s">
        <v>20</v>
      </c>
      <c r="C89" s="1">
        <f>SUBTOTAL(9,C86:C88)</f>
        <v>120982479.71000001</v>
      </c>
      <c r="E89" s="3"/>
      <c r="G89" s="7">
        <f>SUBTOTAL(9,G86:G88)</f>
        <v>2089920475</v>
      </c>
    </row>
    <row r="90" ht="15" outlineLevel="1">
      <c r="E90" s="3"/>
    </row>
    <row r="91" ht="15" outlineLevel="1">
      <c r="E91" s="3"/>
    </row>
    <row r="92" ht="15" outlineLevel="1">
      <c r="E92" s="3"/>
    </row>
    <row r="93" spans="2:7" ht="15" outlineLevel="2">
      <c r="B93" t="s">
        <v>6</v>
      </c>
      <c r="C93" s="1">
        <v>1437855.34</v>
      </c>
      <c r="D93" s="2">
        <v>1271437.45</v>
      </c>
      <c r="E93" s="3">
        <f t="shared" si="1"/>
        <v>166417.89000000013</v>
      </c>
      <c r="G93" s="7">
        <v>8538072</v>
      </c>
    </row>
    <row r="94" spans="2:7" ht="15" outlineLevel="1">
      <c r="B94" s="4" t="s">
        <v>21</v>
      </c>
      <c r="C94" s="1">
        <f>SUBTOTAL(9,C93:C93)</f>
        <v>1437855.34</v>
      </c>
      <c r="E94" s="3"/>
      <c r="G94" s="7">
        <f>SUBTOTAL(9,G93:G93)</f>
        <v>8538072</v>
      </c>
    </row>
    <row r="95" ht="15" outlineLevel="1"/>
    <row r="96" ht="15" outlineLevel="1"/>
    <row r="97" spans="2:7" ht="15" outlineLevel="2">
      <c r="B97" t="s">
        <v>4</v>
      </c>
      <c r="C97" s="1">
        <v>365097.2</v>
      </c>
      <c r="D97" s="2">
        <v>347998.97</v>
      </c>
      <c r="G97" s="7">
        <v>3913384</v>
      </c>
    </row>
    <row r="98" spans="2:7" ht="15" outlineLevel="1">
      <c r="B98" s="4" t="s">
        <v>22</v>
      </c>
      <c r="C98" s="1">
        <f>SUBTOTAL(9,C97:C97)</f>
        <v>365097.2</v>
      </c>
      <c r="G98" s="7">
        <f>SUBTOTAL(9,G97:G97)</f>
        <v>3913384</v>
      </c>
    </row>
    <row r="99" ht="15" outlineLevel="1"/>
    <row r="100" spans="2:7" ht="15" outlineLevel="1">
      <c r="B100" s="4" t="s">
        <v>23</v>
      </c>
      <c r="C100" s="1">
        <f>SUBTOTAL(9,C8:C99)</f>
        <v>565780815.9800003</v>
      </c>
      <c r="G100" s="7">
        <f>SUBTOTAL(9,G8:G99)</f>
        <v>6577092488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2013-04-26T14:36:36Z</cp:lastPrinted>
  <dcterms:created xsi:type="dcterms:W3CDTF">2013-04-25T23:30:55Z</dcterms:created>
  <dcterms:modified xsi:type="dcterms:W3CDTF">2014-10-10T18:52:39Z</dcterms:modified>
  <cp:category/>
  <cp:version/>
  <cp:contentType/>
  <cp:contentStatus/>
</cp:coreProperties>
</file>