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7220" windowHeight="9000"/>
  </bookViews>
  <sheets>
    <sheet name="Staff 1-23b" sheetId="1" r:id="rId1"/>
  </sheets>
  <definedNames>
    <definedName name="_xlnm.Print_Area" localSheetId="0">'Staff 1-23b'!$A$1:$P$263</definedName>
    <definedName name="_xlnm.Print_Titles" localSheetId="0">'Staff 1-23b'!$1:$4</definedName>
  </definedNames>
  <calcPr calcId="145621"/>
</workbook>
</file>

<file path=xl/calcChain.xml><?xml version="1.0" encoding="utf-8"?>
<calcChain xmlns="http://schemas.openxmlformats.org/spreadsheetml/2006/main">
  <c r="L263" i="1" l="1"/>
  <c r="H263" i="1"/>
  <c r="G263" i="1"/>
  <c r="O263" i="1" s="1"/>
  <c r="F263" i="1"/>
  <c r="N263" i="1" s="1"/>
  <c r="E263" i="1"/>
  <c r="M263" i="1" s="1"/>
  <c r="D263" i="1"/>
  <c r="C263" i="1"/>
  <c r="K263" i="1" s="1"/>
  <c r="O262" i="1"/>
  <c r="N262" i="1"/>
  <c r="M262" i="1"/>
  <c r="L262" i="1"/>
  <c r="K262" i="1"/>
  <c r="O261" i="1"/>
  <c r="N261" i="1"/>
  <c r="M261" i="1"/>
  <c r="L261" i="1"/>
  <c r="K261" i="1"/>
  <c r="O260" i="1"/>
  <c r="N260" i="1"/>
  <c r="M260" i="1"/>
  <c r="L260" i="1"/>
  <c r="K260" i="1"/>
  <c r="O259" i="1"/>
  <c r="N259" i="1"/>
  <c r="M259" i="1"/>
  <c r="L259" i="1"/>
  <c r="K259" i="1"/>
  <c r="O258" i="1"/>
  <c r="N258" i="1"/>
  <c r="M258" i="1"/>
  <c r="L258" i="1"/>
  <c r="K258" i="1"/>
  <c r="O257" i="1"/>
  <c r="N257" i="1"/>
  <c r="M257" i="1"/>
  <c r="L257" i="1"/>
  <c r="K257" i="1"/>
  <c r="O256" i="1"/>
  <c r="N256" i="1"/>
  <c r="M256" i="1"/>
  <c r="L256" i="1"/>
  <c r="K256" i="1"/>
  <c r="O255" i="1"/>
  <c r="N255" i="1"/>
  <c r="M255" i="1"/>
  <c r="L255" i="1"/>
  <c r="K255" i="1"/>
  <c r="O254" i="1"/>
  <c r="N254" i="1"/>
  <c r="M254" i="1"/>
  <c r="L254" i="1"/>
  <c r="K254" i="1"/>
  <c r="O253" i="1"/>
  <c r="N253" i="1"/>
  <c r="M253" i="1"/>
  <c r="L253" i="1"/>
  <c r="K253" i="1"/>
  <c r="O252" i="1"/>
  <c r="N252" i="1"/>
  <c r="M252" i="1"/>
  <c r="L252" i="1"/>
  <c r="K252" i="1"/>
  <c r="O251" i="1"/>
  <c r="N251" i="1"/>
  <c r="M251" i="1"/>
  <c r="L251" i="1"/>
  <c r="K251" i="1"/>
  <c r="O250" i="1"/>
  <c r="N250" i="1"/>
  <c r="M250" i="1"/>
  <c r="L250" i="1"/>
  <c r="K250" i="1"/>
  <c r="O249" i="1"/>
  <c r="N249" i="1"/>
  <c r="M249" i="1"/>
  <c r="L249" i="1"/>
  <c r="K249" i="1"/>
  <c r="O248" i="1"/>
  <c r="N248" i="1"/>
  <c r="M248" i="1"/>
  <c r="L248" i="1"/>
  <c r="K248" i="1"/>
  <c r="O247" i="1"/>
  <c r="N247" i="1"/>
  <c r="M247" i="1"/>
  <c r="L247" i="1"/>
  <c r="K247" i="1"/>
  <c r="O246" i="1"/>
  <c r="N246" i="1"/>
  <c r="M246" i="1"/>
  <c r="L246" i="1"/>
  <c r="K246" i="1"/>
  <c r="O245" i="1"/>
  <c r="N245" i="1"/>
  <c r="M245" i="1"/>
  <c r="L245" i="1"/>
  <c r="K245" i="1"/>
  <c r="O244" i="1"/>
  <c r="N244" i="1"/>
  <c r="M244" i="1"/>
  <c r="L244" i="1"/>
  <c r="K244" i="1"/>
  <c r="O243" i="1"/>
  <c r="N243" i="1"/>
  <c r="M243" i="1"/>
  <c r="L243" i="1"/>
  <c r="K243" i="1"/>
  <c r="O242" i="1"/>
  <c r="N242" i="1"/>
  <c r="M242" i="1"/>
  <c r="L242" i="1"/>
  <c r="K242" i="1"/>
  <c r="O241" i="1"/>
  <c r="N241" i="1"/>
  <c r="M241" i="1"/>
  <c r="L241" i="1"/>
  <c r="K241" i="1"/>
  <c r="O240" i="1"/>
  <c r="N240" i="1"/>
  <c r="M240" i="1"/>
  <c r="L240" i="1"/>
  <c r="K240" i="1"/>
  <c r="O239" i="1"/>
  <c r="N239" i="1"/>
  <c r="M239" i="1"/>
  <c r="L239" i="1"/>
  <c r="K239" i="1"/>
  <c r="O238" i="1"/>
  <c r="N238" i="1"/>
  <c r="M238" i="1"/>
  <c r="L238" i="1"/>
  <c r="K238" i="1"/>
  <c r="O237" i="1"/>
  <c r="N237" i="1"/>
  <c r="M237" i="1"/>
  <c r="L237" i="1"/>
  <c r="K237" i="1"/>
  <c r="O236" i="1"/>
  <c r="N236" i="1"/>
  <c r="M236" i="1"/>
  <c r="L236" i="1"/>
  <c r="K236" i="1"/>
  <c r="O235" i="1"/>
  <c r="N235" i="1"/>
  <c r="M235" i="1"/>
  <c r="L235" i="1"/>
  <c r="K235" i="1"/>
  <c r="O234" i="1"/>
  <c r="N234" i="1"/>
  <c r="M234" i="1"/>
  <c r="L234" i="1"/>
  <c r="K234" i="1"/>
  <c r="O233" i="1"/>
  <c r="N233" i="1"/>
  <c r="M233" i="1"/>
  <c r="L233" i="1"/>
  <c r="K233" i="1"/>
  <c r="O232" i="1"/>
  <c r="N232" i="1"/>
  <c r="M232" i="1"/>
  <c r="L232" i="1"/>
  <c r="K232" i="1"/>
  <c r="O231" i="1"/>
  <c r="N231" i="1"/>
  <c r="M231" i="1"/>
  <c r="L231" i="1"/>
  <c r="K231" i="1"/>
  <c r="O230" i="1"/>
  <c r="N230" i="1"/>
  <c r="M230" i="1"/>
  <c r="L230" i="1"/>
  <c r="K230" i="1"/>
  <c r="O229" i="1"/>
  <c r="N229" i="1"/>
  <c r="M229" i="1"/>
  <c r="L229" i="1"/>
  <c r="K229" i="1"/>
  <c r="O228" i="1"/>
  <c r="N228" i="1"/>
  <c r="M228" i="1"/>
  <c r="L228" i="1"/>
  <c r="K228" i="1"/>
  <c r="O227" i="1"/>
  <c r="N227" i="1"/>
  <c r="M227" i="1"/>
  <c r="L227" i="1"/>
  <c r="K227" i="1"/>
  <c r="O226" i="1"/>
  <c r="N226" i="1"/>
  <c r="M226" i="1"/>
  <c r="L226" i="1"/>
  <c r="K226" i="1"/>
  <c r="O225" i="1"/>
  <c r="N225" i="1"/>
  <c r="M225" i="1"/>
  <c r="L225" i="1"/>
  <c r="K225" i="1"/>
  <c r="O224" i="1"/>
  <c r="N224" i="1"/>
  <c r="M224" i="1"/>
  <c r="L224" i="1"/>
  <c r="K224" i="1"/>
  <c r="O223" i="1"/>
  <c r="N223" i="1"/>
  <c r="M223" i="1"/>
  <c r="L223" i="1"/>
  <c r="K223" i="1"/>
  <c r="O222" i="1"/>
  <c r="N222" i="1"/>
  <c r="M222" i="1"/>
  <c r="L222" i="1"/>
  <c r="K222" i="1"/>
  <c r="O221" i="1"/>
  <c r="N221" i="1"/>
  <c r="M221" i="1"/>
  <c r="L221" i="1"/>
  <c r="K221" i="1"/>
  <c r="O220" i="1"/>
  <c r="N220" i="1"/>
  <c r="M220" i="1"/>
  <c r="L220" i="1"/>
  <c r="K220" i="1"/>
  <c r="O219" i="1"/>
  <c r="N219" i="1"/>
  <c r="M219" i="1"/>
  <c r="L219" i="1"/>
  <c r="K219" i="1"/>
  <c r="O218" i="1"/>
  <c r="N218" i="1"/>
  <c r="M218" i="1"/>
  <c r="L218" i="1"/>
  <c r="K218" i="1"/>
  <c r="O217" i="1"/>
  <c r="N217" i="1"/>
  <c r="M217" i="1"/>
  <c r="L217" i="1"/>
  <c r="K217" i="1"/>
  <c r="O216" i="1"/>
  <c r="N216" i="1"/>
  <c r="M216" i="1"/>
  <c r="L216" i="1"/>
  <c r="K216" i="1"/>
  <c r="O215" i="1"/>
  <c r="N215" i="1"/>
  <c r="M215" i="1"/>
  <c r="L215" i="1"/>
  <c r="K215" i="1"/>
  <c r="O214" i="1"/>
  <c r="N214" i="1"/>
  <c r="M214" i="1"/>
  <c r="L214" i="1"/>
  <c r="K214" i="1"/>
  <c r="O213" i="1"/>
  <c r="N213" i="1"/>
  <c r="M213" i="1"/>
  <c r="L213" i="1"/>
  <c r="K213" i="1"/>
  <c r="O212" i="1"/>
  <c r="N212" i="1"/>
  <c r="M212" i="1"/>
  <c r="L212" i="1"/>
  <c r="K212" i="1"/>
  <c r="O211" i="1"/>
  <c r="N211" i="1"/>
  <c r="M211" i="1"/>
  <c r="L211" i="1"/>
  <c r="K211" i="1"/>
  <c r="O210" i="1"/>
  <c r="N210" i="1"/>
  <c r="M210" i="1"/>
  <c r="L210" i="1"/>
  <c r="K210" i="1"/>
  <c r="O209" i="1"/>
  <c r="N209" i="1"/>
  <c r="M209" i="1"/>
  <c r="L209" i="1"/>
  <c r="K209" i="1"/>
  <c r="O208" i="1"/>
  <c r="N208" i="1"/>
  <c r="M208" i="1"/>
  <c r="L208" i="1"/>
  <c r="K208" i="1"/>
  <c r="O207" i="1"/>
  <c r="N207" i="1"/>
  <c r="M207" i="1"/>
  <c r="L207" i="1"/>
  <c r="K207" i="1"/>
  <c r="O206" i="1"/>
  <c r="N206" i="1"/>
  <c r="M206" i="1"/>
  <c r="L206" i="1"/>
  <c r="K206" i="1"/>
  <c r="O205" i="1"/>
  <c r="N205" i="1"/>
  <c r="M205" i="1"/>
  <c r="L205" i="1"/>
  <c r="K205" i="1"/>
  <c r="O204" i="1"/>
  <c r="N204" i="1"/>
  <c r="M204" i="1"/>
  <c r="L204" i="1"/>
  <c r="K204" i="1"/>
  <c r="O203" i="1"/>
  <c r="N203" i="1"/>
  <c r="M203" i="1"/>
  <c r="L203" i="1"/>
  <c r="K203" i="1"/>
  <c r="O202" i="1"/>
  <c r="N202" i="1"/>
  <c r="M202" i="1"/>
  <c r="L202" i="1"/>
  <c r="K202" i="1"/>
  <c r="O201" i="1"/>
  <c r="N201" i="1"/>
  <c r="M201" i="1"/>
  <c r="L201" i="1"/>
  <c r="K201" i="1"/>
  <c r="O200" i="1"/>
  <c r="N200" i="1"/>
  <c r="M200" i="1"/>
  <c r="L200" i="1"/>
  <c r="K200" i="1"/>
  <c r="O199" i="1"/>
  <c r="N199" i="1"/>
  <c r="M199" i="1"/>
  <c r="L199" i="1"/>
  <c r="K199" i="1"/>
  <c r="O198" i="1"/>
  <c r="N198" i="1"/>
  <c r="M198" i="1"/>
  <c r="L198" i="1"/>
  <c r="K198" i="1"/>
  <c r="O197" i="1"/>
  <c r="N197" i="1"/>
  <c r="M197" i="1"/>
  <c r="L197" i="1"/>
  <c r="K197" i="1"/>
  <c r="O196" i="1"/>
  <c r="N196" i="1"/>
  <c r="M196" i="1"/>
  <c r="L196" i="1"/>
  <c r="K196" i="1"/>
  <c r="O195" i="1"/>
  <c r="N195" i="1"/>
  <c r="M195" i="1"/>
  <c r="L195" i="1"/>
  <c r="K195" i="1"/>
  <c r="O194" i="1"/>
  <c r="N194" i="1"/>
  <c r="M194" i="1"/>
  <c r="L194" i="1"/>
  <c r="K194" i="1"/>
  <c r="O193" i="1"/>
  <c r="N193" i="1"/>
  <c r="M193" i="1"/>
  <c r="L193" i="1"/>
  <c r="K193" i="1"/>
  <c r="O192" i="1"/>
  <c r="N192" i="1"/>
  <c r="M192" i="1"/>
  <c r="L192" i="1"/>
  <c r="K192" i="1"/>
  <c r="O191" i="1"/>
  <c r="N191" i="1"/>
  <c r="M191" i="1"/>
  <c r="L191" i="1"/>
  <c r="K191" i="1"/>
  <c r="O190" i="1"/>
  <c r="N190" i="1"/>
  <c r="M190" i="1"/>
  <c r="L190" i="1"/>
  <c r="K190" i="1"/>
  <c r="O189" i="1"/>
  <c r="N189" i="1"/>
  <c r="M189" i="1"/>
  <c r="L189" i="1"/>
  <c r="K189" i="1"/>
  <c r="O188" i="1"/>
  <c r="N188" i="1"/>
  <c r="M188" i="1"/>
  <c r="L188" i="1"/>
  <c r="K188" i="1"/>
  <c r="O187" i="1"/>
  <c r="N187" i="1"/>
  <c r="M187" i="1"/>
  <c r="L187" i="1"/>
  <c r="K187" i="1"/>
  <c r="O186" i="1"/>
  <c r="N186" i="1"/>
  <c r="M186" i="1"/>
  <c r="L186" i="1"/>
  <c r="K186" i="1"/>
  <c r="O185" i="1"/>
  <c r="N185" i="1"/>
  <c r="M185" i="1"/>
  <c r="L185" i="1"/>
  <c r="K185" i="1"/>
  <c r="O184" i="1"/>
  <c r="N184" i="1"/>
  <c r="M184" i="1"/>
  <c r="L184" i="1"/>
  <c r="K184" i="1"/>
  <c r="O183" i="1"/>
  <c r="N183" i="1"/>
  <c r="M183" i="1"/>
  <c r="L183" i="1"/>
  <c r="K183" i="1"/>
  <c r="O182" i="1"/>
  <c r="N182" i="1"/>
  <c r="M182" i="1"/>
  <c r="L182" i="1"/>
  <c r="K182" i="1"/>
  <c r="O181" i="1"/>
  <c r="N181" i="1"/>
  <c r="M181" i="1"/>
  <c r="L181" i="1"/>
  <c r="K181" i="1"/>
  <c r="O180" i="1"/>
  <c r="N180" i="1"/>
  <c r="M180" i="1"/>
  <c r="L180" i="1"/>
  <c r="K180" i="1"/>
  <c r="O179" i="1"/>
  <c r="N179" i="1"/>
  <c r="M179" i="1"/>
  <c r="L179" i="1"/>
  <c r="K179" i="1"/>
  <c r="O178" i="1"/>
  <c r="N178" i="1"/>
  <c r="M178" i="1"/>
  <c r="L178" i="1"/>
  <c r="K178" i="1"/>
  <c r="O177" i="1"/>
  <c r="N177" i="1"/>
  <c r="M177" i="1"/>
  <c r="L177" i="1"/>
  <c r="K177" i="1"/>
  <c r="O176" i="1"/>
  <c r="N176" i="1"/>
  <c r="M176" i="1"/>
  <c r="L176" i="1"/>
  <c r="K176" i="1"/>
  <c r="O175" i="1"/>
  <c r="N175" i="1"/>
  <c r="M175" i="1"/>
  <c r="L175" i="1"/>
  <c r="K175" i="1"/>
  <c r="O174" i="1"/>
  <c r="N174" i="1"/>
  <c r="M174" i="1"/>
  <c r="L174" i="1"/>
  <c r="K174" i="1"/>
  <c r="O173" i="1"/>
  <c r="N173" i="1"/>
  <c r="M173" i="1"/>
  <c r="L173" i="1"/>
  <c r="K173" i="1"/>
  <c r="O172" i="1"/>
  <c r="N172" i="1"/>
  <c r="M172" i="1"/>
  <c r="L172" i="1"/>
  <c r="K172" i="1"/>
  <c r="O171" i="1"/>
  <c r="N171" i="1"/>
  <c r="M171" i="1"/>
  <c r="L171" i="1"/>
  <c r="K171" i="1"/>
  <c r="O170" i="1"/>
  <c r="N170" i="1"/>
  <c r="M170" i="1"/>
  <c r="L170" i="1"/>
  <c r="K170" i="1"/>
  <c r="O169" i="1"/>
  <c r="N169" i="1"/>
  <c r="M169" i="1"/>
  <c r="L169" i="1"/>
  <c r="K169" i="1"/>
  <c r="O168" i="1"/>
  <c r="N168" i="1"/>
  <c r="M168" i="1"/>
  <c r="L168" i="1"/>
  <c r="K168" i="1"/>
  <c r="O167" i="1"/>
  <c r="N167" i="1"/>
  <c r="M167" i="1"/>
  <c r="L167" i="1"/>
  <c r="K167" i="1"/>
  <c r="O166" i="1"/>
  <c r="N166" i="1"/>
  <c r="M166" i="1"/>
  <c r="L166" i="1"/>
  <c r="K166" i="1"/>
  <c r="O165" i="1"/>
  <c r="N165" i="1"/>
  <c r="M165" i="1"/>
  <c r="L165" i="1"/>
  <c r="K165" i="1"/>
  <c r="O164" i="1"/>
  <c r="N164" i="1"/>
  <c r="M164" i="1"/>
  <c r="L164" i="1"/>
  <c r="K164" i="1"/>
  <c r="O163" i="1"/>
  <c r="N163" i="1"/>
  <c r="M163" i="1"/>
  <c r="L163" i="1"/>
  <c r="K163" i="1"/>
  <c r="O162" i="1"/>
  <c r="N162" i="1"/>
  <c r="M162" i="1"/>
  <c r="L162" i="1"/>
  <c r="K162" i="1"/>
  <c r="O161" i="1"/>
  <c r="N161" i="1"/>
  <c r="M161" i="1"/>
  <c r="L161" i="1"/>
  <c r="K161" i="1"/>
  <c r="O160" i="1"/>
  <c r="N160" i="1"/>
  <c r="M160" i="1"/>
  <c r="L160" i="1"/>
  <c r="K160" i="1"/>
  <c r="O159" i="1"/>
  <c r="N159" i="1"/>
  <c r="M159" i="1"/>
  <c r="L159" i="1"/>
  <c r="K159" i="1"/>
  <c r="O158" i="1"/>
  <c r="N158" i="1"/>
  <c r="M158" i="1"/>
  <c r="L158" i="1"/>
  <c r="K158" i="1"/>
  <c r="O157" i="1"/>
  <c r="N157" i="1"/>
  <c r="M157" i="1"/>
  <c r="L157" i="1"/>
  <c r="K157" i="1"/>
  <c r="O156" i="1"/>
  <c r="N156" i="1"/>
  <c r="M156" i="1"/>
  <c r="L156" i="1"/>
  <c r="K156" i="1"/>
  <c r="O155" i="1"/>
  <c r="N155" i="1"/>
  <c r="M155" i="1"/>
  <c r="L155" i="1"/>
  <c r="K155" i="1"/>
  <c r="O154" i="1"/>
  <c r="N154" i="1"/>
  <c r="M154" i="1"/>
  <c r="L154" i="1"/>
  <c r="K154" i="1"/>
  <c r="O153" i="1"/>
  <c r="N153" i="1"/>
  <c r="M153" i="1"/>
  <c r="L153" i="1"/>
  <c r="K153" i="1"/>
  <c r="O152" i="1"/>
  <c r="N152" i="1"/>
  <c r="M152" i="1"/>
  <c r="L152" i="1"/>
  <c r="K152" i="1"/>
  <c r="O151" i="1"/>
  <c r="N151" i="1"/>
  <c r="M151" i="1"/>
  <c r="L151" i="1"/>
  <c r="K151" i="1"/>
  <c r="O150" i="1"/>
  <c r="N150" i="1"/>
  <c r="M150" i="1"/>
  <c r="L150" i="1"/>
  <c r="K150" i="1"/>
  <c r="O149" i="1"/>
  <c r="N149" i="1"/>
  <c r="M149" i="1"/>
  <c r="L149" i="1"/>
  <c r="K149" i="1"/>
  <c r="O148" i="1"/>
  <c r="N148" i="1"/>
  <c r="M148" i="1"/>
  <c r="L148" i="1"/>
  <c r="K148" i="1"/>
  <c r="O147" i="1"/>
  <c r="N147" i="1"/>
  <c r="M147" i="1"/>
  <c r="L147" i="1"/>
  <c r="K147" i="1"/>
  <c r="O146" i="1"/>
  <c r="N146" i="1"/>
  <c r="M146" i="1"/>
  <c r="L146" i="1"/>
  <c r="K146" i="1"/>
  <c r="O145" i="1"/>
  <c r="N145" i="1"/>
  <c r="M145" i="1"/>
  <c r="L145" i="1"/>
  <c r="K145" i="1"/>
  <c r="O144" i="1"/>
  <c r="N144" i="1"/>
  <c r="M144" i="1"/>
  <c r="L144" i="1"/>
  <c r="K144" i="1"/>
  <c r="O143" i="1"/>
  <c r="N143" i="1"/>
  <c r="M143" i="1"/>
  <c r="L143" i="1"/>
  <c r="K143" i="1"/>
  <c r="O142" i="1"/>
  <c r="N142" i="1"/>
  <c r="M142" i="1"/>
  <c r="L142" i="1"/>
  <c r="K142" i="1"/>
  <c r="O141" i="1"/>
  <c r="N141" i="1"/>
  <c r="M141" i="1"/>
  <c r="L141" i="1"/>
  <c r="K141" i="1"/>
  <c r="O140" i="1"/>
  <c r="N140" i="1"/>
  <c r="M140" i="1"/>
  <c r="L140" i="1"/>
  <c r="K140" i="1"/>
  <c r="O139" i="1"/>
  <c r="N139" i="1"/>
  <c r="M139" i="1"/>
  <c r="L139" i="1"/>
  <c r="K139" i="1"/>
  <c r="O138" i="1"/>
  <c r="N138" i="1"/>
  <c r="M138" i="1"/>
  <c r="L138" i="1"/>
  <c r="K138" i="1"/>
  <c r="O137" i="1"/>
  <c r="N137" i="1"/>
  <c r="M137" i="1"/>
  <c r="L137" i="1"/>
  <c r="K137" i="1"/>
  <c r="O136" i="1"/>
  <c r="N136" i="1"/>
  <c r="M136" i="1"/>
  <c r="L136" i="1"/>
  <c r="K136" i="1"/>
  <c r="O135" i="1"/>
  <c r="N135" i="1"/>
  <c r="M135" i="1"/>
  <c r="L135" i="1"/>
  <c r="K135" i="1"/>
  <c r="O134" i="1"/>
  <c r="N134" i="1"/>
  <c r="M134" i="1"/>
  <c r="L134" i="1"/>
  <c r="K134" i="1"/>
  <c r="O133" i="1"/>
  <c r="N133" i="1"/>
  <c r="M133" i="1"/>
  <c r="L133" i="1"/>
  <c r="K133" i="1"/>
  <c r="O132" i="1"/>
  <c r="N132" i="1"/>
  <c r="M132" i="1"/>
  <c r="L132" i="1"/>
  <c r="K132" i="1"/>
  <c r="O131" i="1"/>
  <c r="N131" i="1"/>
  <c r="M131" i="1"/>
  <c r="L131" i="1"/>
  <c r="K131" i="1"/>
  <c r="O130" i="1"/>
  <c r="N130" i="1"/>
  <c r="M130" i="1"/>
  <c r="L130" i="1"/>
  <c r="K130" i="1"/>
  <c r="O129" i="1"/>
  <c r="N129" i="1"/>
  <c r="M129" i="1"/>
  <c r="L129" i="1"/>
  <c r="K129" i="1"/>
  <c r="O128" i="1"/>
  <c r="N128" i="1"/>
  <c r="M128" i="1"/>
  <c r="L128" i="1"/>
  <c r="K128" i="1"/>
  <c r="O127" i="1"/>
  <c r="N127" i="1"/>
  <c r="M127" i="1"/>
  <c r="L127" i="1"/>
  <c r="K127" i="1"/>
  <c r="O126" i="1"/>
  <c r="N126" i="1"/>
  <c r="M126" i="1"/>
  <c r="L126" i="1"/>
  <c r="K126" i="1"/>
  <c r="O125" i="1"/>
  <c r="N125" i="1"/>
  <c r="M125" i="1"/>
  <c r="L125" i="1"/>
  <c r="K125" i="1"/>
  <c r="O124" i="1"/>
  <c r="N124" i="1"/>
  <c r="M124" i="1"/>
  <c r="L124" i="1"/>
  <c r="K124" i="1"/>
  <c r="O123" i="1"/>
  <c r="N123" i="1"/>
  <c r="M123" i="1"/>
  <c r="L123" i="1"/>
  <c r="K123" i="1"/>
  <c r="O122" i="1"/>
  <c r="N122" i="1"/>
  <c r="M122" i="1"/>
  <c r="L122" i="1"/>
  <c r="K122" i="1"/>
  <c r="O121" i="1"/>
  <c r="N121" i="1"/>
  <c r="M121" i="1"/>
  <c r="L121" i="1"/>
  <c r="K121" i="1"/>
  <c r="O120" i="1"/>
  <c r="N120" i="1"/>
  <c r="M120" i="1"/>
  <c r="L120" i="1"/>
  <c r="K120" i="1"/>
  <c r="O119" i="1"/>
  <c r="N119" i="1"/>
  <c r="M119" i="1"/>
  <c r="L119" i="1"/>
  <c r="K119" i="1"/>
  <c r="O118" i="1"/>
  <c r="N118" i="1"/>
  <c r="M118" i="1"/>
  <c r="L118" i="1"/>
  <c r="K118" i="1"/>
  <c r="O117" i="1"/>
  <c r="N117" i="1"/>
  <c r="M117" i="1"/>
  <c r="L117" i="1"/>
  <c r="K117" i="1"/>
  <c r="O116" i="1"/>
  <c r="N116" i="1"/>
  <c r="M116" i="1"/>
  <c r="L116" i="1"/>
  <c r="K116" i="1"/>
  <c r="O115" i="1"/>
  <c r="N115" i="1"/>
  <c r="M115" i="1"/>
  <c r="L115" i="1"/>
  <c r="K115" i="1"/>
  <c r="O114" i="1"/>
  <c r="N114" i="1"/>
  <c r="M114" i="1"/>
  <c r="L114" i="1"/>
  <c r="K114" i="1"/>
  <c r="O113" i="1"/>
  <c r="N113" i="1"/>
  <c r="M113" i="1"/>
  <c r="L113" i="1"/>
  <c r="K113" i="1"/>
  <c r="O112" i="1"/>
  <c r="N112" i="1"/>
  <c r="M112" i="1"/>
  <c r="L112" i="1"/>
  <c r="K112" i="1"/>
  <c r="O111" i="1"/>
  <c r="N111" i="1"/>
  <c r="M111" i="1"/>
  <c r="L111" i="1"/>
  <c r="K111" i="1"/>
  <c r="O110" i="1"/>
  <c r="N110" i="1"/>
  <c r="M110" i="1"/>
  <c r="L110" i="1"/>
  <c r="K110" i="1"/>
  <c r="O109" i="1"/>
  <c r="N109" i="1"/>
  <c r="M109" i="1"/>
  <c r="L109" i="1"/>
  <c r="K109" i="1"/>
  <c r="O108" i="1"/>
  <c r="N108" i="1"/>
  <c r="M108" i="1"/>
  <c r="L108" i="1"/>
  <c r="K108" i="1"/>
  <c r="O107" i="1"/>
  <c r="N107" i="1"/>
  <c r="M107" i="1"/>
  <c r="L107" i="1"/>
  <c r="K107" i="1"/>
  <c r="O106" i="1"/>
  <c r="N106" i="1"/>
  <c r="M106" i="1"/>
  <c r="L106" i="1"/>
  <c r="K106" i="1"/>
  <c r="O105" i="1"/>
  <c r="N105" i="1"/>
  <c r="M105" i="1"/>
  <c r="L105" i="1"/>
  <c r="K105" i="1"/>
  <c r="O104" i="1"/>
  <c r="N104" i="1"/>
  <c r="M104" i="1"/>
  <c r="L104" i="1"/>
  <c r="K104" i="1"/>
  <c r="O103" i="1"/>
  <c r="N103" i="1"/>
  <c r="M103" i="1"/>
  <c r="L103" i="1"/>
  <c r="K103" i="1"/>
  <c r="O102" i="1"/>
  <c r="N102" i="1"/>
  <c r="M102" i="1"/>
  <c r="L102" i="1"/>
  <c r="K102" i="1"/>
  <c r="O101" i="1"/>
  <c r="N101" i="1"/>
  <c r="M101" i="1"/>
  <c r="L101" i="1"/>
  <c r="K101" i="1"/>
  <c r="O100" i="1"/>
  <c r="N100" i="1"/>
  <c r="M100" i="1"/>
  <c r="L100" i="1"/>
  <c r="K100" i="1"/>
  <c r="O99" i="1"/>
  <c r="N99" i="1"/>
  <c r="M99" i="1"/>
  <c r="L99" i="1"/>
  <c r="K99" i="1"/>
  <c r="O98" i="1"/>
  <c r="N98" i="1"/>
  <c r="M98" i="1"/>
  <c r="L98" i="1"/>
  <c r="K98" i="1"/>
  <c r="O97" i="1"/>
  <c r="N97" i="1"/>
  <c r="M97" i="1"/>
  <c r="L97" i="1"/>
  <c r="K97" i="1"/>
  <c r="O96" i="1"/>
  <c r="N96" i="1"/>
  <c r="M96" i="1"/>
  <c r="L96" i="1"/>
  <c r="K96" i="1"/>
  <c r="O95" i="1"/>
  <c r="N95" i="1"/>
  <c r="M95" i="1"/>
  <c r="L95" i="1"/>
  <c r="K95" i="1"/>
  <c r="O94" i="1"/>
  <c r="N94" i="1"/>
  <c r="M94" i="1"/>
  <c r="L94" i="1"/>
  <c r="K94" i="1"/>
  <c r="O93" i="1"/>
  <c r="N93" i="1"/>
  <c r="M93" i="1"/>
  <c r="L93" i="1"/>
  <c r="K93" i="1"/>
  <c r="O92" i="1"/>
  <c r="N92" i="1"/>
  <c r="M92" i="1"/>
  <c r="L92" i="1"/>
  <c r="K92" i="1"/>
  <c r="O91" i="1"/>
  <c r="N91" i="1"/>
  <c r="M91" i="1"/>
  <c r="L91" i="1"/>
  <c r="K91" i="1"/>
  <c r="O90" i="1"/>
  <c r="N90" i="1"/>
  <c r="M90" i="1"/>
  <c r="L90" i="1"/>
  <c r="K90" i="1"/>
  <c r="O89" i="1"/>
  <c r="N89" i="1"/>
  <c r="M89" i="1"/>
  <c r="L89" i="1"/>
  <c r="K89" i="1"/>
  <c r="O88" i="1"/>
  <c r="N88" i="1"/>
  <c r="M88" i="1"/>
  <c r="L88" i="1"/>
  <c r="K88" i="1"/>
  <c r="O87" i="1"/>
  <c r="N87" i="1"/>
  <c r="M87" i="1"/>
  <c r="L87" i="1"/>
  <c r="K87" i="1"/>
  <c r="O86" i="1"/>
  <c r="N86" i="1"/>
  <c r="M86" i="1"/>
  <c r="L86" i="1"/>
  <c r="K86" i="1"/>
  <c r="O85" i="1"/>
  <c r="N85" i="1"/>
  <c r="M85" i="1"/>
  <c r="L85" i="1"/>
  <c r="K85" i="1"/>
  <c r="O84" i="1"/>
  <c r="N84" i="1"/>
  <c r="M84" i="1"/>
  <c r="L84" i="1"/>
  <c r="K84" i="1"/>
  <c r="O83" i="1"/>
  <c r="N83" i="1"/>
  <c r="M83" i="1"/>
  <c r="L83" i="1"/>
  <c r="K83" i="1"/>
  <c r="O82" i="1"/>
  <c r="N82" i="1"/>
  <c r="M82" i="1"/>
  <c r="L82" i="1"/>
  <c r="K82" i="1"/>
  <c r="O81" i="1"/>
  <c r="N81" i="1"/>
  <c r="M81" i="1"/>
  <c r="L81" i="1"/>
  <c r="K81" i="1"/>
  <c r="O80" i="1"/>
  <c r="N80" i="1"/>
  <c r="M80" i="1"/>
  <c r="L80" i="1"/>
  <c r="K80" i="1"/>
  <c r="O79" i="1"/>
  <c r="N79" i="1"/>
  <c r="M79" i="1"/>
  <c r="L79" i="1"/>
  <c r="K79" i="1"/>
  <c r="O78" i="1"/>
  <c r="N78" i="1"/>
  <c r="M78" i="1"/>
  <c r="L78" i="1"/>
  <c r="K78" i="1"/>
  <c r="O77" i="1"/>
  <c r="N77" i="1"/>
  <c r="M77" i="1"/>
  <c r="L77" i="1"/>
  <c r="K77" i="1"/>
  <c r="O76" i="1"/>
  <c r="N76" i="1"/>
  <c r="M76" i="1"/>
  <c r="L76" i="1"/>
  <c r="K76" i="1"/>
  <c r="O75" i="1"/>
  <c r="N75" i="1"/>
  <c r="M75" i="1"/>
  <c r="L75" i="1"/>
  <c r="K75" i="1"/>
  <c r="O74" i="1"/>
  <c r="N74" i="1"/>
  <c r="M74" i="1"/>
  <c r="L74" i="1"/>
  <c r="K74" i="1"/>
  <c r="O73" i="1"/>
  <c r="N73" i="1"/>
  <c r="M73" i="1"/>
  <c r="L73" i="1"/>
  <c r="K73" i="1"/>
  <c r="O72" i="1"/>
  <c r="N72" i="1"/>
  <c r="M72" i="1"/>
  <c r="L72" i="1"/>
  <c r="K72" i="1"/>
  <c r="O71" i="1"/>
  <c r="N71" i="1"/>
  <c r="M71" i="1"/>
  <c r="L71" i="1"/>
  <c r="K71" i="1"/>
  <c r="O70" i="1"/>
  <c r="N70" i="1"/>
  <c r="M70" i="1"/>
  <c r="L70" i="1"/>
  <c r="K70" i="1"/>
  <c r="O69" i="1"/>
  <c r="N69" i="1"/>
  <c r="M69" i="1"/>
  <c r="L69" i="1"/>
  <c r="K69" i="1"/>
  <c r="O68" i="1"/>
  <c r="N68" i="1"/>
  <c r="M68" i="1"/>
  <c r="L68" i="1"/>
  <c r="K68" i="1"/>
  <c r="O67" i="1"/>
  <c r="N67" i="1"/>
  <c r="M67" i="1"/>
  <c r="L67" i="1"/>
  <c r="K67" i="1"/>
  <c r="O66" i="1"/>
  <c r="N66" i="1"/>
  <c r="M66" i="1"/>
  <c r="L66" i="1"/>
  <c r="K66" i="1"/>
  <c r="O65" i="1"/>
  <c r="N65" i="1"/>
  <c r="M65" i="1"/>
  <c r="L65" i="1"/>
  <c r="K65" i="1"/>
  <c r="O64" i="1"/>
  <c r="N64" i="1"/>
  <c r="M64" i="1"/>
  <c r="L64" i="1"/>
  <c r="K64" i="1"/>
  <c r="O63" i="1"/>
  <c r="N63" i="1"/>
  <c r="M63" i="1"/>
  <c r="L63" i="1"/>
  <c r="K63" i="1"/>
  <c r="O62" i="1"/>
  <c r="N62" i="1"/>
  <c r="M62" i="1"/>
  <c r="L62" i="1"/>
  <c r="K62" i="1"/>
  <c r="O61" i="1"/>
  <c r="N61" i="1"/>
  <c r="M61" i="1"/>
  <c r="L61" i="1"/>
  <c r="K61" i="1"/>
  <c r="O60" i="1"/>
  <c r="N60" i="1"/>
  <c r="M60" i="1"/>
  <c r="L60" i="1"/>
  <c r="K60" i="1"/>
  <c r="O59" i="1"/>
  <c r="N59" i="1"/>
  <c r="M59" i="1"/>
  <c r="L59" i="1"/>
  <c r="K59" i="1"/>
  <c r="O58" i="1"/>
  <c r="N58" i="1"/>
  <c r="M58" i="1"/>
  <c r="L58" i="1"/>
  <c r="K58" i="1"/>
  <c r="O57" i="1"/>
  <c r="N57" i="1"/>
  <c r="M57" i="1"/>
  <c r="L57" i="1"/>
  <c r="K57" i="1"/>
  <c r="O56" i="1"/>
  <c r="N56" i="1"/>
  <c r="M56" i="1"/>
  <c r="L56" i="1"/>
  <c r="K56" i="1"/>
  <c r="O55" i="1"/>
  <c r="N55" i="1"/>
  <c r="M55" i="1"/>
  <c r="L55" i="1"/>
  <c r="K55" i="1"/>
  <c r="O54" i="1"/>
  <c r="N54" i="1"/>
  <c r="M54" i="1"/>
  <c r="L54" i="1"/>
  <c r="K54" i="1"/>
  <c r="O53" i="1"/>
  <c r="N53" i="1"/>
  <c r="M53" i="1"/>
  <c r="L53" i="1"/>
  <c r="K53" i="1"/>
  <c r="O52" i="1"/>
  <c r="N52" i="1"/>
  <c r="M52" i="1"/>
  <c r="L52" i="1"/>
  <c r="K52" i="1"/>
  <c r="O51" i="1"/>
  <c r="N51" i="1"/>
  <c r="M51" i="1"/>
  <c r="L51" i="1"/>
  <c r="K51" i="1"/>
  <c r="O50" i="1"/>
  <c r="N50" i="1"/>
  <c r="M50" i="1"/>
  <c r="L50" i="1"/>
  <c r="K50" i="1"/>
  <c r="O49" i="1"/>
  <c r="N49" i="1"/>
  <c r="M49" i="1"/>
  <c r="L49" i="1"/>
  <c r="K49" i="1"/>
  <c r="O48" i="1"/>
  <c r="N48" i="1"/>
  <c r="M48" i="1"/>
  <c r="L48" i="1"/>
  <c r="K48" i="1"/>
  <c r="O47" i="1"/>
  <c r="N47" i="1"/>
  <c r="M47" i="1"/>
  <c r="L47" i="1"/>
  <c r="K47" i="1"/>
  <c r="O46" i="1"/>
  <c r="N46" i="1"/>
  <c r="M46" i="1"/>
  <c r="L46" i="1"/>
  <c r="K46" i="1"/>
  <c r="O45" i="1"/>
  <c r="N45" i="1"/>
  <c r="M45" i="1"/>
  <c r="L45" i="1"/>
  <c r="K45" i="1"/>
  <c r="O44" i="1"/>
  <c r="N44" i="1"/>
  <c r="M44" i="1"/>
  <c r="L44" i="1"/>
  <c r="K44" i="1"/>
  <c r="O43" i="1"/>
  <c r="N43" i="1"/>
  <c r="M43" i="1"/>
  <c r="L43" i="1"/>
  <c r="K43" i="1"/>
  <c r="O42" i="1"/>
  <c r="N42" i="1"/>
  <c r="M42" i="1"/>
  <c r="L42" i="1"/>
  <c r="K42" i="1"/>
  <c r="O41" i="1"/>
  <c r="N41" i="1"/>
  <c r="M41" i="1"/>
  <c r="L41" i="1"/>
  <c r="K41" i="1"/>
  <c r="O40" i="1"/>
  <c r="N40" i="1"/>
  <c r="M40" i="1"/>
  <c r="L40" i="1"/>
  <c r="K40" i="1"/>
  <c r="O39" i="1"/>
  <c r="N39" i="1"/>
  <c r="M39" i="1"/>
  <c r="L39" i="1"/>
  <c r="K39" i="1"/>
  <c r="O38" i="1"/>
  <c r="N38" i="1"/>
  <c r="M38" i="1"/>
  <c r="L38" i="1"/>
  <c r="K38" i="1"/>
  <c r="O37" i="1"/>
  <c r="N37" i="1"/>
  <c r="M37" i="1"/>
  <c r="L37" i="1"/>
  <c r="K37" i="1"/>
  <c r="O36" i="1"/>
  <c r="N36" i="1"/>
  <c r="M36" i="1"/>
  <c r="L36" i="1"/>
  <c r="K36" i="1"/>
  <c r="O35" i="1"/>
  <c r="N35" i="1"/>
  <c r="M35" i="1"/>
  <c r="L35" i="1"/>
  <c r="K35" i="1"/>
  <c r="O34" i="1"/>
  <c r="N34" i="1"/>
  <c r="M34" i="1"/>
  <c r="L34" i="1"/>
  <c r="K34" i="1"/>
  <c r="O33" i="1"/>
  <c r="N33" i="1"/>
  <c r="M33" i="1"/>
  <c r="L33" i="1"/>
  <c r="K33" i="1"/>
  <c r="O32" i="1"/>
  <c r="N32" i="1"/>
  <c r="M32" i="1"/>
  <c r="L32" i="1"/>
  <c r="K32" i="1"/>
  <c r="O31" i="1"/>
  <c r="N31" i="1"/>
  <c r="M31" i="1"/>
  <c r="L31" i="1"/>
  <c r="K31" i="1"/>
  <c r="O30" i="1"/>
  <c r="N30" i="1"/>
  <c r="M30" i="1"/>
  <c r="L30" i="1"/>
  <c r="K30" i="1"/>
  <c r="O29" i="1"/>
  <c r="N29" i="1"/>
  <c r="M29" i="1"/>
  <c r="L29" i="1"/>
  <c r="K29" i="1"/>
  <c r="O28" i="1"/>
  <c r="N28" i="1"/>
  <c r="M28" i="1"/>
  <c r="L28" i="1"/>
  <c r="K28" i="1"/>
  <c r="O27" i="1"/>
  <c r="N27" i="1"/>
  <c r="M27" i="1"/>
  <c r="L27" i="1"/>
  <c r="K27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O15" i="1"/>
  <c r="N15" i="1"/>
  <c r="M15" i="1"/>
  <c r="L15" i="1"/>
  <c r="K15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O9" i="1"/>
  <c r="N9" i="1"/>
  <c r="M9" i="1"/>
  <c r="L9" i="1"/>
  <c r="K9" i="1"/>
  <c r="O8" i="1"/>
  <c r="N8" i="1"/>
  <c r="M8" i="1"/>
  <c r="L8" i="1"/>
  <c r="K8" i="1"/>
  <c r="O7" i="1"/>
  <c r="N7" i="1"/>
  <c r="M7" i="1"/>
  <c r="L7" i="1"/>
  <c r="K7" i="1"/>
  <c r="O6" i="1"/>
  <c r="N6" i="1"/>
  <c r="M6" i="1"/>
  <c r="L6" i="1"/>
  <c r="K6" i="1"/>
  <c r="O5" i="1"/>
  <c r="N5" i="1"/>
  <c r="M5" i="1"/>
  <c r="L5" i="1"/>
  <c r="K5" i="1"/>
</calcChain>
</file>

<file path=xl/sharedStrings.xml><?xml version="1.0" encoding="utf-8"?>
<sst xmlns="http://schemas.openxmlformats.org/spreadsheetml/2006/main" count="525" uniqueCount="507">
  <si>
    <t>Kentucky Power Company</t>
  </si>
  <si>
    <t>Case No. 2014-00396</t>
  </si>
  <si>
    <t>Operting Expenses for the Twelve months Ending</t>
  </si>
  <si>
    <t>Percent Increase (Decrease) Over Prior 12 Months</t>
  </si>
  <si>
    <t>Account</t>
  </si>
  <si>
    <t>Descr</t>
  </si>
  <si>
    <t>Test Year</t>
  </si>
  <si>
    <t>5000000</t>
  </si>
  <si>
    <t>Oper Supervision &amp; Engineering</t>
  </si>
  <si>
    <t>5000001</t>
  </si>
  <si>
    <t>Oper Super &amp; Eng-RATA-Affil</t>
  </si>
  <si>
    <t>5010000</t>
  </si>
  <si>
    <t>Fuel</t>
  </si>
  <si>
    <t>5010001</t>
  </si>
  <si>
    <t>Fuel Consumed</t>
  </si>
  <si>
    <t>5010003</t>
  </si>
  <si>
    <t>Fuel - Procure Unload &amp; Handle</t>
  </si>
  <si>
    <t>5010005</t>
  </si>
  <si>
    <t>Fuel - Deferred</t>
  </si>
  <si>
    <t>5010012</t>
  </si>
  <si>
    <t>Ash Sales Proceeds</t>
  </si>
  <si>
    <t>5010013</t>
  </si>
  <si>
    <t>Fuel Survey Activity</t>
  </si>
  <si>
    <t>5010019</t>
  </si>
  <si>
    <t>Fuel Oil Consumed</t>
  </si>
  <si>
    <t>5010027</t>
  </si>
  <si>
    <t>Gypsum handling/disposal costs</t>
  </si>
  <si>
    <t>5010028</t>
  </si>
  <si>
    <t>Gypsum Sales Proceeds</t>
  </si>
  <si>
    <t>5010029</t>
  </si>
  <si>
    <t>Gypsum handling/displ-Affiliat</t>
  </si>
  <si>
    <t>5020000</t>
  </si>
  <si>
    <t>Steam Expenses</t>
  </si>
  <si>
    <t>5020002</t>
  </si>
  <si>
    <t>Urea Expense</t>
  </si>
  <si>
    <t>5020003</t>
  </si>
  <si>
    <t>Trona Expense</t>
  </si>
  <si>
    <t>5020004</t>
  </si>
  <si>
    <t>Limestone Expense</t>
  </si>
  <si>
    <t>5020005</t>
  </si>
  <si>
    <t>Polymer expense</t>
  </si>
  <si>
    <t>5020007</t>
  </si>
  <si>
    <t>Lime Hydrate Expense</t>
  </si>
  <si>
    <t>5020008</t>
  </si>
  <si>
    <t>Activated Carbon</t>
  </si>
  <si>
    <t>5020025</t>
  </si>
  <si>
    <t>Steam Exp Environmental</t>
  </si>
  <si>
    <t>5050000</t>
  </si>
  <si>
    <t>Electric Expenses</t>
  </si>
  <si>
    <t>5060000</t>
  </si>
  <si>
    <t>Misc Steam Power Expenses</t>
  </si>
  <si>
    <t>5060001</t>
  </si>
  <si>
    <t>Dresden Misc Steam Pwer Exp</t>
  </si>
  <si>
    <t>5060002</t>
  </si>
  <si>
    <t>Misc Steam Power Exp-Assoc</t>
  </si>
  <si>
    <t>5060003</t>
  </si>
  <si>
    <t>Removal Cost Expense - Steam</t>
  </si>
  <si>
    <t>5060004</t>
  </si>
  <si>
    <t>NSR Settlement Expense</t>
  </si>
  <si>
    <t>5060006</t>
  </si>
  <si>
    <t>Voluntary CO2 Compliance Exp</t>
  </si>
  <si>
    <t>5060025</t>
  </si>
  <si>
    <t>Misc Stm Pwr Exp Environmental</t>
  </si>
  <si>
    <t>5070000</t>
  </si>
  <si>
    <t>Rents</t>
  </si>
  <si>
    <t>5090000</t>
  </si>
  <si>
    <t>Allow Consum Title IV SO2</t>
  </si>
  <si>
    <t>5090001</t>
  </si>
  <si>
    <t>Allowance Consumption - NOx</t>
  </si>
  <si>
    <t>5090002</t>
  </si>
  <si>
    <t>Allowance Expenses</t>
  </si>
  <si>
    <t>5090005</t>
  </si>
  <si>
    <t>An. NOx Cons. Exp</t>
  </si>
  <si>
    <t>5100000</t>
  </si>
  <si>
    <t>Maint Supv &amp; Engineering</t>
  </si>
  <si>
    <t>5110000</t>
  </si>
  <si>
    <t>Maintenance of Structures</t>
  </si>
  <si>
    <t>5120000</t>
  </si>
  <si>
    <t>Maintenance of Boiler Plant</t>
  </si>
  <si>
    <t>5130000</t>
  </si>
  <si>
    <t>Maintenance of Electric Plant</t>
  </si>
  <si>
    <t>5140000</t>
  </si>
  <si>
    <t>Maintenance of Misc Steam Plt</t>
  </si>
  <si>
    <t>5140025</t>
  </si>
  <si>
    <t>Maint MiscStmPlt Environmental</t>
  </si>
  <si>
    <t>5170000</t>
  </si>
  <si>
    <t>5280000</t>
  </si>
  <si>
    <t>5300000</t>
  </si>
  <si>
    <t>Maint of Reactor Plant Equip</t>
  </si>
  <si>
    <t>5550000</t>
  </si>
  <si>
    <t>Purchased Power</t>
  </si>
  <si>
    <t>5550001</t>
  </si>
  <si>
    <t>Purch Pwr-NonTrading-Nonassoc</t>
  </si>
  <si>
    <t>5550002</t>
  </si>
  <si>
    <t>Purchased Power - Associated</t>
  </si>
  <si>
    <t>5550004</t>
  </si>
  <si>
    <t>Purchased Power-Pool Capacity</t>
  </si>
  <si>
    <t>5550005</t>
  </si>
  <si>
    <t>Purchased Power - Pool Energy</t>
  </si>
  <si>
    <t>5550023</t>
  </si>
  <si>
    <t>Purch Power Capacity -NA</t>
  </si>
  <si>
    <t>5550027</t>
  </si>
  <si>
    <t>Purch Pwr-Non-Fuel Portion-Aff</t>
  </si>
  <si>
    <t>5550032</t>
  </si>
  <si>
    <t>Gas-Conversion-Mone Plant</t>
  </si>
  <si>
    <t>5550035</t>
  </si>
  <si>
    <t>Normal Purchases (non-ECR)</t>
  </si>
  <si>
    <t>5550036</t>
  </si>
  <si>
    <t>PJM Emer.Energy Purch.</t>
  </si>
  <si>
    <t>5550039</t>
  </si>
  <si>
    <t>PJM Inadvertent Mtr Res-OSS</t>
  </si>
  <si>
    <t>5550040</t>
  </si>
  <si>
    <t>PJM Inadvertent Mtr Res-LSE</t>
  </si>
  <si>
    <t>5550041</t>
  </si>
  <si>
    <t>PJM Ancillary Serv.-Sync</t>
  </si>
  <si>
    <t>5550046</t>
  </si>
  <si>
    <t>Purch Power-Fuel Portion-Affil</t>
  </si>
  <si>
    <t>5550074</t>
  </si>
  <si>
    <t>PJM Reactive-Charge</t>
  </si>
  <si>
    <t>5550075</t>
  </si>
  <si>
    <t>PJM Reactive-Credit</t>
  </si>
  <si>
    <t>5550076</t>
  </si>
  <si>
    <t>PJM Black Start-Charge</t>
  </si>
  <si>
    <t>5550077</t>
  </si>
  <si>
    <t>PJM Black Start-Credit</t>
  </si>
  <si>
    <t>5550078</t>
  </si>
  <si>
    <t>PJM Regulation-Charge</t>
  </si>
  <si>
    <t>5550079</t>
  </si>
  <si>
    <t>PJM Regulation-Credit</t>
  </si>
  <si>
    <t>5550080</t>
  </si>
  <si>
    <t>PJM Hourly Net Purch.-FERC</t>
  </si>
  <si>
    <t>5550083</t>
  </si>
  <si>
    <t>PJM Spinning Reserve-Charge</t>
  </si>
  <si>
    <t>5550084</t>
  </si>
  <si>
    <t>PJM Spinning Reserve-Credit</t>
  </si>
  <si>
    <t>5550088</t>
  </si>
  <si>
    <t>Normal Capacity Purchases</t>
  </si>
  <si>
    <t>5550090</t>
  </si>
  <si>
    <t>PJM 30m Suppl Rserv Charge LSE</t>
  </si>
  <si>
    <t>5550093</t>
  </si>
  <si>
    <t>Peak Hour Avail charge - LSE</t>
  </si>
  <si>
    <t>5550094</t>
  </si>
  <si>
    <t>Purchased Power - Fuel</t>
  </si>
  <si>
    <t>5550099</t>
  </si>
  <si>
    <t>PJM Purchases-non-ECR-Auction</t>
  </si>
  <si>
    <t>5550100</t>
  </si>
  <si>
    <t>Capacity Purchases-Auction</t>
  </si>
  <si>
    <t>5550101</t>
  </si>
  <si>
    <t>Purch Power-Pool Non-Fuel -Aff</t>
  </si>
  <si>
    <t>5550102</t>
  </si>
  <si>
    <t>Pur Power-Pool NonFuel-OSS-Aff</t>
  </si>
  <si>
    <t>5550107</t>
  </si>
  <si>
    <t>Capacity purchases - Trading</t>
  </si>
  <si>
    <t>5560000</t>
  </si>
  <si>
    <t>Sys Control &amp; Load Dispatching</t>
  </si>
  <si>
    <t>5570000</t>
  </si>
  <si>
    <t>Other Expenses</t>
  </si>
  <si>
    <t>5570007</t>
  </si>
  <si>
    <t>Other Pwr Exp - Wholesale RECs</t>
  </si>
  <si>
    <t>5570008</t>
  </si>
  <si>
    <t>Other Pwr Exp - Voluntary RECs</t>
  </si>
  <si>
    <t>5600000</t>
  </si>
  <si>
    <t>5610000</t>
  </si>
  <si>
    <t>Load Dispatching</t>
  </si>
  <si>
    <t>5611000</t>
  </si>
  <si>
    <t>Load Dispatch - Reliability</t>
  </si>
  <si>
    <t>5612000</t>
  </si>
  <si>
    <t>Load Dispatch-Mntr&amp;Op TransSys</t>
  </si>
  <si>
    <t>5613000</t>
  </si>
  <si>
    <t>Load Dispatch-Trans Srvc&amp;Sched</t>
  </si>
  <si>
    <t>5614000</t>
  </si>
  <si>
    <t>PJM Admin-SSC&amp;DS-OSS</t>
  </si>
  <si>
    <t>5614001</t>
  </si>
  <si>
    <t>PJM Admin-SSC&amp;DS-Internal</t>
  </si>
  <si>
    <t>5614007</t>
  </si>
  <si>
    <t>RTO Admin Default LSE.</t>
  </si>
  <si>
    <t>5614008</t>
  </si>
  <si>
    <t>PJM Admin Defaults OSS</t>
  </si>
  <si>
    <t>5615000</t>
  </si>
  <si>
    <t>Reliability,Plng&amp;Stds Develop</t>
  </si>
  <si>
    <t>5618000</t>
  </si>
  <si>
    <t>PJM Admin-RP&amp;SDS-OSS</t>
  </si>
  <si>
    <t>5618001</t>
  </si>
  <si>
    <t>PJM Admin-RP&amp;SDS- Internal</t>
  </si>
  <si>
    <t>5620001</t>
  </si>
  <si>
    <t>Station Expenses - Nonassoc</t>
  </si>
  <si>
    <t>5630000</t>
  </si>
  <si>
    <t>Overhead Line Expenses</t>
  </si>
  <si>
    <t>5640000</t>
  </si>
  <si>
    <t>Underground Line Expenses</t>
  </si>
  <si>
    <t>5650002</t>
  </si>
  <si>
    <t>Transmssn Elec by Others-NAC</t>
  </si>
  <si>
    <t>5650003</t>
  </si>
  <si>
    <t>AEP Trans Equalization Agmt</t>
  </si>
  <si>
    <t>5650012</t>
  </si>
  <si>
    <t>PJM Trans Enhancement Charge</t>
  </si>
  <si>
    <t>5650015</t>
  </si>
  <si>
    <t>PJM TO Serv Exp - Aff</t>
  </si>
  <si>
    <t>5650016</t>
  </si>
  <si>
    <t>PJM NITS Expense - Affiliated</t>
  </si>
  <si>
    <t>5650017</t>
  </si>
  <si>
    <t>GFA Trans Exp Unb - Affiliate</t>
  </si>
  <si>
    <t>5650018</t>
  </si>
  <si>
    <t>PJM Trans Enhancement Credits</t>
  </si>
  <si>
    <t>5650019</t>
  </si>
  <si>
    <t>Affil PJM Trans Enhncement Exp</t>
  </si>
  <si>
    <t>5650020</t>
  </si>
  <si>
    <t>PROVISION RTO Affl Expense</t>
  </si>
  <si>
    <t>5660000</t>
  </si>
  <si>
    <t>Misc Transmission Expenses</t>
  </si>
  <si>
    <t>5670001</t>
  </si>
  <si>
    <t>Rents - Nonassociated</t>
  </si>
  <si>
    <t>5670002</t>
  </si>
  <si>
    <t>Rents - Associated</t>
  </si>
  <si>
    <t>5680000</t>
  </si>
  <si>
    <t>5690000</t>
  </si>
  <si>
    <t>5691000</t>
  </si>
  <si>
    <t>Maint of Computer Hardware</t>
  </si>
  <si>
    <t>5692000</t>
  </si>
  <si>
    <t>Maint of Computer Software</t>
  </si>
  <si>
    <t>5693000</t>
  </si>
  <si>
    <t>Maint of Communication Equip</t>
  </si>
  <si>
    <t>5700000</t>
  </si>
  <si>
    <t>Maint of Station Equipment</t>
  </si>
  <si>
    <t>5710000</t>
  </si>
  <si>
    <t>Maintenance of Overhead Lines</t>
  </si>
  <si>
    <t>5720000</t>
  </si>
  <si>
    <t>Maint of Underground Lines</t>
  </si>
  <si>
    <t>5730000</t>
  </si>
  <si>
    <t>Maint of Misc Trnsmssion Plt</t>
  </si>
  <si>
    <t>5757000</t>
  </si>
  <si>
    <t>PJM Admin-MAM&amp;SC- OSS</t>
  </si>
  <si>
    <t>5757001</t>
  </si>
  <si>
    <t>PJM Admin-MAM&amp;SC- Internal</t>
  </si>
  <si>
    <t>5800000</t>
  </si>
  <si>
    <t>5810000</t>
  </si>
  <si>
    <t>5820000</t>
  </si>
  <si>
    <t>Station Expenses</t>
  </si>
  <si>
    <t>5830000</t>
  </si>
  <si>
    <t>5840000</t>
  </si>
  <si>
    <t>5850000</t>
  </si>
  <si>
    <t>Street Lighting &amp; Signal Sys E</t>
  </si>
  <si>
    <t>5860000</t>
  </si>
  <si>
    <t>Meter Expenses</t>
  </si>
  <si>
    <t>5870000</t>
  </si>
  <si>
    <t>Customer Installations Exp</t>
  </si>
  <si>
    <t>5880000</t>
  </si>
  <si>
    <t>Miscellaneous Distribution Exp</t>
  </si>
  <si>
    <t>5890001</t>
  </si>
  <si>
    <t>5890002</t>
  </si>
  <si>
    <t>5900000</t>
  </si>
  <si>
    <t>5910000</t>
  </si>
  <si>
    <t>5920000</t>
  </si>
  <si>
    <t>5930000</t>
  </si>
  <si>
    <t>5930001</t>
  </si>
  <si>
    <t>Tree and Brush Control</t>
  </si>
  <si>
    <t>5930008</t>
  </si>
  <si>
    <t>Maint Ovh Lines Strm Exp-OvUnd</t>
  </si>
  <si>
    <t>5930010</t>
  </si>
  <si>
    <t>Storm Expense Amortization</t>
  </si>
  <si>
    <t>5930011</t>
  </si>
  <si>
    <t>EMI Device Expense - Affiliate</t>
  </si>
  <si>
    <t>5940000</t>
  </si>
  <si>
    <t>5950000</t>
  </si>
  <si>
    <t>Maint of Lne Trnf,Rglators&amp;Dvi</t>
  </si>
  <si>
    <t>5960000</t>
  </si>
  <si>
    <t>Maint of Strt Lghtng &amp; Sgnal S</t>
  </si>
  <si>
    <t>5970000</t>
  </si>
  <si>
    <t>Maintenance of Meters</t>
  </si>
  <si>
    <t>5980000</t>
  </si>
  <si>
    <t>Maint of Misc Distribution Plt</t>
  </si>
  <si>
    <t>9010000</t>
  </si>
  <si>
    <t>Supervision - Customer Accts</t>
  </si>
  <si>
    <t>9020000</t>
  </si>
  <si>
    <t>Meter Reading Expenses</t>
  </si>
  <si>
    <t>9020001</t>
  </si>
  <si>
    <t>Customer Card Reading</t>
  </si>
  <si>
    <t>9020002</t>
  </si>
  <si>
    <t>Meter Reading - Regular</t>
  </si>
  <si>
    <t>9020003</t>
  </si>
  <si>
    <t>Meter Reading - Large Power</t>
  </si>
  <si>
    <t>9020004</t>
  </si>
  <si>
    <t>Read-In &amp; Read-Out Meters</t>
  </si>
  <si>
    <t>9030000</t>
  </si>
  <si>
    <t>Cust Records &amp; Collection Exp</t>
  </si>
  <si>
    <t>9030001</t>
  </si>
  <si>
    <t>Customer Orders &amp; Inquiries</t>
  </si>
  <si>
    <t>9030002</t>
  </si>
  <si>
    <t>Manual Billing</t>
  </si>
  <si>
    <t>9030003</t>
  </si>
  <si>
    <t>Postage - Customer Bills</t>
  </si>
  <si>
    <t>9030004</t>
  </si>
  <si>
    <t>Cashiering</t>
  </si>
  <si>
    <t>9030005</t>
  </si>
  <si>
    <t>Collection Agents Fees &amp; Exp</t>
  </si>
  <si>
    <t>9030006</t>
  </si>
  <si>
    <t>Credit &amp; Oth Collection Activi</t>
  </si>
  <si>
    <t>9030007</t>
  </si>
  <si>
    <t>Collectors</t>
  </si>
  <si>
    <t>9030009</t>
  </si>
  <si>
    <t>Data Processing</t>
  </si>
  <si>
    <t>9040007</t>
  </si>
  <si>
    <t>Uncoll Accts - Misc Receivable</t>
  </si>
  <si>
    <t>9050000</t>
  </si>
  <si>
    <t>Misc Customer Accounts Exp</t>
  </si>
  <si>
    <t>9070000</t>
  </si>
  <si>
    <t>Supervision - Customer Service</t>
  </si>
  <si>
    <t>9070001</t>
  </si>
  <si>
    <t>Supervision - DSM</t>
  </si>
  <si>
    <t>9080000</t>
  </si>
  <si>
    <t>Customer Assistance Expenses</t>
  </si>
  <si>
    <t>9080001</t>
  </si>
  <si>
    <t>DSM-Customer Advisory Grp</t>
  </si>
  <si>
    <t>9080009</t>
  </si>
  <si>
    <t>Cust Assistance Expense - DSM</t>
  </si>
  <si>
    <t>9090000</t>
  </si>
  <si>
    <t>Information &amp; Instruct Advrtis</t>
  </si>
  <si>
    <t>9100000</t>
  </si>
  <si>
    <t>Misc Cust Svc&amp;Informational Ex</t>
  </si>
  <si>
    <t>9100001</t>
  </si>
  <si>
    <t>Misc Cust Svc &amp; Info Exp - RCS</t>
  </si>
  <si>
    <t>9110001</t>
  </si>
  <si>
    <t>Supervision - Residential</t>
  </si>
  <si>
    <t>9110002</t>
  </si>
  <si>
    <t>Supervision - Comm &amp; Ind</t>
  </si>
  <si>
    <t>9120000</t>
  </si>
  <si>
    <t>Demonstrating &amp; Selling Exp</t>
  </si>
  <si>
    <t>9120001</t>
  </si>
  <si>
    <t>Demo &amp; Selling Exp - Res</t>
  </si>
  <si>
    <t>9120003</t>
  </si>
  <si>
    <t>Demo &amp; Selling Exp - Area Dev</t>
  </si>
  <si>
    <t>9130001</t>
  </si>
  <si>
    <t>Advertising Exp - Residential</t>
  </si>
  <si>
    <t>9200000</t>
  </si>
  <si>
    <t>Administrative &amp; Gen Salaries</t>
  </si>
  <si>
    <t>9200003</t>
  </si>
  <si>
    <t>Admin &amp; Gen Salaries Trnsfr</t>
  </si>
  <si>
    <t>9210001</t>
  </si>
  <si>
    <t>Off Supl &amp; Exp - Nonassociated</t>
  </si>
  <si>
    <t>9210003</t>
  </si>
  <si>
    <t>Office Supplies &amp; Exp - Trnsf</t>
  </si>
  <si>
    <t>9210004</t>
  </si>
  <si>
    <t>Office Utilites</t>
  </si>
  <si>
    <t>9210005</t>
  </si>
  <si>
    <t>Cellular Phones and Pagers</t>
  </si>
  <si>
    <t>9220000</t>
  </si>
  <si>
    <t>Administrative Exp Trnsf - Cr</t>
  </si>
  <si>
    <t>9220001</t>
  </si>
  <si>
    <t>Admin Exp Trnsf to Cnstrction</t>
  </si>
  <si>
    <t>9220004</t>
  </si>
  <si>
    <t>Admin Exp Trnsf to ABD</t>
  </si>
  <si>
    <t>9220125</t>
  </si>
  <si>
    <t>SSA Expense Transfers BL</t>
  </si>
  <si>
    <t>9220127</t>
  </si>
  <si>
    <t>SSA Expense Transfers IT</t>
  </si>
  <si>
    <t>9230001</t>
  </si>
  <si>
    <t>Outside Svcs Empl - Nonassoc</t>
  </si>
  <si>
    <t>9230003</t>
  </si>
  <si>
    <t>AEPSC Billed to Client Co</t>
  </si>
  <si>
    <t>9240000</t>
  </si>
  <si>
    <t>Property Insurance</t>
  </si>
  <si>
    <t>9250000</t>
  </si>
  <si>
    <t>Injuries and Damages</t>
  </si>
  <si>
    <t>9250001</t>
  </si>
  <si>
    <t>Safety Dinners and Awards</t>
  </si>
  <si>
    <t>9250002</t>
  </si>
  <si>
    <t>Emp Accdent Prvntion-Adm Exp</t>
  </si>
  <si>
    <t>9250004</t>
  </si>
  <si>
    <t>Injuries to Employees</t>
  </si>
  <si>
    <t>9250006</t>
  </si>
  <si>
    <t>Wrkrs Cmpnstn Pre&amp;Slf Ins Prv</t>
  </si>
  <si>
    <t>9250007</t>
  </si>
  <si>
    <t>Prsnal Injries&amp;Prop Dmage-Pub</t>
  </si>
  <si>
    <t>9250010</t>
  </si>
  <si>
    <t>Frg Ben Loading - Workers Comp</t>
  </si>
  <si>
    <t>9260000</t>
  </si>
  <si>
    <t>Employee Pensions &amp; Benefits</t>
  </si>
  <si>
    <t>9260001</t>
  </si>
  <si>
    <t>Edit &amp; Print Empl Pub-Salaries</t>
  </si>
  <si>
    <t>9260002</t>
  </si>
  <si>
    <t>Pension &amp; Group Ins Admin</t>
  </si>
  <si>
    <t>9260003</t>
  </si>
  <si>
    <t>Pension Plan</t>
  </si>
  <si>
    <t>9260004</t>
  </si>
  <si>
    <t>Group Life Insurance Premiums</t>
  </si>
  <si>
    <t>9260005</t>
  </si>
  <si>
    <t>Group Medical Ins Premiums</t>
  </si>
  <si>
    <t>9260006</t>
  </si>
  <si>
    <t>Physical Examinations</t>
  </si>
  <si>
    <t>9260007</t>
  </si>
  <si>
    <t>Group L-T Disability Ins Prem</t>
  </si>
  <si>
    <t>9260009</t>
  </si>
  <si>
    <t>Group Dental Insurance Prem</t>
  </si>
  <si>
    <t>9260010</t>
  </si>
  <si>
    <t>Training Administration Exp</t>
  </si>
  <si>
    <t>9260012</t>
  </si>
  <si>
    <t>Employee Activities</t>
  </si>
  <si>
    <t>9260014</t>
  </si>
  <si>
    <t>Educational Assistance Pmts</t>
  </si>
  <si>
    <t>9260019</t>
  </si>
  <si>
    <t>Employee Benefit Exp - COLI</t>
  </si>
  <si>
    <t>9260021</t>
  </si>
  <si>
    <t>Postretirement Benefits - OPEB</t>
  </si>
  <si>
    <t>9260026</t>
  </si>
  <si>
    <t>Savings Plan Administration</t>
  </si>
  <si>
    <t>9260027</t>
  </si>
  <si>
    <t>Savings Plan Contributions</t>
  </si>
  <si>
    <t>9260036</t>
  </si>
  <si>
    <t>Deferred Compensation</t>
  </si>
  <si>
    <t>9260037</t>
  </si>
  <si>
    <t>Supplemental Pension</t>
  </si>
  <si>
    <t>9260040</t>
  </si>
  <si>
    <t>SFAS 112 Postemployment Benef</t>
  </si>
  <si>
    <t>9260050</t>
  </si>
  <si>
    <t>Frg Ben Loading - Pension</t>
  </si>
  <si>
    <t>9260051</t>
  </si>
  <si>
    <t>Frg Ben Loading - Grp Ins</t>
  </si>
  <si>
    <t>9260052</t>
  </si>
  <si>
    <t>Frg Ben Loading - Savings</t>
  </si>
  <si>
    <t>9260053</t>
  </si>
  <si>
    <t>Frg Ben Loading - OPEB</t>
  </si>
  <si>
    <t>9260055</t>
  </si>
  <si>
    <t>IntercoFringeOffset- Don't Use</t>
  </si>
  <si>
    <t>9260056</t>
  </si>
  <si>
    <t>Fidelity Stock Option Admin</t>
  </si>
  <si>
    <t>9260057</t>
  </si>
  <si>
    <t>Postret Ben Medicare Subsidy</t>
  </si>
  <si>
    <t>9260058</t>
  </si>
  <si>
    <t>Frg Ben Loading - Accrual</t>
  </si>
  <si>
    <t>9260060</t>
  </si>
  <si>
    <t>Amort-Post Retirerment Benefit</t>
  </si>
  <si>
    <t>9270000</t>
  </si>
  <si>
    <t>Franchise Requirements</t>
  </si>
  <si>
    <t>9280000</t>
  </si>
  <si>
    <t>Regulatory Commission Exp</t>
  </si>
  <si>
    <t>9280001</t>
  </si>
  <si>
    <t>Regulatory Commission Exp-Adm</t>
  </si>
  <si>
    <t>9280002</t>
  </si>
  <si>
    <t>Regulatory Commission Exp-Case</t>
  </si>
  <si>
    <t>9301000</t>
  </si>
  <si>
    <t>General Advertising Expenses</t>
  </si>
  <si>
    <t>9301001</t>
  </si>
  <si>
    <t>Newspaper Advertising Space</t>
  </si>
  <si>
    <t>9301002</t>
  </si>
  <si>
    <t>Radio Station Advertising Time</t>
  </si>
  <si>
    <t>9301003</t>
  </si>
  <si>
    <t>TV Station Advertising Time</t>
  </si>
  <si>
    <t>9301008</t>
  </si>
  <si>
    <t>Direct Mail and Handouts</t>
  </si>
  <si>
    <t>9301009</t>
  </si>
  <si>
    <t>Fairs, Shows, and Exhibits</t>
  </si>
  <si>
    <t>9301010</t>
  </si>
  <si>
    <t>Publicity</t>
  </si>
  <si>
    <t>9301011</t>
  </si>
  <si>
    <t>Dedications, Tours, &amp; Openings</t>
  </si>
  <si>
    <t>9301012</t>
  </si>
  <si>
    <t>Public Opinion Surveys</t>
  </si>
  <si>
    <t>9301013</t>
  </si>
  <si>
    <t>Movies Slide Films &amp; Speeches</t>
  </si>
  <si>
    <t>9301014</t>
  </si>
  <si>
    <t>Video Communications</t>
  </si>
  <si>
    <t>9301015</t>
  </si>
  <si>
    <t>Other Corporate Comm Exp</t>
  </si>
  <si>
    <t>9302000</t>
  </si>
  <si>
    <t>Misc General Expenses</t>
  </si>
  <si>
    <t>9302003</t>
  </si>
  <si>
    <t>Corporate &amp; Fiscal Expenses</t>
  </si>
  <si>
    <t>9302004</t>
  </si>
  <si>
    <t>Research, Develop&amp;Demonstr Exp</t>
  </si>
  <si>
    <t>9302006</t>
  </si>
  <si>
    <t>Assoc Bus Dev - Materials Sold</t>
  </si>
  <si>
    <t>9302007</t>
  </si>
  <si>
    <t>Assoc Business Development Exp</t>
  </si>
  <si>
    <t>9302458</t>
  </si>
  <si>
    <t>AEPSC Non Affliated expenses</t>
  </si>
  <si>
    <t>9310000</t>
  </si>
  <si>
    <t>9310001</t>
  </si>
  <si>
    <t>Rents - Real Property</t>
  </si>
  <si>
    <t>9310002</t>
  </si>
  <si>
    <t>Rents - Personal Property</t>
  </si>
  <si>
    <t>9350000</t>
  </si>
  <si>
    <t>Maintenance of General Plant</t>
  </si>
  <si>
    <t>9350001</t>
  </si>
  <si>
    <t>Maint of Structures - Owned</t>
  </si>
  <si>
    <t>9350002</t>
  </si>
  <si>
    <t>Maint of Structures - Leased</t>
  </si>
  <si>
    <t>9350003</t>
  </si>
  <si>
    <t>Maint of Prprty Held Fture Use</t>
  </si>
  <si>
    <t>9350006</t>
  </si>
  <si>
    <t>Maint of Carrier Equipment</t>
  </si>
  <si>
    <t>9350007</t>
  </si>
  <si>
    <t>Maint of Radio Equip - Owned</t>
  </si>
  <si>
    <t>9350012</t>
  </si>
  <si>
    <t>Maint of Data Equipment</t>
  </si>
  <si>
    <t>9350013</t>
  </si>
  <si>
    <t>Maint of Cmmncation Eq-Unall</t>
  </si>
  <si>
    <t>9350015</t>
  </si>
  <si>
    <t>Maint of Office Furniture &amp; Eq</t>
  </si>
  <si>
    <t>9350016</t>
  </si>
  <si>
    <t>Maintenance of Video Equipment</t>
  </si>
  <si>
    <t>9350019</t>
  </si>
  <si>
    <t>Maint of Gen Plant-SCADA Equ</t>
  </si>
  <si>
    <t>9350023</t>
  </si>
  <si>
    <t>Site Communications Services</t>
  </si>
  <si>
    <t>9350024</t>
  </si>
  <si>
    <t>Maint of DA-AMI Comm Equip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</si>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</sst>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4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1">
      <alignment horizontal="center"/>
    </xf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right" vertical="top" textRotation="180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textRotation="180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2" xfId="0" applyBorder="1"/>
    <xf numFmtId="40" fontId="0" fillId="0" borderId="0" xfId="1" applyNumberFormat="1" applyFont="1" applyFill="1"/>
    <xf numFmtId="0" fontId="1" fillId="0" borderId="0" xfId="0" applyFont="1" applyBorder="1"/>
    <xf numFmtId="164" fontId="1" fillId="0" borderId="3" xfId="0" applyNumberFormat="1" applyFont="1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right" vertical="top" textRotation="180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3"/>
  <sheetViews>
    <sheetView tabSelected="1" topLeftCell="B209" zoomScaleNormal="100" workbookViewId="0">
      <selection activeCell="Q247" sqref="Q247:Q263"/>
    </sheetView>
  </sheetViews>
  <sheetFormatPr defaultRowHeight="12.75" x14ac:dyDescent="0.2"/>
  <cols>
    <col min="1" max="1" width="10.28515625" style="1" bestFit="1" customWidth="1"/>
    <col min="2" max="2" width="28.85546875" style="1" customWidth="1"/>
    <col min="3" max="4" width="12" customWidth="1"/>
    <col min="5" max="5" width="13.5703125" customWidth="1"/>
    <col min="6" max="8" width="12" customWidth="1"/>
    <col min="9" max="9" width="0.85546875" style="10" customWidth="1"/>
    <col min="10" max="10" width="0.85546875" customWidth="1"/>
    <col min="11" max="11" width="10.42578125" bestFit="1" customWidth="1"/>
    <col min="12" max="12" width="9.42578125" bestFit="1" customWidth="1"/>
    <col min="13" max="13" width="9" bestFit="1" customWidth="1"/>
    <col min="14" max="14" width="12.42578125" bestFit="1" customWidth="1"/>
    <col min="15" max="15" width="11.85546875" bestFit="1" customWidth="1"/>
    <col min="17" max="17" width="29" style="2" customWidth="1"/>
  </cols>
  <sheetData>
    <row r="1" spans="1:17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x14ac:dyDescent="0.2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s="5" customFormat="1" ht="16.149999999999999" customHeight="1" thickBot="1" x14ac:dyDescent="0.25">
      <c r="A3" s="3"/>
      <c r="B3" s="3"/>
      <c r="C3" s="18" t="s">
        <v>2</v>
      </c>
      <c r="D3" s="18"/>
      <c r="E3" s="18"/>
      <c r="F3" s="18"/>
      <c r="G3" s="18"/>
      <c r="H3" s="18"/>
      <c r="I3" s="4"/>
      <c r="K3" s="18" t="s">
        <v>3</v>
      </c>
      <c r="L3" s="18"/>
      <c r="M3" s="18"/>
      <c r="N3" s="18"/>
      <c r="O3" s="18"/>
      <c r="Q3" s="6"/>
    </row>
    <row r="4" spans="1:17" s="5" customFormat="1" x14ac:dyDescent="0.2">
      <c r="A4" s="7" t="s">
        <v>4</v>
      </c>
      <c r="B4" s="7" t="s">
        <v>5</v>
      </c>
      <c r="C4" s="8">
        <v>2009</v>
      </c>
      <c r="D4" s="8">
        <v>2010</v>
      </c>
      <c r="E4" s="8">
        <v>2011</v>
      </c>
      <c r="F4" s="8">
        <v>2012</v>
      </c>
      <c r="G4" s="8">
        <v>2013</v>
      </c>
      <c r="H4" s="8" t="s">
        <v>6</v>
      </c>
      <c r="I4" s="4"/>
      <c r="K4" s="8">
        <v>2010</v>
      </c>
      <c r="L4" s="8">
        <v>2011</v>
      </c>
      <c r="M4" s="8">
        <v>2012</v>
      </c>
      <c r="N4" s="8">
        <v>2013</v>
      </c>
      <c r="O4" s="8" t="s">
        <v>6</v>
      </c>
      <c r="Q4" s="6"/>
    </row>
    <row r="5" spans="1:17" x14ac:dyDescent="0.2">
      <c r="A5" s="1" t="s">
        <v>7</v>
      </c>
      <c r="B5" s="1" t="s">
        <v>8</v>
      </c>
      <c r="C5" s="9">
        <v>4926634</v>
      </c>
      <c r="D5" s="9">
        <v>4737535</v>
      </c>
      <c r="E5" s="9">
        <v>3244584</v>
      </c>
      <c r="F5" s="9">
        <v>2039833</v>
      </c>
      <c r="G5" s="9">
        <v>1769648</v>
      </c>
      <c r="H5" s="9">
        <v>3295533</v>
      </c>
      <c r="K5" s="11">
        <f>IF(C5=0,"",((D5/C5)-1)*100)</f>
        <v>-3.8383001456978483</v>
      </c>
      <c r="L5" s="11">
        <f t="shared" ref="L5:O20" si="0">IF(D5=0,"",((E5/D5)-1)*100)</f>
        <v>-31.513244757030822</v>
      </c>
      <c r="M5" s="11">
        <f t="shared" si="0"/>
        <v>-37.131139153740513</v>
      </c>
      <c r="N5" s="11">
        <f t="shared" si="0"/>
        <v>-13.245447053753912</v>
      </c>
      <c r="O5" s="11">
        <f t="shared" si="0"/>
        <v>86.225339728578803</v>
      </c>
    </row>
    <row r="6" spans="1:17" x14ac:dyDescent="0.2">
      <c r="A6" s="1" t="s">
        <v>9</v>
      </c>
      <c r="B6" s="1" t="s">
        <v>10</v>
      </c>
      <c r="C6" s="9">
        <v>20221</v>
      </c>
      <c r="D6" s="9">
        <v>51934</v>
      </c>
      <c r="E6" s="9">
        <v>30243</v>
      </c>
      <c r="F6" s="9">
        <v>24500</v>
      </c>
      <c r="G6" s="9">
        <v>28000</v>
      </c>
      <c r="H6" s="9">
        <v>52712</v>
      </c>
      <c r="K6" s="11">
        <f t="shared" ref="K6:O68" si="1">IF(C6=0,"",((D6/C6)-1)*100)</f>
        <v>156.83200633005293</v>
      </c>
      <c r="L6" s="11">
        <f t="shared" si="0"/>
        <v>-41.76647283090076</v>
      </c>
      <c r="M6" s="11">
        <f t="shared" si="0"/>
        <v>-18.989518235624768</v>
      </c>
      <c r="N6" s="11">
        <f t="shared" si="0"/>
        <v>14.285714285714279</v>
      </c>
      <c r="O6" s="11">
        <f t="shared" si="0"/>
        <v>88.257142857142853</v>
      </c>
    </row>
    <row r="7" spans="1:17" x14ac:dyDescent="0.2">
      <c r="A7" s="1" t="s">
        <v>11</v>
      </c>
      <c r="B7" s="1" t="s">
        <v>12</v>
      </c>
      <c r="C7" s="9">
        <v>635634</v>
      </c>
      <c r="D7" s="9">
        <v>602340</v>
      </c>
      <c r="E7" s="9">
        <v>694904</v>
      </c>
      <c r="F7" s="9">
        <v>256635</v>
      </c>
      <c r="G7" s="9">
        <v>359525</v>
      </c>
      <c r="H7" s="9">
        <v>1577059</v>
      </c>
      <c r="K7" s="11">
        <f t="shared" si="1"/>
        <v>-5.2379199350569667</v>
      </c>
      <c r="L7" s="11">
        <f t="shared" si="0"/>
        <v>15.367400471494497</v>
      </c>
      <c r="M7" s="11">
        <f t="shared" si="0"/>
        <v>-63.068999458918064</v>
      </c>
      <c r="N7" s="11">
        <f t="shared" si="0"/>
        <v>40.091959397588006</v>
      </c>
      <c r="O7" s="11">
        <f t="shared" si="0"/>
        <v>338.65071969960366</v>
      </c>
    </row>
    <row r="8" spans="1:17" x14ac:dyDescent="0.2">
      <c r="A8" s="1" t="s">
        <v>13</v>
      </c>
      <c r="B8" s="1" t="s">
        <v>14</v>
      </c>
      <c r="C8" s="9">
        <v>165606309</v>
      </c>
      <c r="D8" s="9">
        <v>169310645</v>
      </c>
      <c r="E8" s="9">
        <v>184362676</v>
      </c>
      <c r="F8" s="9">
        <v>83211618</v>
      </c>
      <c r="G8" s="9">
        <v>92807820</v>
      </c>
      <c r="H8" s="9">
        <v>226716450</v>
      </c>
      <c r="K8" s="11">
        <f t="shared" si="1"/>
        <v>2.2368326559346174</v>
      </c>
      <c r="L8" s="11">
        <f t="shared" si="0"/>
        <v>8.8901858474403674</v>
      </c>
      <c r="M8" s="11">
        <f t="shared" si="0"/>
        <v>-54.865258085101786</v>
      </c>
      <c r="N8" s="11">
        <f t="shared" si="0"/>
        <v>11.532286272813487</v>
      </c>
      <c r="O8" s="11">
        <f t="shared" si="0"/>
        <v>144.28593409477779</v>
      </c>
    </row>
    <row r="9" spans="1:17" x14ac:dyDescent="0.2">
      <c r="A9" s="1" t="s">
        <v>15</v>
      </c>
      <c r="B9" s="1" t="s">
        <v>16</v>
      </c>
      <c r="C9" s="9">
        <v>2420141</v>
      </c>
      <c r="D9" s="9">
        <v>3389159</v>
      </c>
      <c r="E9" s="9">
        <v>3147088</v>
      </c>
      <c r="F9" s="9">
        <v>1847607</v>
      </c>
      <c r="G9" s="9">
        <v>2792960</v>
      </c>
      <c r="H9" s="9">
        <v>9044659</v>
      </c>
      <c r="K9" s="11">
        <f t="shared" si="1"/>
        <v>40.039733222155235</v>
      </c>
      <c r="L9" s="11">
        <f t="shared" si="0"/>
        <v>-7.1425093953986778</v>
      </c>
      <c r="M9" s="11">
        <f t="shared" si="0"/>
        <v>-41.291536811172747</v>
      </c>
      <c r="N9" s="11">
        <f t="shared" si="0"/>
        <v>51.166346522826544</v>
      </c>
      <c r="O9" s="11">
        <f t="shared" si="0"/>
        <v>223.8377563588451</v>
      </c>
    </row>
    <row r="10" spans="1:17" x14ac:dyDescent="0.2">
      <c r="A10" s="1" t="s">
        <v>17</v>
      </c>
      <c r="B10" s="1" t="s">
        <v>18</v>
      </c>
      <c r="C10" s="9">
        <v>11739874</v>
      </c>
      <c r="D10" s="9">
        <v>-922781</v>
      </c>
      <c r="E10" s="9">
        <v>2274017</v>
      </c>
      <c r="F10" s="9">
        <v>4790377</v>
      </c>
      <c r="G10" s="9">
        <v>-5077685</v>
      </c>
      <c r="H10" s="9">
        <v>-14572129</v>
      </c>
      <c r="K10" s="11">
        <f t="shared" si="1"/>
        <v>-107.86022916429938</v>
      </c>
      <c r="L10" s="11">
        <f t="shared" si="0"/>
        <v>-346.43084328784403</v>
      </c>
      <c r="M10" s="11">
        <f t="shared" si="0"/>
        <v>110.65704434047765</v>
      </c>
      <c r="N10" s="11">
        <f t="shared" si="0"/>
        <v>-205.99760728644111</v>
      </c>
      <c r="O10" s="11">
        <f t="shared" si="0"/>
        <v>186.98371403503762</v>
      </c>
    </row>
    <row r="11" spans="1:17" x14ac:dyDescent="0.2">
      <c r="A11" s="1" t="s">
        <v>19</v>
      </c>
      <c r="B11" s="1" t="s">
        <v>20</v>
      </c>
      <c r="C11" s="9">
        <v>0</v>
      </c>
      <c r="D11" s="9">
        <v>0</v>
      </c>
      <c r="E11" s="9">
        <v>0</v>
      </c>
      <c r="F11" s="9">
        <v>-205759</v>
      </c>
      <c r="G11" s="9">
        <v>-9325</v>
      </c>
      <c r="H11" s="9">
        <v>-10817</v>
      </c>
      <c r="K11" s="11" t="str">
        <f t="shared" si="1"/>
        <v/>
      </c>
      <c r="L11" s="11" t="str">
        <f t="shared" si="0"/>
        <v/>
      </c>
      <c r="M11" s="11" t="str">
        <f t="shared" si="0"/>
        <v/>
      </c>
      <c r="N11" s="11">
        <f t="shared" si="0"/>
        <v>-95.4679989696684</v>
      </c>
      <c r="O11" s="11">
        <f t="shared" si="0"/>
        <v>15.999999999999993</v>
      </c>
    </row>
    <row r="12" spans="1:17" x14ac:dyDescent="0.2">
      <c r="A12" s="1" t="s">
        <v>21</v>
      </c>
      <c r="B12" s="1" t="s">
        <v>22</v>
      </c>
      <c r="C12" s="9">
        <v>1</v>
      </c>
      <c r="D12" s="9">
        <v>0</v>
      </c>
      <c r="E12" s="9">
        <v>-1</v>
      </c>
      <c r="F12" s="9">
        <v>1</v>
      </c>
      <c r="G12" s="9">
        <v>-1</v>
      </c>
      <c r="H12" s="9">
        <v>-77282</v>
      </c>
      <c r="K12" s="11">
        <f t="shared" si="1"/>
        <v>-100</v>
      </c>
      <c r="L12" s="11" t="str">
        <f t="shared" si="0"/>
        <v/>
      </c>
      <c r="M12" s="11">
        <f t="shared" si="0"/>
        <v>-200</v>
      </c>
      <c r="N12" s="11">
        <f t="shared" si="0"/>
        <v>-200</v>
      </c>
      <c r="O12" s="11">
        <f t="shared" si="0"/>
        <v>7728100</v>
      </c>
    </row>
    <row r="13" spans="1:17" x14ac:dyDescent="0.2">
      <c r="A13" s="1" t="s">
        <v>23</v>
      </c>
      <c r="B13" s="1" t="s">
        <v>24</v>
      </c>
      <c r="C13" s="9">
        <v>2431364</v>
      </c>
      <c r="D13" s="9">
        <v>1624329</v>
      </c>
      <c r="E13" s="9">
        <v>3226650</v>
      </c>
      <c r="F13" s="9">
        <v>3256881</v>
      </c>
      <c r="G13" s="9">
        <v>2611727</v>
      </c>
      <c r="H13" s="9">
        <v>5821069</v>
      </c>
      <c r="K13" s="11">
        <f t="shared" si="1"/>
        <v>-33.192685258151386</v>
      </c>
      <c r="L13" s="11">
        <f t="shared" si="0"/>
        <v>98.645102069839297</v>
      </c>
      <c r="M13" s="11">
        <f t="shared" si="0"/>
        <v>0.93691599646692492</v>
      </c>
      <c r="N13" s="11">
        <f t="shared" si="0"/>
        <v>-19.808952184620811</v>
      </c>
      <c r="O13" s="11">
        <f t="shared" si="0"/>
        <v>122.8819857511907</v>
      </c>
    </row>
    <row r="14" spans="1:17" x14ac:dyDescent="0.2">
      <c r="A14" s="1" t="s">
        <v>25</v>
      </c>
      <c r="B14" s="1" t="s">
        <v>26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325320</v>
      </c>
      <c r="K14" s="11" t="str">
        <f t="shared" si="1"/>
        <v/>
      </c>
      <c r="L14" s="11" t="str">
        <f t="shared" si="0"/>
        <v/>
      </c>
      <c r="M14" s="11" t="str">
        <f t="shared" si="0"/>
        <v/>
      </c>
      <c r="N14" s="11" t="str">
        <f t="shared" si="0"/>
        <v/>
      </c>
      <c r="O14" s="11" t="str">
        <f t="shared" si="0"/>
        <v/>
      </c>
    </row>
    <row r="15" spans="1:17" x14ac:dyDescent="0.2">
      <c r="A15" s="1" t="s">
        <v>27</v>
      </c>
      <c r="B15" s="1" t="s">
        <v>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-563044</v>
      </c>
      <c r="K15" s="11" t="str">
        <f t="shared" si="1"/>
        <v/>
      </c>
      <c r="L15" s="11" t="str">
        <f t="shared" si="0"/>
        <v/>
      </c>
      <c r="M15" s="11" t="str">
        <f t="shared" si="0"/>
        <v/>
      </c>
      <c r="N15" s="11" t="str">
        <f t="shared" si="0"/>
        <v/>
      </c>
      <c r="O15" s="11" t="str">
        <f t="shared" si="0"/>
        <v/>
      </c>
    </row>
    <row r="16" spans="1:17" x14ac:dyDescent="0.2">
      <c r="A16" s="1" t="s">
        <v>29</v>
      </c>
      <c r="B16" s="1" t="s">
        <v>30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138373</v>
      </c>
      <c r="K16" s="11" t="str">
        <f t="shared" si="1"/>
        <v/>
      </c>
      <c r="L16" s="11" t="str">
        <f t="shared" si="0"/>
        <v/>
      </c>
      <c r="M16" s="11" t="str">
        <f t="shared" si="0"/>
        <v/>
      </c>
      <c r="N16" s="11" t="str">
        <f t="shared" si="0"/>
        <v/>
      </c>
      <c r="O16" s="11" t="str">
        <f t="shared" si="0"/>
        <v/>
      </c>
    </row>
    <row r="17" spans="1:15" x14ac:dyDescent="0.2">
      <c r="A17" s="1" t="s">
        <v>31</v>
      </c>
      <c r="B17" s="1" t="s">
        <v>32</v>
      </c>
      <c r="C17" s="9">
        <v>1380241</v>
      </c>
      <c r="D17" s="9">
        <v>875894</v>
      </c>
      <c r="E17" s="9">
        <v>1231399</v>
      </c>
      <c r="F17" s="9">
        <v>808289</v>
      </c>
      <c r="G17" s="9">
        <v>858939</v>
      </c>
      <c r="H17" s="9">
        <v>2119390</v>
      </c>
      <c r="K17" s="11">
        <f t="shared" si="1"/>
        <v>-36.540502709309465</v>
      </c>
      <c r="L17" s="11">
        <f t="shared" si="0"/>
        <v>40.587673850945436</v>
      </c>
      <c r="M17" s="11">
        <f t="shared" si="0"/>
        <v>-34.360105863331057</v>
      </c>
      <c r="N17" s="11">
        <f t="shared" si="0"/>
        <v>6.266323060192569</v>
      </c>
      <c r="O17" s="11">
        <f t="shared" si="0"/>
        <v>146.74511228387578</v>
      </c>
    </row>
    <row r="18" spans="1:15" x14ac:dyDescent="0.2">
      <c r="A18" s="1" t="s">
        <v>33</v>
      </c>
      <c r="B18" s="1" t="s">
        <v>34</v>
      </c>
      <c r="C18" s="9">
        <v>3364726</v>
      </c>
      <c r="D18" s="9">
        <v>4082814</v>
      </c>
      <c r="E18" s="9">
        <v>4119618</v>
      </c>
      <c r="F18" s="9">
        <v>1950854</v>
      </c>
      <c r="G18" s="9">
        <v>2082479</v>
      </c>
      <c r="H18" s="9">
        <v>4386187</v>
      </c>
      <c r="K18" s="11">
        <f t="shared" si="1"/>
        <v>21.341648621611387</v>
      </c>
      <c r="L18" s="11">
        <f t="shared" si="0"/>
        <v>0.90143709706100861</v>
      </c>
      <c r="M18" s="11">
        <f t="shared" si="0"/>
        <v>-52.644784055220661</v>
      </c>
      <c r="N18" s="11">
        <f t="shared" si="0"/>
        <v>6.7470451402309006</v>
      </c>
      <c r="O18" s="11">
        <f t="shared" si="0"/>
        <v>110.62334842272116</v>
      </c>
    </row>
    <row r="19" spans="1:15" x14ac:dyDescent="0.2">
      <c r="A19" s="1" t="s">
        <v>35</v>
      </c>
      <c r="B19" s="1" t="s">
        <v>36</v>
      </c>
      <c r="C19" s="9">
        <v>0</v>
      </c>
      <c r="D19" s="9">
        <v>0</v>
      </c>
      <c r="E19" s="9">
        <v>0</v>
      </c>
      <c r="F19" s="9">
        <v>16</v>
      </c>
      <c r="G19" s="9">
        <v>0</v>
      </c>
      <c r="H19" s="9">
        <v>266029</v>
      </c>
      <c r="K19" s="11" t="str">
        <f t="shared" si="1"/>
        <v/>
      </c>
      <c r="L19" s="11" t="str">
        <f t="shared" si="0"/>
        <v/>
      </c>
      <c r="M19" s="11" t="str">
        <f t="shared" si="0"/>
        <v/>
      </c>
      <c r="N19" s="11">
        <f t="shared" si="0"/>
        <v>-100</v>
      </c>
      <c r="O19" s="11" t="str">
        <f t="shared" si="0"/>
        <v/>
      </c>
    </row>
    <row r="20" spans="1:15" x14ac:dyDescent="0.2">
      <c r="A20" s="1" t="s">
        <v>37</v>
      </c>
      <c r="B20" s="1" t="s">
        <v>38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3011046</v>
      </c>
      <c r="K20" s="11" t="str">
        <f t="shared" si="1"/>
        <v/>
      </c>
      <c r="L20" s="11" t="str">
        <f t="shared" si="0"/>
        <v/>
      </c>
      <c r="M20" s="11" t="str">
        <f t="shared" si="0"/>
        <v/>
      </c>
      <c r="N20" s="11" t="str">
        <f t="shared" si="0"/>
        <v/>
      </c>
      <c r="O20" s="11" t="str">
        <f t="shared" si="0"/>
        <v/>
      </c>
    </row>
    <row r="21" spans="1:15" x14ac:dyDescent="0.2">
      <c r="A21" s="1" t="s">
        <v>39</v>
      </c>
      <c r="B21" s="1" t="s">
        <v>40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68697</v>
      </c>
      <c r="K21" s="11" t="str">
        <f t="shared" si="1"/>
        <v/>
      </c>
      <c r="L21" s="11" t="str">
        <f t="shared" si="1"/>
        <v/>
      </c>
      <c r="M21" s="11" t="str">
        <f t="shared" si="1"/>
        <v/>
      </c>
      <c r="N21" s="11" t="str">
        <f t="shared" si="1"/>
        <v/>
      </c>
      <c r="O21" s="11" t="str">
        <f t="shared" si="1"/>
        <v/>
      </c>
    </row>
    <row r="22" spans="1:15" x14ac:dyDescent="0.2">
      <c r="A22" s="1" t="s">
        <v>41</v>
      </c>
      <c r="B22" s="1" t="s">
        <v>42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13538</v>
      </c>
      <c r="K22" s="11" t="str">
        <f t="shared" si="1"/>
        <v/>
      </c>
      <c r="L22" s="11" t="str">
        <f t="shared" si="1"/>
        <v/>
      </c>
      <c r="M22" s="11" t="str">
        <f t="shared" si="1"/>
        <v/>
      </c>
      <c r="N22" s="11" t="str">
        <f t="shared" si="1"/>
        <v/>
      </c>
      <c r="O22" s="11" t="str">
        <f t="shared" si="1"/>
        <v/>
      </c>
    </row>
    <row r="23" spans="1:15" x14ac:dyDescent="0.2">
      <c r="A23" s="1" t="s">
        <v>43</v>
      </c>
      <c r="B23" s="1" t="s">
        <v>44</v>
      </c>
      <c r="C23" s="9">
        <v>0</v>
      </c>
      <c r="D23" s="9">
        <v>3</v>
      </c>
      <c r="E23" s="9">
        <v>17</v>
      </c>
      <c r="F23" s="9">
        <v>-8</v>
      </c>
      <c r="G23" s="9">
        <v>0</v>
      </c>
      <c r="H23" s="9">
        <v>0</v>
      </c>
      <c r="K23" s="11" t="str">
        <f t="shared" si="1"/>
        <v/>
      </c>
      <c r="L23" s="11">
        <f t="shared" si="1"/>
        <v>466.66666666666669</v>
      </c>
      <c r="M23" s="11">
        <f t="shared" si="1"/>
        <v>-147.05882352941177</v>
      </c>
      <c r="N23" s="11">
        <f t="shared" si="1"/>
        <v>-100</v>
      </c>
      <c r="O23" s="11" t="str">
        <f t="shared" si="1"/>
        <v/>
      </c>
    </row>
    <row r="24" spans="1:15" x14ac:dyDescent="0.2">
      <c r="A24" s="1" t="s">
        <v>45</v>
      </c>
      <c r="B24" s="1" t="s">
        <v>46</v>
      </c>
      <c r="C24" s="9">
        <v>23</v>
      </c>
      <c r="D24" s="9">
        <v>64</v>
      </c>
      <c r="E24" s="9">
        <v>-84</v>
      </c>
      <c r="F24" s="9">
        <v>4</v>
      </c>
      <c r="G24" s="9">
        <v>-7</v>
      </c>
      <c r="H24" s="9">
        <v>0</v>
      </c>
      <c r="K24" s="11">
        <f t="shared" si="1"/>
        <v>178.26086956521738</v>
      </c>
      <c r="L24" s="11">
        <f t="shared" si="1"/>
        <v>-231.25</v>
      </c>
      <c r="M24" s="11">
        <f t="shared" si="1"/>
        <v>-104.76190476190477</v>
      </c>
      <c r="N24" s="11">
        <f t="shared" si="1"/>
        <v>-275</v>
      </c>
      <c r="O24" s="11">
        <f t="shared" si="1"/>
        <v>-100</v>
      </c>
    </row>
    <row r="25" spans="1:15" x14ac:dyDescent="0.2">
      <c r="A25" s="1" t="s">
        <v>47</v>
      </c>
      <c r="B25" s="1" t="s">
        <v>48</v>
      </c>
      <c r="C25" s="9">
        <v>96981</v>
      </c>
      <c r="D25" s="9">
        <v>36817</v>
      </c>
      <c r="E25" s="9">
        <v>470919</v>
      </c>
      <c r="F25" s="9">
        <v>295080</v>
      </c>
      <c r="G25" s="9">
        <v>399129</v>
      </c>
      <c r="H25" s="9">
        <v>465369</v>
      </c>
      <c r="K25" s="11">
        <f t="shared" si="1"/>
        <v>-62.036893824563577</v>
      </c>
      <c r="L25" s="11">
        <f t="shared" si="1"/>
        <v>1179.0803161582965</v>
      </c>
      <c r="M25" s="11">
        <f t="shared" si="1"/>
        <v>-37.339542469087036</v>
      </c>
      <c r="N25" s="11">
        <f t="shared" si="1"/>
        <v>35.261285075233829</v>
      </c>
      <c r="O25" s="11">
        <f t="shared" si="1"/>
        <v>16.596138090692492</v>
      </c>
    </row>
    <row r="26" spans="1:15" x14ac:dyDescent="0.2">
      <c r="A26" s="1" t="s">
        <v>49</v>
      </c>
      <c r="B26" s="1" t="s">
        <v>50</v>
      </c>
      <c r="C26" s="9">
        <v>3234844</v>
      </c>
      <c r="D26" s="9">
        <v>9479888</v>
      </c>
      <c r="E26" s="9">
        <v>5209410</v>
      </c>
      <c r="F26" s="9">
        <v>5575109</v>
      </c>
      <c r="G26" s="9">
        <v>4300342</v>
      </c>
      <c r="H26" s="9">
        <v>7119190</v>
      </c>
      <c r="K26" s="11">
        <f t="shared" si="1"/>
        <v>193.05549201136128</v>
      </c>
      <c r="L26" s="11">
        <f t="shared" si="1"/>
        <v>-45.047768496842998</v>
      </c>
      <c r="M26" s="11">
        <f t="shared" si="1"/>
        <v>7.0199696318776983</v>
      </c>
      <c r="N26" s="11">
        <f t="shared" si="1"/>
        <v>-22.86532873168937</v>
      </c>
      <c r="O26" s="11">
        <f t="shared" si="1"/>
        <v>65.549391187956687</v>
      </c>
    </row>
    <row r="27" spans="1:15" x14ac:dyDescent="0.2">
      <c r="A27" s="1" t="s">
        <v>51</v>
      </c>
      <c r="B27" s="1" t="s">
        <v>52</v>
      </c>
      <c r="C27" s="9">
        <v>0</v>
      </c>
      <c r="D27" s="9">
        <v>0</v>
      </c>
      <c r="E27" s="9">
        <v>0</v>
      </c>
      <c r="F27" s="9">
        <v>0</v>
      </c>
      <c r="G27" s="9">
        <v>4</v>
      </c>
      <c r="H27" s="9">
        <v>4</v>
      </c>
      <c r="K27" s="11" t="str">
        <f t="shared" si="1"/>
        <v/>
      </c>
      <c r="L27" s="11" t="str">
        <f t="shared" si="1"/>
        <v/>
      </c>
      <c r="M27" s="11" t="str">
        <f t="shared" si="1"/>
        <v/>
      </c>
      <c r="N27" s="11" t="str">
        <f t="shared" si="1"/>
        <v/>
      </c>
      <c r="O27" s="11">
        <f t="shared" si="1"/>
        <v>0</v>
      </c>
    </row>
    <row r="28" spans="1:15" x14ac:dyDescent="0.2">
      <c r="A28" s="1" t="s">
        <v>53</v>
      </c>
      <c r="B28" s="1" t="s">
        <v>54</v>
      </c>
      <c r="C28" s="9">
        <v>7452</v>
      </c>
      <c r="D28" s="9">
        <v>34748</v>
      </c>
      <c r="E28" s="9">
        <v>39541</v>
      </c>
      <c r="F28" s="9">
        <v>33632</v>
      </c>
      <c r="G28" s="9">
        <v>23197</v>
      </c>
      <c r="H28" s="9">
        <v>50208</v>
      </c>
      <c r="K28" s="11">
        <f t="shared" si="1"/>
        <v>366.2909286097692</v>
      </c>
      <c r="L28" s="11">
        <f t="shared" si="1"/>
        <v>13.793599631633469</v>
      </c>
      <c r="M28" s="11">
        <f t="shared" si="1"/>
        <v>-14.943982195695604</v>
      </c>
      <c r="N28" s="11">
        <f t="shared" si="1"/>
        <v>-31.026998097050431</v>
      </c>
      <c r="O28" s="11">
        <f t="shared" si="1"/>
        <v>116.44178126481873</v>
      </c>
    </row>
    <row r="29" spans="1:15" x14ac:dyDescent="0.2">
      <c r="A29" s="1" t="s">
        <v>55</v>
      </c>
      <c r="B29" s="1" t="s">
        <v>56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-74926</v>
      </c>
      <c r="K29" s="11" t="str">
        <f t="shared" si="1"/>
        <v/>
      </c>
      <c r="L29" s="11" t="str">
        <f t="shared" si="1"/>
        <v/>
      </c>
      <c r="M29" s="11" t="str">
        <f t="shared" si="1"/>
        <v/>
      </c>
      <c r="N29" s="11" t="str">
        <f t="shared" si="1"/>
        <v/>
      </c>
      <c r="O29" s="11" t="str">
        <f t="shared" si="1"/>
        <v/>
      </c>
    </row>
    <row r="30" spans="1:15" x14ac:dyDescent="0.2">
      <c r="A30" s="1" t="s">
        <v>57</v>
      </c>
      <c r="B30" s="1" t="s">
        <v>58</v>
      </c>
      <c r="C30" s="9">
        <v>-40456</v>
      </c>
      <c r="D30" s="9">
        <v>-32704</v>
      </c>
      <c r="E30" s="9">
        <v>-232272</v>
      </c>
      <c r="F30" s="9">
        <v>-89600</v>
      </c>
      <c r="G30" s="9">
        <v>-19087</v>
      </c>
      <c r="H30" s="9">
        <v>-20867</v>
      </c>
      <c r="K30" s="11">
        <f t="shared" si="1"/>
        <v>-19.161558236108366</v>
      </c>
      <c r="L30" s="11">
        <f t="shared" si="1"/>
        <v>610.22504892367908</v>
      </c>
      <c r="M30" s="11">
        <f t="shared" si="1"/>
        <v>-61.424536750017225</v>
      </c>
      <c r="N30" s="11">
        <f t="shared" si="1"/>
        <v>-78.697544642857139</v>
      </c>
      <c r="O30" s="11">
        <f t="shared" si="1"/>
        <v>9.3257190758107669</v>
      </c>
    </row>
    <row r="31" spans="1:15" x14ac:dyDescent="0.2">
      <c r="A31" s="1" t="s">
        <v>59</v>
      </c>
      <c r="B31" s="1" t="s">
        <v>60</v>
      </c>
      <c r="C31" s="9">
        <v>2284</v>
      </c>
      <c r="D31" s="9">
        <v>-10873</v>
      </c>
      <c r="E31" s="9">
        <v>2889</v>
      </c>
      <c r="F31" s="9">
        <v>0</v>
      </c>
      <c r="G31" s="9">
        <v>0</v>
      </c>
      <c r="H31" s="9">
        <v>0</v>
      </c>
      <c r="K31" s="11">
        <f t="shared" si="1"/>
        <v>-576.05078809106828</v>
      </c>
      <c r="L31" s="11">
        <f t="shared" si="1"/>
        <v>-126.57040375241424</v>
      </c>
      <c r="M31" s="11">
        <f t="shared" si="1"/>
        <v>-100</v>
      </c>
      <c r="N31" s="11" t="str">
        <f t="shared" si="1"/>
        <v/>
      </c>
      <c r="O31" s="11" t="str">
        <f t="shared" si="1"/>
        <v/>
      </c>
    </row>
    <row r="32" spans="1:15" x14ac:dyDescent="0.2">
      <c r="A32" s="1" t="s">
        <v>61</v>
      </c>
      <c r="B32" s="1" t="s">
        <v>62</v>
      </c>
      <c r="C32" s="9">
        <v>5</v>
      </c>
      <c r="D32" s="9">
        <v>-5</v>
      </c>
      <c r="E32" s="9">
        <v>0</v>
      </c>
      <c r="F32" s="9">
        <v>0</v>
      </c>
      <c r="G32" s="9">
        <v>16</v>
      </c>
      <c r="H32" s="9">
        <v>-10</v>
      </c>
      <c r="K32" s="11">
        <f t="shared" si="1"/>
        <v>-200</v>
      </c>
      <c r="L32" s="11">
        <f t="shared" si="1"/>
        <v>-100</v>
      </c>
      <c r="M32" s="11" t="str">
        <f t="shared" si="1"/>
        <v/>
      </c>
      <c r="N32" s="11" t="str">
        <f t="shared" si="1"/>
        <v/>
      </c>
      <c r="O32" s="11">
        <f t="shared" si="1"/>
        <v>-162.5</v>
      </c>
    </row>
    <row r="33" spans="1:15" x14ac:dyDescent="0.2">
      <c r="A33" s="1" t="s">
        <v>63</v>
      </c>
      <c r="B33" s="1" t="s">
        <v>64</v>
      </c>
      <c r="C33" s="9">
        <v>0</v>
      </c>
      <c r="D33" s="9">
        <v>0</v>
      </c>
      <c r="E33" s="9">
        <v>4</v>
      </c>
      <c r="F33" s="9">
        <v>0</v>
      </c>
      <c r="G33" s="9">
        <v>900</v>
      </c>
      <c r="H33" s="9">
        <v>0</v>
      </c>
      <c r="K33" s="11" t="str">
        <f t="shared" si="1"/>
        <v/>
      </c>
      <c r="L33" s="11" t="str">
        <f t="shared" si="1"/>
        <v/>
      </c>
      <c r="M33" s="11">
        <f t="shared" si="1"/>
        <v>-100</v>
      </c>
      <c r="N33" s="11" t="str">
        <f t="shared" si="1"/>
        <v/>
      </c>
      <c r="O33" s="11">
        <f t="shared" si="1"/>
        <v>-100</v>
      </c>
    </row>
    <row r="34" spans="1:15" x14ac:dyDescent="0.2">
      <c r="A34" s="1" t="s">
        <v>65</v>
      </c>
      <c r="B34" s="1" t="s">
        <v>66</v>
      </c>
      <c r="C34" s="9">
        <v>1807687</v>
      </c>
      <c r="D34" s="9">
        <v>7540237</v>
      </c>
      <c r="E34" s="9">
        <v>12386400</v>
      </c>
      <c r="F34" s="9">
        <v>8796259</v>
      </c>
      <c r="G34" s="9">
        <v>5788988</v>
      </c>
      <c r="H34" s="9">
        <v>8259094</v>
      </c>
      <c r="K34" s="11">
        <f t="shared" si="1"/>
        <v>317.12071835444959</v>
      </c>
      <c r="L34" s="11">
        <f t="shared" si="1"/>
        <v>64.270698653105995</v>
      </c>
      <c r="M34" s="11">
        <f t="shared" si="1"/>
        <v>-28.98453949492993</v>
      </c>
      <c r="N34" s="11">
        <f t="shared" si="1"/>
        <v>-34.188067904776339</v>
      </c>
      <c r="O34" s="11">
        <f t="shared" si="1"/>
        <v>42.669046817854863</v>
      </c>
    </row>
    <row r="35" spans="1:15" x14ac:dyDescent="0.2">
      <c r="A35" s="1" t="s">
        <v>67</v>
      </c>
      <c r="B35" s="1" t="s">
        <v>68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33844</v>
      </c>
      <c r="K35" s="11" t="str">
        <f t="shared" si="1"/>
        <v/>
      </c>
      <c r="L35" s="11" t="str">
        <f t="shared" si="1"/>
        <v/>
      </c>
      <c r="M35" s="11" t="str">
        <f t="shared" si="1"/>
        <v/>
      </c>
      <c r="N35" s="11" t="str">
        <f t="shared" si="1"/>
        <v/>
      </c>
      <c r="O35" s="11" t="str">
        <f t="shared" si="1"/>
        <v/>
      </c>
    </row>
    <row r="36" spans="1:15" x14ac:dyDescent="0.2">
      <c r="A36" s="1" t="s">
        <v>69</v>
      </c>
      <c r="B36" s="1" t="s">
        <v>70</v>
      </c>
      <c r="C36" s="9">
        <v>0</v>
      </c>
      <c r="D36" s="9">
        <v>1</v>
      </c>
      <c r="E36" s="9">
        <v>3</v>
      </c>
      <c r="F36" s="9">
        <v>0</v>
      </c>
      <c r="G36" s="9">
        <v>1</v>
      </c>
      <c r="H36" s="9">
        <v>0</v>
      </c>
      <c r="K36" s="11" t="str">
        <f t="shared" si="1"/>
        <v/>
      </c>
      <c r="L36" s="11">
        <f t="shared" si="1"/>
        <v>200</v>
      </c>
      <c r="M36" s="11">
        <f t="shared" si="1"/>
        <v>-100</v>
      </c>
      <c r="N36" s="11" t="str">
        <f t="shared" si="1"/>
        <v/>
      </c>
      <c r="O36" s="11">
        <f t="shared" si="1"/>
        <v>-100</v>
      </c>
    </row>
    <row r="37" spans="1:15" x14ac:dyDescent="0.2">
      <c r="A37" s="1" t="s">
        <v>71</v>
      </c>
      <c r="B37" s="1" t="s">
        <v>72</v>
      </c>
      <c r="C37" s="9">
        <v>518895</v>
      </c>
      <c r="D37" s="9">
        <v>311773</v>
      </c>
      <c r="E37" s="9">
        <v>1034618</v>
      </c>
      <c r="F37" s="9">
        <v>77336</v>
      </c>
      <c r="G37" s="9">
        <v>14461</v>
      </c>
      <c r="H37" s="9">
        <v>107403</v>
      </c>
      <c r="K37" s="11">
        <f t="shared" si="1"/>
        <v>-39.915975293652863</v>
      </c>
      <c r="L37" s="11">
        <f t="shared" si="1"/>
        <v>231.84977531729817</v>
      </c>
      <c r="M37" s="11">
        <f t="shared" si="1"/>
        <v>-92.525163876909161</v>
      </c>
      <c r="N37" s="11">
        <f t="shared" si="1"/>
        <v>-81.301075824971548</v>
      </c>
      <c r="O37" s="11">
        <f t="shared" si="1"/>
        <v>642.70797316921369</v>
      </c>
    </row>
    <row r="38" spans="1:15" x14ac:dyDescent="0.2">
      <c r="A38" s="1" t="s">
        <v>73</v>
      </c>
      <c r="B38" s="1" t="s">
        <v>74</v>
      </c>
      <c r="C38" s="9">
        <v>455751</v>
      </c>
      <c r="D38" s="9">
        <v>436657</v>
      </c>
      <c r="E38" s="9">
        <v>2050260</v>
      </c>
      <c r="F38" s="9">
        <v>2059495</v>
      </c>
      <c r="G38" s="9">
        <v>1821917</v>
      </c>
      <c r="H38" s="9">
        <v>3238999</v>
      </c>
      <c r="K38" s="11">
        <f t="shared" si="1"/>
        <v>-4.1895684266189175</v>
      </c>
      <c r="L38" s="11">
        <f t="shared" si="1"/>
        <v>369.53558513890766</v>
      </c>
      <c r="M38" s="11">
        <f t="shared" si="1"/>
        <v>0.45043067708485651</v>
      </c>
      <c r="N38" s="11">
        <f t="shared" si="1"/>
        <v>-11.535740557758089</v>
      </c>
      <c r="O38" s="11">
        <f t="shared" si="1"/>
        <v>77.779723225591496</v>
      </c>
    </row>
    <row r="39" spans="1:15" x14ac:dyDescent="0.2">
      <c r="A39" s="1" t="s">
        <v>75</v>
      </c>
      <c r="B39" s="1" t="s">
        <v>76</v>
      </c>
      <c r="C39" s="9">
        <v>911930</v>
      </c>
      <c r="D39" s="9">
        <v>720207</v>
      </c>
      <c r="E39" s="9">
        <v>1229636</v>
      </c>
      <c r="F39" s="9">
        <v>573927</v>
      </c>
      <c r="G39" s="9">
        <v>872829</v>
      </c>
      <c r="H39" s="9">
        <v>1738413</v>
      </c>
      <c r="K39" s="11">
        <f t="shared" si="1"/>
        <v>-21.023872446350044</v>
      </c>
      <c r="L39" s="11">
        <f t="shared" si="1"/>
        <v>70.733691841373386</v>
      </c>
      <c r="M39" s="11">
        <f t="shared" si="1"/>
        <v>-53.32545566330198</v>
      </c>
      <c r="N39" s="11">
        <f t="shared" si="1"/>
        <v>52.080142596532312</v>
      </c>
      <c r="O39" s="11">
        <f t="shared" si="1"/>
        <v>99.169940503810025</v>
      </c>
    </row>
    <row r="40" spans="1:15" x14ac:dyDescent="0.2">
      <c r="A40" s="1" t="s">
        <v>77</v>
      </c>
      <c r="B40" s="1" t="s">
        <v>78</v>
      </c>
      <c r="C40" s="9">
        <v>8057559</v>
      </c>
      <c r="D40" s="9">
        <v>10421344</v>
      </c>
      <c r="E40" s="9">
        <v>5969199</v>
      </c>
      <c r="F40" s="9">
        <v>5552809</v>
      </c>
      <c r="G40" s="9">
        <v>6565943</v>
      </c>
      <c r="H40" s="9">
        <v>14797982</v>
      </c>
      <c r="K40" s="11">
        <f t="shared" si="1"/>
        <v>29.336241906512871</v>
      </c>
      <c r="L40" s="11">
        <f t="shared" si="1"/>
        <v>-42.721409062017337</v>
      </c>
      <c r="M40" s="11">
        <f t="shared" si="1"/>
        <v>-6.9756427956246707</v>
      </c>
      <c r="N40" s="11">
        <f t="shared" si="1"/>
        <v>18.245432176759557</v>
      </c>
      <c r="O40" s="11">
        <f t="shared" si="1"/>
        <v>125.37481668665112</v>
      </c>
    </row>
    <row r="41" spans="1:15" x14ac:dyDescent="0.2">
      <c r="A41" s="1" t="s">
        <v>79</v>
      </c>
      <c r="B41" s="1" t="s">
        <v>80</v>
      </c>
      <c r="C41" s="9">
        <v>1890814</v>
      </c>
      <c r="D41" s="9">
        <v>5098686</v>
      </c>
      <c r="E41" s="9">
        <v>1126660</v>
      </c>
      <c r="F41" s="9">
        <v>1396877</v>
      </c>
      <c r="G41" s="9">
        <v>2995792</v>
      </c>
      <c r="H41" s="9">
        <v>1139392</v>
      </c>
      <c r="K41" s="11">
        <f t="shared" si="1"/>
        <v>169.65560864262693</v>
      </c>
      <c r="L41" s="11">
        <f t="shared" si="1"/>
        <v>-77.902934206970187</v>
      </c>
      <c r="M41" s="11">
        <f t="shared" si="1"/>
        <v>23.98389931301368</v>
      </c>
      <c r="N41" s="11">
        <f t="shared" si="1"/>
        <v>114.46354976136051</v>
      </c>
      <c r="O41" s="11">
        <f t="shared" si="1"/>
        <v>-61.966918931621429</v>
      </c>
    </row>
    <row r="42" spans="1:15" x14ac:dyDescent="0.2">
      <c r="A42" s="1" t="s">
        <v>81</v>
      </c>
      <c r="B42" s="1" t="s">
        <v>82</v>
      </c>
      <c r="C42" s="9">
        <v>617265</v>
      </c>
      <c r="D42" s="9">
        <v>691642</v>
      </c>
      <c r="E42" s="9">
        <v>1007677</v>
      </c>
      <c r="F42" s="9">
        <v>617122</v>
      </c>
      <c r="G42" s="9">
        <v>578917</v>
      </c>
      <c r="H42" s="9">
        <v>1240453</v>
      </c>
      <c r="K42" s="11">
        <f t="shared" si="1"/>
        <v>12.049443917928283</v>
      </c>
      <c r="L42" s="11">
        <f t="shared" si="1"/>
        <v>45.693436777986292</v>
      </c>
      <c r="M42" s="11">
        <f t="shared" si="1"/>
        <v>-38.757955178097745</v>
      </c>
      <c r="N42" s="11">
        <f t="shared" si="1"/>
        <v>-6.1908342272678603</v>
      </c>
      <c r="O42" s="11">
        <f t="shared" si="1"/>
        <v>114.27130314017381</v>
      </c>
    </row>
    <row r="43" spans="1:15" x14ac:dyDescent="0.2">
      <c r="A43" s="1" t="s">
        <v>83</v>
      </c>
      <c r="B43" s="1" t="s">
        <v>84</v>
      </c>
      <c r="C43" s="9">
        <v>0</v>
      </c>
      <c r="D43" s="9">
        <v>0</v>
      </c>
      <c r="E43" s="9">
        <v>0</v>
      </c>
      <c r="F43" s="9">
        <v>2</v>
      </c>
      <c r="G43" s="9">
        <v>-2</v>
      </c>
      <c r="H43" s="9">
        <v>0</v>
      </c>
      <c r="K43" s="11" t="str">
        <f t="shared" si="1"/>
        <v/>
      </c>
      <c r="L43" s="11" t="str">
        <f t="shared" si="1"/>
        <v/>
      </c>
      <c r="M43" s="11" t="str">
        <f t="shared" si="1"/>
        <v/>
      </c>
      <c r="N43" s="11">
        <f t="shared" si="1"/>
        <v>-200</v>
      </c>
      <c r="O43" s="11">
        <f t="shared" si="1"/>
        <v>-100</v>
      </c>
    </row>
    <row r="44" spans="1:15" x14ac:dyDescent="0.2">
      <c r="A44" s="1" t="s">
        <v>85</v>
      </c>
      <c r="B44" s="1" t="s">
        <v>8</v>
      </c>
      <c r="C44" s="9">
        <v>0</v>
      </c>
      <c r="D44" s="9">
        <v>0</v>
      </c>
      <c r="E44" s="9">
        <v>0</v>
      </c>
      <c r="F44" s="9">
        <v>0</v>
      </c>
      <c r="G44" s="9">
        <v>1074</v>
      </c>
      <c r="H44" s="9">
        <v>0</v>
      </c>
      <c r="K44" s="11" t="str">
        <f t="shared" si="1"/>
        <v/>
      </c>
      <c r="L44" s="11" t="str">
        <f t="shared" si="1"/>
        <v/>
      </c>
      <c r="M44" s="11" t="str">
        <f t="shared" si="1"/>
        <v/>
      </c>
      <c r="N44" s="11" t="str">
        <f t="shared" si="1"/>
        <v/>
      </c>
      <c r="O44" s="11">
        <f t="shared" si="1"/>
        <v>-100</v>
      </c>
    </row>
    <row r="45" spans="1:15" x14ac:dyDescent="0.2">
      <c r="A45" s="1" t="s">
        <v>86</v>
      </c>
      <c r="B45" s="1" t="s">
        <v>74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K45" s="11" t="str">
        <f t="shared" si="1"/>
        <v/>
      </c>
      <c r="L45" s="11" t="str">
        <f t="shared" si="1"/>
        <v/>
      </c>
      <c r="M45" s="11" t="str">
        <f t="shared" si="1"/>
        <v/>
      </c>
      <c r="N45" s="11" t="str">
        <f t="shared" si="1"/>
        <v/>
      </c>
      <c r="O45" s="11" t="str">
        <f t="shared" si="1"/>
        <v/>
      </c>
    </row>
    <row r="46" spans="1:15" x14ac:dyDescent="0.2">
      <c r="A46" s="1" t="s">
        <v>87</v>
      </c>
      <c r="B46" s="1" t="s">
        <v>88</v>
      </c>
      <c r="C46" s="9">
        <v>0</v>
      </c>
      <c r="D46" s="9">
        <v>0</v>
      </c>
      <c r="E46" s="9">
        <v>0</v>
      </c>
      <c r="F46" s="9">
        <v>-1</v>
      </c>
      <c r="G46" s="9">
        <v>0</v>
      </c>
      <c r="H46" s="9">
        <v>0</v>
      </c>
      <c r="K46" s="11" t="str">
        <f t="shared" si="1"/>
        <v/>
      </c>
      <c r="L46" s="11" t="str">
        <f t="shared" si="1"/>
        <v/>
      </c>
      <c r="M46" s="11" t="str">
        <f t="shared" si="1"/>
        <v/>
      </c>
      <c r="N46" s="11">
        <f t="shared" si="1"/>
        <v>-100</v>
      </c>
      <c r="O46" s="11" t="str">
        <f t="shared" si="1"/>
        <v/>
      </c>
    </row>
    <row r="47" spans="1:15" x14ac:dyDescent="0.2">
      <c r="A47" s="1" t="s">
        <v>89</v>
      </c>
      <c r="B47" s="1" t="s">
        <v>90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272</v>
      </c>
      <c r="K47" s="11" t="str">
        <f t="shared" si="1"/>
        <v/>
      </c>
      <c r="L47" s="11" t="str">
        <f t="shared" si="1"/>
        <v/>
      </c>
      <c r="M47" s="11" t="str">
        <f t="shared" si="1"/>
        <v/>
      </c>
      <c r="N47" s="11" t="str">
        <f t="shared" si="1"/>
        <v/>
      </c>
      <c r="O47" s="11" t="str">
        <f t="shared" si="1"/>
        <v/>
      </c>
    </row>
    <row r="48" spans="1:15" x14ac:dyDescent="0.2">
      <c r="A48" s="1" t="s">
        <v>91</v>
      </c>
      <c r="B48" s="1" t="s">
        <v>92</v>
      </c>
      <c r="C48" s="9">
        <v>9470489</v>
      </c>
      <c r="D48" s="9">
        <v>5824969</v>
      </c>
      <c r="E48" s="9">
        <v>7842542</v>
      </c>
      <c r="F48" s="9">
        <v>1532747</v>
      </c>
      <c r="G48" s="9">
        <v>1113840</v>
      </c>
      <c r="H48" s="9">
        <v>837495</v>
      </c>
      <c r="K48" s="11">
        <f t="shared" si="1"/>
        <v>-38.493471667619275</v>
      </c>
      <c r="L48" s="11">
        <f t="shared" si="1"/>
        <v>34.636630684214808</v>
      </c>
      <c r="M48" s="11">
        <f t="shared" si="1"/>
        <v>-80.455992457547566</v>
      </c>
      <c r="N48" s="11">
        <f t="shared" si="1"/>
        <v>-27.330472674224772</v>
      </c>
      <c r="O48" s="11">
        <f t="shared" si="1"/>
        <v>-24.810116354234001</v>
      </c>
    </row>
    <row r="49" spans="1:17" x14ac:dyDescent="0.2">
      <c r="A49" s="1" t="s">
        <v>93</v>
      </c>
      <c r="B49" s="1" t="s">
        <v>94</v>
      </c>
      <c r="C49" s="9">
        <v>332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K49" s="11">
        <f t="shared" si="1"/>
        <v>-100</v>
      </c>
      <c r="L49" s="11" t="str">
        <f t="shared" si="1"/>
        <v/>
      </c>
      <c r="M49" s="11" t="str">
        <f t="shared" si="1"/>
        <v/>
      </c>
      <c r="N49" s="11" t="str">
        <f t="shared" si="1"/>
        <v/>
      </c>
      <c r="O49" s="11" t="str">
        <f t="shared" si="1"/>
        <v/>
      </c>
    </row>
    <row r="50" spans="1:17" x14ac:dyDescent="0.2">
      <c r="A50" s="1" t="s">
        <v>95</v>
      </c>
      <c r="B50" s="1" t="s">
        <v>96</v>
      </c>
      <c r="C50" s="9">
        <v>56847341</v>
      </c>
      <c r="D50" s="9">
        <v>59816231</v>
      </c>
      <c r="E50" s="9">
        <v>54857137</v>
      </c>
      <c r="F50" s="9">
        <v>22446590</v>
      </c>
      <c r="G50" s="9">
        <v>27967887</v>
      </c>
      <c r="H50" s="9">
        <v>7925179</v>
      </c>
      <c r="K50" s="11">
        <f t="shared" si="1"/>
        <v>5.2225661706851056</v>
      </c>
      <c r="L50" s="11">
        <f t="shared" si="1"/>
        <v>-8.2905490986217458</v>
      </c>
      <c r="M50" s="11">
        <f t="shared" si="1"/>
        <v>-59.081732610289158</v>
      </c>
      <c r="N50" s="11">
        <f t="shared" si="1"/>
        <v>24.597486745202723</v>
      </c>
      <c r="O50" s="11">
        <f t="shared" si="1"/>
        <v>-71.663290115552883</v>
      </c>
    </row>
    <row r="51" spans="1:17" x14ac:dyDescent="0.2">
      <c r="A51" s="1" t="s">
        <v>97</v>
      </c>
      <c r="B51" s="1" t="s">
        <v>98</v>
      </c>
      <c r="C51" s="9">
        <v>8306233</v>
      </c>
      <c r="D51" s="9">
        <v>9616738</v>
      </c>
      <c r="E51" s="9">
        <v>12877374</v>
      </c>
      <c r="F51" s="9">
        <v>54313304</v>
      </c>
      <c r="G51" s="9">
        <v>76233329</v>
      </c>
      <c r="H51" s="9">
        <v>22134276</v>
      </c>
      <c r="K51" s="11">
        <f t="shared" si="1"/>
        <v>15.777368633892163</v>
      </c>
      <c r="L51" s="11">
        <f t="shared" si="1"/>
        <v>33.905842084914873</v>
      </c>
      <c r="M51" s="11">
        <f t="shared" si="1"/>
        <v>321.77313480217322</v>
      </c>
      <c r="N51" s="11">
        <f t="shared" si="1"/>
        <v>40.358481966039108</v>
      </c>
      <c r="O51" s="11">
        <f t="shared" si="1"/>
        <v>-70.965093233695725</v>
      </c>
    </row>
    <row r="52" spans="1:17" x14ac:dyDescent="0.2">
      <c r="A52" s="1" t="s">
        <v>99</v>
      </c>
      <c r="B52" s="1" t="s">
        <v>100</v>
      </c>
      <c r="C52" s="9">
        <v>484175</v>
      </c>
      <c r="D52" s="9">
        <v>803741</v>
      </c>
      <c r="E52" s="9">
        <v>790277</v>
      </c>
      <c r="F52" s="9">
        <v>298457</v>
      </c>
      <c r="G52" s="9">
        <v>0</v>
      </c>
      <c r="H52" s="9">
        <v>0</v>
      </c>
      <c r="K52" s="11">
        <f t="shared" si="1"/>
        <v>66.002168637372847</v>
      </c>
      <c r="L52" s="11">
        <f t="shared" si="1"/>
        <v>-1.6751665026420226</v>
      </c>
      <c r="M52" s="11">
        <f t="shared" si="1"/>
        <v>-62.233874957767974</v>
      </c>
      <c r="N52" s="11">
        <f t="shared" si="1"/>
        <v>-100</v>
      </c>
      <c r="O52" s="11" t="str">
        <f t="shared" si="1"/>
        <v/>
      </c>
    </row>
    <row r="53" spans="1:17" x14ac:dyDescent="0.2">
      <c r="A53" s="1" t="s">
        <v>101</v>
      </c>
      <c r="B53" s="1" t="s">
        <v>102</v>
      </c>
      <c r="C53" s="9">
        <v>42480341</v>
      </c>
      <c r="D53" s="9">
        <v>43282118</v>
      </c>
      <c r="E53" s="9">
        <v>43686862</v>
      </c>
      <c r="F53" s="9">
        <v>41126469</v>
      </c>
      <c r="G53" s="9">
        <v>46637770</v>
      </c>
      <c r="H53" s="9">
        <v>49399362</v>
      </c>
      <c r="K53" s="11">
        <f t="shared" si="1"/>
        <v>1.8874071655874847</v>
      </c>
      <c r="L53" s="11">
        <f t="shared" si="1"/>
        <v>0.93512983814700856</v>
      </c>
      <c r="M53" s="11">
        <f t="shared" si="1"/>
        <v>-5.8607848739513528</v>
      </c>
      <c r="N53" s="11">
        <f t="shared" si="1"/>
        <v>13.400861133981623</v>
      </c>
      <c r="O53" s="11">
        <f t="shared" si="1"/>
        <v>5.9213637358733084</v>
      </c>
      <c r="Q53" s="16"/>
    </row>
    <row r="54" spans="1:17" x14ac:dyDescent="0.2">
      <c r="A54" s="1" t="s">
        <v>103</v>
      </c>
      <c r="B54" s="1" t="s">
        <v>104</v>
      </c>
      <c r="C54" s="9">
        <v>198463</v>
      </c>
      <c r="D54" s="9">
        <v>308981</v>
      </c>
      <c r="E54" s="9">
        <v>323582</v>
      </c>
      <c r="F54" s="9">
        <v>382270</v>
      </c>
      <c r="G54" s="9">
        <v>373305</v>
      </c>
      <c r="H54" s="9">
        <v>57268</v>
      </c>
      <c r="K54" s="11">
        <f t="shared" si="1"/>
        <v>55.686954243360233</v>
      </c>
      <c r="L54" s="11">
        <f t="shared" si="1"/>
        <v>4.7255332852181864</v>
      </c>
      <c r="M54" s="11">
        <f t="shared" si="1"/>
        <v>18.136979189200876</v>
      </c>
      <c r="N54" s="11">
        <f t="shared" si="1"/>
        <v>-2.3452010359170217</v>
      </c>
      <c r="O54" s="11">
        <f t="shared" si="1"/>
        <v>-84.659192885174321</v>
      </c>
      <c r="Q54" s="16"/>
    </row>
    <row r="55" spans="1:17" x14ac:dyDescent="0.2">
      <c r="A55" s="1" t="s">
        <v>105</v>
      </c>
      <c r="B55" s="1" t="s">
        <v>106</v>
      </c>
      <c r="C55" s="9">
        <v>-108104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K55" s="11">
        <f t="shared" si="1"/>
        <v>-100</v>
      </c>
      <c r="L55" s="11" t="str">
        <f t="shared" si="1"/>
        <v/>
      </c>
      <c r="M55" s="11" t="str">
        <f t="shared" si="1"/>
        <v/>
      </c>
      <c r="N55" s="11" t="str">
        <f t="shared" si="1"/>
        <v/>
      </c>
      <c r="O55" s="11" t="str">
        <f t="shared" si="1"/>
        <v/>
      </c>
      <c r="Q55" s="16"/>
    </row>
    <row r="56" spans="1:17" ht="12.6" customHeight="1" x14ac:dyDescent="0.2">
      <c r="A56" s="1" t="s">
        <v>107</v>
      </c>
      <c r="B56" s="1" t="s">
        <v>108</v>
      </c>
      <c r="C56" s="9">
        <v>12770</v>
      </c>
      <c r="D56" s="9">
        <v>27501</v>
      </c>
      <c r="E56" s="9">
        <v>1111</v>
      </c>
      <c r="F56" s="9">
        <v>0</v>
      </c>
      <c r="G56" s="9">
        <v>0</v>
      </c>
      <c r="H56" s="9">
        <v>0</v>
      </c>
      <c r="K56" s="11">
        <f t="shared" si="1"/>
        <v>115.35630383711823</v>
      </c>
      <c r="L56" s="11">
        <f t="shared" si="1"/>
        <v>-95.960146903748949</v>
      </c>
      <c r="M56" s="11">
        <f t="shared" si="1"/>
        <v>-100</v>
      </c>
      <c r="N56" s="11" t="str">
        <f t="shared" si="1"/>
        <v/>
      </c>
      <c r="O56" s="11" t="str">
        <f t="shared" si="1"/>
        <v/>
      </c>
      <c r="Q56" s="16"/>
    </row>
    <row r="57" spans="1:17" x14ac:dyDescent="0.2">
      <c r="A57" s="1" t="s">
        <v>109</v>
      </c>
      <c r="B57" s="1" t="s">
        <v>110</v>
      </c>
      <c r="C57" s="9">
        <v>-1665</v>
      </c>
      <c r="D57" s="9">
        <v>-15023</v>
      </c>
      <c r="E57" s="9">
        <v>47349</v>
      </c>
      <c r="F57" s="9">
        <v>12755</v>
      </c>
      <c r="G57" s="9">
        <v>-18238</v>
      </c>
      <c r="H57" s="9">
        <v>-66032</v>
      </c>
      <c r="K57" s="11">
        <f t="shared" si="1"/>
        <v>802.28228228228227</v>
      </c>
      <c r="L57" s="11">
        <f t="shared" si="1"/>
        <v>-415.17672901550958</v>
      </c>
      <c r="M57" s="11">
        <f t="shared" si="1"/>
        <v>-73.061733088343999</v>
      </c>
      <c r="N57" s="11">
        <f t="shared" si="1"/>
        <v>-242.98706389651116</v>
      </c>
      <c r="O57" s="11">
        <f t="shared" si="1"/>
        <v>262.05724311876304</v>
      </c>
      <c r="Q57" s="16"/>
    </row>
    <row r="58" spans="1:17" x14ac:dyDescent="0.2">
      <c r="A58" s="1" t="s">
        <v>111</v>
      </c>
      <c r="B58" s="1" t="s">
        <v>112</v>
      </c>
      <c r="C58" s="9">
        <v>9698</v>
      </c>
      <c r="D58" s="9">
        <v>-149217</v>
      </c>
      <c r="E58" s="9">
        <v>265340</v>
      </c>
      <c r="F58" s="9">
        <v>62389</v>
      </c>
      <c r="G58" s="9">
        <v>-37266</v>
      </c>
      <c r="H58" s="9">
        <v>-42077</v>
      </c>
      <c r="K58" s="11">
        <f t="shared" si="1"/>
        <v>-1638.6368323365646</v>
      </c>
      <c r="L58" s="11">
        <f t="shared" si="1"/>
        <v>-277.82156188638021</v>
      </c>
      <c r="M58" s="11">
        <f t="shared" si="1"/>
        <v>-76.487148564106434</v>
      </c>
      <c r="N58" s="11">
        <f t="shared" si="1"/>
        <v>-159.73168346984244</v>
      </c>
      <c r="O58" s="11">
        <f t="shared" si="1"/>
        <v>12.909891053507216</v>
      </c>
      <c r="Q58" s="16"/>
    </row>
    <row r="59" spans="1:17" x14ac:dyDescent="0.2">
      <c r="A59" s="1" t="s">
        <v>113</v>
      </c>
      <c r="B59" s="1" t="s">
        <v>114</v>
      </c>
      <c r="C59" s="9">
        <v>33688</v>
      </c>
      <c r="D59" s="9">
        <v>9555</v>
      </c>
      <c r="E59" s="9">
        <v>7945</v>
      </c>
      <c r="F59" s="9">
        <v>2573</v>
      </c>
      <c r="G59" s="9">
        <v>2495</v>
      </c>
      <c r="H59" s="9">
        <v>5611</v>
      </c>
      <c r="K59" s="11">
        <f t="shared" si="1"/>
        <v>-71.636784611731173</v>
      </c>
      <c r="L59" s="11">
        <f t="shared" si="1"/>
        <v>-16.849816849816847</v>
      </c>
      <c r="M59" s="11">
        <f t="shared" si="1"/>
        <v>-67.614852108244179</v>
      </c>
      <c r="N59" s="11">
        <f t="shared" si="1"/>
        <v>-3.0314807617566997</v>
      </c>
      <c r="O59" s="11">
        <f t="shared" si="1"/>
        <v>124.88977955911822</v>
      </c>
      <c r="Q59" s="16"/>
    </row>
    <row r="60" spans="1:17" ht="12.6" customHeight="1" x14ac:dyDescent="0.2">
      <c r="A60" s="1" t="s">
        <v>115</v>
      </c>
      <c r="B60" s="1" t="s">
        <v>116</v>
      </c>
      <c r="C60" s="9">
        <v>59555307</v>
      </c>
      <c r="D60" s="9">
        <v>57919353</v>
      </c>
      <c r="E60" s="9">
        <v>54394589</v>
      </c>
      <c r="F60" s="9">
        <v>61255505</v>
      </c>
      <c r="G60" s="9">
        <v>61156726</v>
      </c>
      <c r="H60" s="9">
        <v>68821841</v>
      </c>
      <c r="K60" s="11">
        <f t="shared" si="1"/>
        <v>-2.7469491509799493</v>
      </c>
      <c r="L60" s="11">
        <f t="shared" si="1"/>
        <v>-6.0856411845622631</v>
      </c>
      <c r="M60" s="11">
        <f t="shared" si="1"/>
        <v>12.613232540464647</v>
      </c>
      <c r="N60" s="11">
        <f t="shared" si="1"/>
        <v>-0.16125734331958741</v>
      </c>
      <c r="O60" s="11">
        <f t="shared" si="1"/>
        <v>12.533560086260987</v>
      </c>
      <c r="Q60" s="16"/>
    </row>
    <row r="61" spans="1:17" x14ac:dyDescent="0.2">
      <c r="A61" s="1" t="s">
        <v>117</v>
      </c>
      <c r="B61" s="1" t="s">
        <v>118</v>
      </c>
      <c r="C61" s="9">
        <v>2365381</v>
      </c>
      <c r="D61" s="9">
        <v>2317851</v>
      </c>
      <c r="E61" s="9">
        <v>1206227</v>
      </c>
      <c r="F61" s="9">
        <v>7673</v>
      </c>
      <c r="G61" s="9">
        <v>6719</v>
      </c>
      <c r="H61" s="9">
        <v>-10124</v>
      </c>
      <c r="K61" s="11">
        <f t="shared" si="1"/>
        <v>-2.009401445264003</v>
      </c>
      <c r="L61" s="11">
        <f t="shared" si="1"/>
        <v>-47.959251910498125</v>
      </c>
      <c r="M61" s="11">
        <f t="shared" si="1"/>
        <v>-99.363884244010464</v>
      </c>
      <c r="N61" s="11">
        <f t="shared" si="1"/>
        <v>-12.433207350449626</v>
      </c>
      <c r="O61" s="11">
        <f t="shared" si="1"/>
        <v>-250.6771841047775</v>
      </c>
      <c r="Q61" s="16"/>
    </row>
    <row r="62" spans="1:17" ht="12.6" customHeight="1" x14ac:dyDescent="0.2">
      <c r="A62" s="1" t="s">
        <v>119</v>
      </c>
      <c r="B62" s="1" t="s">
        <v>120</v>
      </c>
      <c r="C62" s="9">
        <v>-2255635</v>
      </c>
      <c r="D62" s="9">
        <v>-2263084</v>
      </c>
      <c r="E62" s="9">
        <v>-1098332</v>
      </c>
      <c r="F62" s="9">
        <v>93975</v>
      </c>
      <c r="G62" s="9">
        <v>112176</v>
      </c>
      <c r="H62" s="9">
        <v>28425</v>
      </c>
      <c r="K62" s="11">
        <f t="shared" si="1"/>
        <v>0.33023959993527807</v>
      </c>
      <c r="L62" s="11">
        <f t="shared" si="1"/>
        <v>-51.467466519139371</v>
      </c>
      <c r="M62" s="11">
        <f t="shared" si="1"/>
        <v>-108.55615606210145</v>
      </c>
      <c r="N62" s="11">
        <f t="shared" si="1"/>
        <v>19.367916999201906</v>
      </c>
      <c r="O62" s="11">
        <f t="shared" si="1"/>
        <v>-74.660355156183144</v>
      </c>
      <c r="Q62" s="16"/>
    </row>
    <row r="63" spans="1:17" x14ac:dyDescent="0.2">
      <c r="A63" s="1" t="s">
        <v>121</v>
      </c>
      <c r="B63" s="1" t="s">
        <v>122</v>
      </c>
      <c r="C63" s="9">
        <v>52951</v>
      </c>
      <c r="D63" s="9">
        <v>41808</v>
      </c>
      <c r="E63" s="9">
        <v>37135</v>
      </c>
      <c r="F63" s="9">
        <v>41322</v>
      </c>
      <c r="G63" s="9">
        <v>3983892</v>
      </c>
      <c r="H63" s="9">
        <v>2003256</v>
      </c>
      <c r="K63" s="11">
        <f t="shared" si="1"/>
        <v>-21.043984060735397</v>
      </c>
      <c r="L63" s="11">
        <f t="shared" si="1"/>
        <v>-11.177286643704553</v>
      </c>
      <c r="M63" s="11">
        <f t="shared" si="1"/>
        <v>11.275077420223511</v>
      </c>
      <c r="N63" s="11">
        <f t="shared" si="1"/>
        <v>9541.0919122985342</v>
      </c>
      <c r="O63" s="11">
        <f t="shared" si="1"/>
        <v>-49.716106761930291</v>
      </c>
      <c r="Q63" s="16"/>
    </row>
    <row r="64" spans="1:17" x14ac:dyDescent="0.2">
      <c r="A64" s="1" t="s">
        <v>123</v>
      </c>
      <c r="B64" s="1" t="s">
        <v>124</v>
      </c>
      <c r="C64" s="9">
        <v>-23463</v>
      </c>
      <c r="D64" s="9">
        <v>-24400</v>
      </c>
      <c r="E64" s="9">
        <v>-25498</v>
      </c>
      <c r="F64" s="9">
        <v>-30868</v>
      </c>
      <c r="G64" s="9">
        <v>-11744</v>
      </c>
      <c r="H64" s="9">
        <v>-3073</v>
      </c>
      <c r="K64" s="11">
        <f t="shared" si="1"/>
        <v>3.9935217150407043</v>
      </c>
      <c r="L64" s="11">
        <f t="shared" si="1"/>
        <v>4.4999999999999929</v>
      </c>
      <c r="M64" s="11">
        <f t="shared" si="1"/>
        <v>21.060475331398543</v>
      </c>
      <c r="N64" s="11">
        <f t="shared" si="1"/>
        <v>-61.954127251522607</v>
      </c>
      <c r="O64" s="11">
        <f t="shared" si="1"/>
        <v>-73.833446866485005</v>
      </c>
      <c r="Q64" s="16"/>
    </row>
    <row r="65" spans="1:17" x14ac:dyDescent="0.2">
      <c r="A65" s="1" t="s">
        <v>125</v>
      </c>
      <c r="B65" s="1" t="s">
        <v>126</v>
      </c>
      <c r="C65" s="9">
        <v>2825626</v>
      </c>
      <c r="D65" s="9">
        <v>2831843</v>
      </c>
      <c r="E65" s="9">
        <v>2525524</v>
      </c>
      <c r="F65" s="9">
        <v>1368924</v>
      </c>
      <c r="G65" s="9">
        <v>1311083</v>
      </c>
      <c r="H65" s="9">
        <v>1914422</v>
      </c>
      <c r="K65" s="11">
        <f t="shared" si="1"/>
        <v>0.22002204113353852</v>
      </c>
      <c r="L65" s="11">
        <f t="shared" si="1"/>
        <v>-10.816948538460647</v>
      </c>
      <c r="M65" s="11">
        <f t="shared" si="1"/>
        <v>-45.796436699869012</v>
      </c>
      <c r="N65" s="11">
        <f t="shared" si="1"/>
        <v>-4.2252893513445633</v>
      </c>
      <c r="O65" s="11">
        <f t="shared" si="1"/>
        <v>46.018368020941459</v>
      </c>
      <c r="Q65" s="16"/>
    </row>
    <row r="66" spans="1:17" x14ac:dyDescent="0.2">
      <c r="A66" s="1" t="s">
        <v>127</v>
      </c>
      <c r="B66" s="1" t="s">
        <v>128</v>
      </c>
      <c r="C66" s="9">
        <v>-858835</v>
      </c>
      <c r="D66" s="9">
        <v>-966606</v>
      </c>
      <c r="E66" s="9">
        <v>-900456</v>
      </c>
      <c r="F66" s="9">
        <v>-764273</v>
      </c>
      <c r="G66" s="9">
        <v>-343820</v>
      </c>
      <c r="H66" s="9">
        <v>-434777</v>
      </c>
      <c r="K66" s="11">
        <f t="shared" si="1"/>
        <v>12.548510482223008</v>
      </c>
      <c r="L66" s="11">
        <f t="shared" si="1"/>
        <v>-6.8435329389637589</v>
      </c>
      <c r="M66" s="11">
        <f t="shared" si="1"/>
        <v>-15.123781728368735</v>
      </c>
      <c r="N66" s="11">
        <f t="shared" si="1"/>
        <v>-55.013457233213778</v>
      </c>
      <c r="O66" s="11">
        <f t="shared" si="1"/>
        <v>26.454831016229431</v>
      </c>
      <c r="Q66" s="16"/>
    </row>
    <row r="67" spans="1:17" x14ac:dyDescent="0.2">
      <c r="A67" s="1" t="s">
        <v>129</v>
      </c>
      <c r="B67" s="1" t="s">
        <v>130</v>
      </c>
      <c r="C67" s="9">
        <v>12038346</v>
      </c>
      <c r="D67" s="9">
        <v>13600478</v>
      </c>
      <c r="E67" s="9">
        <v>11413039</v>
      </c>
      <c r="F67" s="9">
        <v>7108987</v>
      </c>
      <c r="G67" s="9">
        <v>9463790</v>
      </c>
      <c r="H67" s="9">
        <v>31065284</v>
      </c>
      <c r="K67" s="11">
        <f t="shared" si="1"/>
        <v>12.976300897149828</v>
      </c>
      <c r="L67" s="11">
        <f t="shared" si="1"/>
        <v>-16.083545004815271</v>
      </c>
      <c r="M67" s="11">
        <f t="shared" si="1"/>
        <v>-37.711708511641817</v>
      </c>
      <c r="N67" s="11">
        <f t="shared" si="1"/>
        <v>33.124311522865348</v>
      </c>
      <c r="O67" s="11">
        <f t="shared" si="1"/>
        <v>228.25415610447823</v>
      </c>
      <c r="Q67" s="16"/>
    </row>
    <row r="68" spans="1:17" x14ac:dyDescent="0.2">
      <c r="A68" s="1" t="s">
        <v>131</v>
      </c>
      <c r="B68" s="1" t="s">
        <v>132</v>
      </c>
      <c r="C68" s="9">
        <v>55214</v>
      </c>
      <c r="D68" s="9">
        <v>178099</v>
      </c>
      <c r="E68" s="9">
        <v>111876</v>
      </c>
      <c r="F68" s="9">
        <v>7901</v>
      </c>
      <c r="G68" s="9">
        <v>76575</v>
      </c>
      <c r="H68" s="9">
        <v>1381828</v>
      </c>
      <c r="K68" s="11">
        <f t="shared" si="1"/>
        <v>222.56130691491288</v>
      </c>
      <c r="L68" s="11">
        <f t="shared" si="1"/>
        <v>-37.183252011521681</v>
      </c>
      <c r="M68" s="11">
        <f t="shared" si="1"/>
        <v>-92.937716757839041</v>
      </c>
      <c r="N68" s="11">
        <f t="shared" si="1"/>
        <v>869.18111631439047</v>
      </c>
      <c r="O68" s="11">
        <f t="shared" si="1"/>
        <v>1704.5419523343128</v>
      </c>
      <c r="Q68" s="16"/>
    </row>
    <row r="69" spans="1:17" x14ac:dyDescent="0.2">
      <c r="A69" s="1" t="s">
        <v>133</v>
      </c>
      <c r="B69" s="1" t="s">
        <v>134</v>
      </c>
      <c r="C69" s="9">
        <v>3207</v>
      </c>
      <c r="D69" s="9">
        <v>-41390</v>
      </c>
      <c r="E69" s="9">
        <v>-6442</v>
      </c>
      <c r="F69" s="9">
        <v>-1540</v>
      </c>
      <c r="G69" s="9">
        <v>-30396</v>
      </c>
      <c r="H69" s="9">
        <v>-340678</v>
      </c>
      <c r="K69" s="11">
        <f t="shared" ref="K69:O119" si="2">IF(C69=0,"",((D69/C69)-1)*100)</f>
        <v>-1390.6142812597443</v>
      </c>
      <c r="L69" s="11">
        <f t="shared" si="2"/>
        <v>-84.435854071031642</v>
      </c>
      <c r="M69" s="11">
        <f t="shared" si="2"/>
        <v>-76.094380627134427</v>
      </c>
      <c r="N69" s="11">
        <f t="shared" si="2"/>
        <v>1873.7662337662339</v>
      </c>
      <c r="O69" s="11">
        <f t="shared" si="2"/>
        <v>1020.7987893143835</v>
      </c>
      <c r="Q69" s="16"/>
    </row>
    <row r="70" spans="1:17" x14ac:dyDescent="0.2">
      <c r="A70" s="1" t="s">
        <v>135</v>
      </c>
      <c r="B70" s="1" t="s">
        <v>136</v>
      </c>
      <c r="C70" s="9">
        <v>151384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K70" s="11">
        <f t="shared" si="2"/>
        <v>-100</v>
      </c>
      <c r="L70" s="11" t="str">
        <f t="shared" si="2"/>
        <v/>
      </c>
      <c r="M70" s="11" t="str">
        <f t="shared" si="2"/>
        <v/>
      </c>
      <c r="N70" s="11" t="str">
        <f t="shared" si="2"/>
        <v/>
      </c>
      <c r="O70" s="11" t="str">
        <f t="shared" si="2"/>
        <v/>
      </c>
    </row>
    <row r="71" spans="1:17" x14ac:dyDescent="0.2">
      <c r="A71" s="1" t="s">
        <v>137</v>
      </c>
      <c r="B71" s="1" t="s">
        <v>138</v>
      </c>
      <c r="C71" s="9">
        <v>31442</v>
      </c>
      <c r="D71" s="9">
        <v>77448</v>
      </c>
      <c r="E71" s="9">
        <v>349784</v>
      </c>
      <c r="F71" s="9">
        <v>248736</v>
      </c>
      <c r="G71" s="9">
        <v>276238</v>
      </c>
      <c r="H71" s="9">
        <v>382927</v>
      </c>
      <c r="K71" s="11">
        <f t="shared" si="2"/>
        <v>146.32020863812735</v>
      </c>
      <c r="L71" s="11">
        <f t="shared" si="2"/>
        <v>351.63722755913642</v>
      </c>
      <c r="M71" s="11">
        <f t="shared" si="2"/>
        <v>-28.888685588820529</v>
      </c>
      <c r="N71" s="11">
        <f t="shared" si="2"/>
        <v>11.056702688794552</v>
      </c>
      <c r="O71" s="11">
        <f t="shared" si="2"/>
        <v>38.622130192080739</v>
      </c>
    </row>
    <row r="72" spans="1:17" x14ac:dyDescent="0.2">
      <c r="A72" s="1" t="s">
        <v>139</v>
      </c>
      <c r="B72" s="1" t="s">
        <v>140</v>
      </c>
      <c r="C72" s="9">
        <v>-840726</v>
      </c>
      <c r="D72" s="9">
        <v>0</v>
      </c>
      <c r="E72" s="9">
        <v>0</v>
      </c>
      <c r="F72" s="9">
        <v>0</v>
      </c>
      <c r="G72" s="9">
        <v>0</v>
      </c>
      <c r="H72" s="9">
        <v>-67133</v>
      </c>
      <c r="K72" s="11">
        <f t="shared" si="2"/>
        <v>-100</v>
      </c>
      <c r="L72" s="11" t="str">
        <f t="shared" si="2"/>
        <v/>
      </c>
      <c r="M72" s="11" t="str">
        <f t="shared" si="2"/>
        <v/>
      </c>
      <c r="N72" s="11" t="str">
        <f t="shared" si="2"/>
        <v/>
      </c>
      <c r="O72" s="11" t="str">
        <f t="shared" si="2"/>
        <v/>
      </c>
    </row>
    <row r="73" spans="1:17" x14ac:dyDescent="0.2">
      <c r="A73" s="1" t="s">
        <v>141</v>
      </c>
      <c r="B73" s="1" t="s">
        <v>142</v>
      </c>
      <c r="C73" s="9">
        <v>9428360</v>
      </c>
      <c r="D73" s="9">
        <v>13895143</v>
      </c>
      <c r="E73" s="9">
        <v>880278</v>
      </c>
      <c r="F73" s="9">
        <v>666719</v>
      </c>
      <c r="G73" s="9">
        <v>520332</v>
      </c>
      <c r="H73" s="9">
        <v>128093</v>
      </c>
      <c r="K73" s="11">
        <f t="shared" si="2"/>
        <v>47.376033583783396</v>
      </c>
      <c r="L73" s="11">
        <f t="shared" si="2"/>
        <v>-93.664851092212587</v>
      </c>
      <c r="M73" s="11">
        <f t="shared" si="2"/>
        <v>-24.260404099613986</v>
      </c>
      <c r="N73" s="11">
        <f t="shared" si="2"/>
        <v>-21.956326428375373</v>
      </c>
      <c r="O73" s="11">
        <f t="shared" si="2"/>
        <v>-75.38244812927131</v>
      </c>
    </row>
    <row r="74" spans="1:17" x14ac:dyDescent="0.2">
      <c r="A74" s="1" t="s">
        <v>143</v>
      </c>
      <c r="B74" s="1" t="s">
        <v>144</v>
      </c>
      <c r="C74" s="9">
        <v>11123939</v>
      </c>
      <c r="D74" s="9">
        <v>9212169</v>
      </c>
      <c r="E74" s="9">
        <v>10051975</v>
      </c>
      <c r="F74" s="9">
        <v>7486537</v>
      </c>
      <c r="G74" s="9">
        <v>3885252</v>
      </c>
      <c r="H74" s="9">
        <v>2098112</v>
      </c>
      <c r="K74" s="11">
        <f t="shared" si="2"/>
        <v>-17.186088488978591</v>
      </c>
      <c r="L74" s="11">
        <f t="shared" si="2"/>
        <v>9.1162678409395284</v>
      </c>
      <c r="M74" s="11">
        <f t="shared" si="2"/>
        <v>-25.521730804145459</v>
      </c>
      <c r="N74" s="11">
        <f t="shared" si="2"/>
        <v>-48.103482290944399</v>
      </c>
      <c r="O74" s="11">
        <f t="shared" si="2"/>
        <v>-45.998045943995393</v>
      </c>
    </row>
    <row r="75" spans="1:17" x14ac:dyDescent="0.2">
      <c r="A75" s="1" t="s">
        <v>145</v>
      </c>
      <c r="B75" s="1" t="s">
        <v>146</v>
      </c>
      <c r="C75" s="9">
        <v>1239553</v>
      </c>
      <c r="D75" s="9">
        <v>961302</v>
      </c>
      <c r="E75" s="9">
        <v>833000</v>
      </c>
      <c r="F75" s="9">
        <v>110290</v>
      </c>
      <c r="G75" s="9">
        <v>119060</v>
      </c>
      <c r="H75" s="9">
        <v>118556</v>
      </c>
      <c r="K75" s="11">
        <f t="shared" si="2"/>
        <v>-22.447688803947873</v>
      </c>
      <c r="L75" s="11">
        <f t="shared" si="2"/>
        <v>-13.346690218058422</v>
      </c>
      <c r="M75" s="11">
        <f t="shared" si="2"/>
        <v>-86.759903961584641</v>
      </c>
      <c r="N75" s="11">
        <f t="shared" si="2"/>
        <v>7.9517635325052183</v>
      </c>
      <c r="O75" s="11">
        <f t="shared" si="2"/>
        <v>-0.42331597513858288</v>
      </c>
    </row>
    <row r="76" spans="1:17" x14ac:dyDescent="0.2">
      <c r="A76" s="1" t="s">
        <v>147</v>
      </c>
      <c r="B76" s="1" t="s">
        <v>148</v>
      </c>
      <c r="C76" s="9">
        <v>817312</v>
      </c>
      <c r="D76" s="9">
        <v>1527197</v>
      </c>
      <c r="E76" s="9">
        <v>2499458</v>
      </c>
      <c r="F76" s="9">
        <v>7548086</v>
      </c>
      <c r="G76" s="9">
        <v>10786601</v>
      </c>
      <c r="H76" s="9">
        <v>3540384</v>
      </c>
      <c r="K76" s="11">
        <f t="shared" si="2"/>
        <v>86.856059864531531</v>
      </c>
      <c r="L76" s="11">
        <f t="shared" si="2"/>
        <v>63.663103057431371</v>
      </c>
      <c r="M76" s="11">
        <f t="shared" si="2"/>
        <v>201.98891119594728</v>
      </c>
      <c r="N76" s="11">
        <f t="shared" si="2"/>
        <v>42.905115283530158</v>
      </c>
      <c r="O76" s="11">
        <f t="shared" si="2"/>
        <v>-67.177946046210479</v>
      </c>
    </row>
    <row r="77" spans="1:17" x14ac:dyDescent="0.2">
      <c r="A77" s="1" t="s">
        <v>149</v>
      </c>
      <c r="B77" s="1" t="s">
        <v>150</v>
      </c>
      <c r="C77" s="9">
        <v>30313401</v>
      </c>
      <c r="D77" s="9">
        <v>36238591</v>
      </c>
      <c r="E77" s="9">
        <v>45349482</v>
      </c>
      <c r="F77" s="9">
        <v>41418497</v>
      </c>
      <c r="G77" s="9">
        <v>52713882</v>
      </c>
      <c r="H77" s="9">
        <v>13605641</v>
      </c>
      <c r="K77" s="11">
        <f t="shared" si="2"/>
        <v>19.546437564033159</v>
      </c>
      <c r="L77" s="11">
        <f t="shared" si="2"/>
        <v>25.141405194258247</v>
      </c>
      <c r="M77" s="11">
        <f t="shared" si="2"/>
        <v>-8.668202648929924</v>
      </c>
      <c r="N77" s="11">
        <f t="shared" si="2"/>
        <v>27.271354148848047</v>
      </c>
      <c r="O77" s="11">
        <f t="shared" si="2"/>
        <v>-74.189643251847784</v>
      </c>
    </row>
    <row r="78" spans="1:17" x14ac:dyDescent="0.2">
      <c r="A78" s="1" t="s">
        <v>151</v>
      </c>
      <c r="B78" s="1" t="s">
        <v>152</v>
      </c>
      <c r="C78" s="9">
        <v>870499</v>
      </c>
      <c r="D78" s="9">
        <v>2286027</v>
      </c>
      <c r="E78" s="9">
        <v>1561632</v>
      </c>
      <c r="F78" s="9">
        <v>459267</v>
      </c>
      <c r="G78" s="9">
        <v>183321</v>
      </c>
      <c r="H78" s="9">
        <v>248187</v>
      </c>
      <c r="K78" s="11">
        <f t="shared" si="2"/>
        <v>162.61110007018962</v>
      </c>
      <c r="L78" s="11">
        <f t="shared" si="2"/>
        <v>-31.687945942895691</v>
      </c>
      <c r="M78" s="11">
        <f t="shared" si="2"/>
        <v>-70.590574475932868</v>
      </c>
      <c r="N78" s="11">
        <f t="shared" si="2"/>
        <v>-60.084003422845534</v>
      </c>
      <c r="O78" s="11">
        <f t="shared" si="2"/>
        <v>35.383834912530475</v>
      </c>
    </row>
    <row r="79" spans="1:17" x14ac:dyDescent="0.2">
      <c r="A79" s="1" t="s">
        <v>153</v>
      </c>
      <c r="B79" s="1" t="s">
        <v>154</v>
      </c>
      <c r="C79" s="9">
        <v>420628</v>
      </c>
      <c r="D79" s="9">
        <v>378720</v>
      </c>
      <c r="E79" s="9">
        <v>320246</v>
      </c>
      <c r="F79" s="9">
        <v>171353</v>
      </c>
      <c r="G79" s="9">
        <v>138024</v>
      </c>
      <c r="H79" s="9">
        <v>419192</v>
      </c>
      <c r="K79" s="11">
        <f t="shared" si="2"/>
        <v>-9.9631978850670873</v>
      </c>
      <c r="L79" s="11">
        <f t="shared" si="2"/>
        <v>-15.439902830587238</v>
      </c>
      <c r="M79" s="11">
        <f t="shared" si="2"/>
        <v>-46.493320759665998</v>
      </c>
      <c r="N79" s="11">
        <f t="shared" si="2"/>
        <v>-19.450491091489496</v>
      </c>
      <c r="O79" s="11">
        <f t="shared" si="2"/>
        <v>203.70949979713674</v>
      </c>
    </row>
    <row r="80" spans="1:17" x14ac:dyDescent="0.2">
      <c r="A80" s="1" t="s">
        <v>155</v>
      </c>
      <c r="B80" s="1" t="s">
        <v>156</v>
      </c>
      <c r="C80" s="9">
        <v>2714755</v>
      </c>
      <c r="D80" s="9">
        <v>2452980</v>
      </c>
      <c r="E80" s="9">
        <v>2237588</v>
      </c>
      <c r="F80" s="9">
        <v>1431224</v>
      </c>
      <c r="G80" s="9">
        <v>1319263</v>
      </c>
      <c r="H80" s="9">
        <v>1621393</v>
      </c>
      <c r="K80" s="11">
        <f t="shared" si="2"/>
        <v>-9.6426749375173806</v>
      </c>
      <c r="L80" s="11">
        <f t="shared" si="2"/>
        <v>-8.7808298477769942</v>
      </c>
      <c r="M80" s="11">
        <f t="shared" si="2"/>
        <v>-36.037197196266689</v>
      </c>
      <c r="N80" s="11">
        <f t="shared" si="2"/>
        <v>-7.8227447275898143</v>
      </c>
      <c r="O80" s="11">
        <f t="shared" si="2"/>
        <v>22.901422991473265</v>
      </c>
    </row>
    <row r="81" spans="1:15" x14ac:dyDescent="0.2">
      <c r="A81" s="1" t="s">
        <v>157</v>
      </c>
      <c r="B81" s="1" t="s">
        <v>158</v>
      </c>
      <c r="C81" s="9">
        <v>8337</v>
      </c>
      <c r="D81" s="9">
        <v>8113</v>
      </c>
      <c r="E81" s="9">
        <v>26217</v>
      </c>
      <c r="F81" s="9">
        <v>27152</v>
      </c>
      <c r="G81" s="9">
        <v>18433</v>
      </c>
      <c r="H81" s="9">
        <v>26385</v>
      </c>
      <c r="K81" s="11">
        <f t="shared" si="2"/>
        <v>-2.6868178001679288</v>
      </c>
      <c r="L81" s="11">
        <f t="shared" si="2"/>
        <v>223.14803401947492</v>
      </c>
      <c r="M81" s="11">
        <f t="shared" si="2"/>
        <v>3.5663882213830655</v>
      </c>
      <c r="N81" s="11">
        <f t="shared" si="2"/>
        <v>-32.111814967589872</v>
      </c>
      <c r="O81" s="11">
        <f t="shared" si="2"/>
        <v>43.140020615200989</v>
      </c>
    </row>
    <row r="82" spans="1:15" x14ac:dyDescent="0.2">
      <c r="A82" s="1" t="s">
        <v>159</v>
      </c>
      <c r="B82" s="1" t="s">
        <v>160</v>
      </c>
      <c r="C82" s="9">
        <v>461</v>
      </c>
      <c r="D82" s="9">
        <v>64</v>
      </c>
      <c r="E82" s="9">
        <v>30</v>
      </c>
      <c r="F82" s="9">
        <v>0</v>
      </c>
      <c r="G82" s="9">
        <v>0</v>
      </c>
      <c r="H82" s="9">
        <v>70</v>
      </c>
      <c r="K82" s="11">
        <f t="shared" si="2"/>
        <v>-86.117136659436014</v>
      </c>
      <c r="L82" s="11">
        <f t="shared" si="2"/>
        <v>-53.125</v>
      </c>
      <c r="M82" s="11">
        <f t="shared" si="2"/>
        <v>-100</v>
      </c>
      <c r="N82" s="11" t="str">
        <f t="shared" si="2"/>
        <v/>
      </c>
      <c r="O82" s="11" t="str">
        <f t="shared" si="2"/>
        <v/>
      </c>
    </row>
    <row r="83" spans="1:15" x14ac:dyDescent="0.2">
      <c r="A83" s="1" t="s">
        <v>161</v>
      </c>
      <c r="B83" s="1" t="s">
        <v>8</v>
      </c>
      <c r="C83" s="9">
        <v>549827</v>
      </c>
      <c r="D83" s="9">
        <v>617130</v>
      </c>
      <c r="E83" s="9">
        <v>627760</v>
      </c>
      <c r="F83" s="9">
        <v>659388</v>
      </c>
      <c r="G83" s="9">
        <v>888954</v>
      </c>
      <c r="H83" s="9">
        <v>1140237</v>
      </c>
      <c r="K83" s="11">
        <f t="shared" si="2"/>
        <v>12.240759366127897</v>
      </c>
      <c r="L83" s="11">
        <f t="shared" si="2"/>
        <v>1.7224895889034642</v>
      </c>
      <c r="M83" s="11">
        <f t="shared" si="2"/>
        <v>5.0382311711482108</v>
      </c>
      <c r="N83" s="11">
        <f t="shared" si="2"/>
        <v>34.815010282261724</v>
      </c>
      <c r="O83" s="11">
        <f t="shared" si="2"/>
        <v>28.267266922697921</v>
      </c>
    </row>
    <row r="84" spans="1:15" x14ac:dyDescent="0.2">
      <c r="A84" s="1" t="s">
        <v>162</v>
      </c>
      <c r="B84" s="1" t="s">
        <v>163</v>
      </c>
      <c r="C84" s="9">
        <v>2021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K84" s="11">
        <f t="shared" si="2"/>
        <v>-100</v>
      </c>
      <c r="L84" s="11" t="str">
        <f t="shared" si="2"/>
        <v/>
      </c>
      <c r="M84" s="11" t="str">
        <f t="shared" si="2"/>
        <v/>
      </c>
      <c r="N84" s="11" t="str">
        <f t="shared" si="2"/>
        <v/>
      </c>
      <c r="O84" s="11" t="str">
        <f t="shared" si="2"/>
        <v/>
      </c>
    </row>
    <row r="85" spans="1:15" x14ac:dyDescent="0.2">
      <c r="A85" s="1" t="s">
        <v>164</v>
      </c>
      <c r="B85" s="1" t="s">
        <v>165</v>
      </c>
      <c r="C85" s="9">
        <v>10064</v>
      </c>
      <c r="D85" s="9">
        <v>14153</v>
      </c>
      <c r="E85" s="9">
        <v>5865</v>
      </c>
      <c r="F85" s="9">
        <v>5642</v>
      </c>
      <c r="G85" s="9">
        <v>9421</v>
      </c>
      <c r="H85" s="9">
        <v>8544</v>
      </c>
      <c r="K85" s="11">
        <f t="shared" si="2"/>
        <v>40.629968203497626</v>
      </c>
      <c r="L85" s="11">
        <f t="shared" si="2"/>
        <v>-58.560022610047334</v>
      </c>
      <c r="M85" s="11">
        <f t="shared" si="2"/>
        <v>-3.8022165387894269</v>
      </c>
      <c r="N85" s="11">
        <f t="shared" si="2"/>
        <v>66.979794399149228</v>
      </c>
      <c r="O85" s="11">
        <f t="shared" si="2"/>
        <v>-9.3089905530198465</v>
      </c>
    </row>
    <row r="86" spans="1:15" x14ac:dyDescent="0.2">
      <c r="A86" s="1" t="s">
        <v>166</v>
      </c>
      <c r="B86" s="1" t="s">
        <v>167</v>
      </c>
      <c r="C86" s="9">
        <v>750574</v>
      </c>
      <c r="D86" s="9">
        <v>808881</v>
      </c>
      <c r="E86" s="9">
        <v>826362</v>
      </c>
      <c r="F86" s="9">
        <v>764533</v>
      </c>
      <c r="G86" s="9">
        <v>821922</v>
      </c>
      <c r="H86" s="9">
        <v>868554</v>
      </c>
      <c r="K86" s="11">
        <f t="shared" si="2"/>
        <v>7.7683213114229988</v>
      </c>
      <c r="L86" s="11">
        <f t="shared" si="2"/>
        <v>2.1611337143535359</v>
      </c>
      <c r="M86" s="11">
        <f t="shared" si="2"/>
        <v>-7.4820720217047771</v>
      </c>
      <c r="N86" s="11">
        <f t="shared" si="2"/>
        <v>7.5064124112366626</v>
      </c>
      <c r="O86" s="11">
        <f t="shared" si="2"/>
        <v>5.6735310649915771</v>
      </c>
    </row>
    <row r="87" spans="1:15" x14ac:dyDescent="0.2">
      <c r="A87" s="1" t="s">
        <v>168</v>
      </c>
      <c r="B87" s="1" t="s">
        <v>169</v>
      </c>
      <c r="C87" s="9">
        <v>1666</v>
      </c>
      <c r="D87" s="9">
        <v>25</v>
      </c>
      <c r="E87" s="9">
        <v>4</v>
      </c>
      <c r="F87" s="9">
        <v>-77</v>
      </c>
      <c r="G87" s="9">
        <v>0</v>
      </c>
      <c r="H87" s="9">
        <v>0</v>
      </c>
      <c r="K87" s="11">
        <f t="shared" si="2"/>
        <v>-98.499399759903966</v>
      </c>
      <c r="L87" s="11">
        <f t="shared" si="2"/>
        <v>-84</v>
      </c>
      <c r="M87" s="11">
        <f t="shared" si="2"/>
        <v>-2025</v>
      </c>
      <c r="N87" s="11">
        <f t="shared" si="2"/>
        <v>-100</v>
      </c>
      <c r="O87" s="11" t="str">
        <f t="shared" si="2"/>
        <v/>
      </c>
    </row>
    <row r="88" spans="1:15" x14ac:dyDescent="0.2">
      <c r="A88" s="1" t="s">
        <v>170</v>
      </c>
      <c r="B88" s="1" t="s">
        <v>171</v>
      </c>
      <c r="C88" s="9">
        <v>82302</v>
      </c>
      <c r="D88" s="9">
        <v>95462</v>
      </c>
      <c r="E88" s="9">
        <v>92774</v>
      </c>
      <c r="F88" s="9">
        <v>82625</v>
      </c>
      <c r="G88" s="9">
        <v>315659</v>
      </c>
      <c r="H88" s="9">
        <v>472515</v>
      </c>
      <c r="K88" s="11">
        <f t="shared" si="2"/>
        <v>15.989890889650304</v>
      </c>
      <c r="L88" s="11">
        <f t="shared" si="2"/>
        <v>-2.81578010098259</v>
      </c>
      <c r="M88" s="11">
        <f t="shared" si="2"/>
        <v>-10.939487356371401</v>
      </c>
      <c r="N88" s="11">
        <f t="shared" si="2"/>
        <v>282.03812405446291</v>
      </c>
      <c r="O88" s="11">
        <f t="shared" si="2"/>
        <v>49.691597578399474</v>
      </c>
    </row>
    <row r="89" spans="1:15" x14ac:dyDescent="0.2">
      <c r="A89" s="1" t="s">
        <v>172</v>
      </c>
      <c r="B89" s="1" t="s">
        <v>173</v>
      </c>
      <c r="C89" s="9">
        <v>985723</v>
      </c>
      <c r="D89" s="9">
        <v>1202793</v>
      </c>
      <c r="E89" s="9">
        <v>1091677</v>
      </c>
      <c r="F89" s="9">
        <v>1053490</v>
      </c>
      <c r="G89" s="9">
        <v>649581</v>
      </c>
      <c r="H89" s="9">
        <v>626174</v>
      </c>
      <c r="K89" s="11">
        <f t="shared" si="2"/>
        <v>22.02139952096076</v>
      </c>
      <c r="L89" s="11">
        <f t="shared" si="2"/>
        <v>-9.2381648380062025</v>
      </c>
      <c r="M89" s="11">
        <f t="shared" si="2"/>
        <v>-3.4980126905668985</v>
      </c>
      <c r="N89" s="11">
        <f t="shared" si="2"/>
        <v>-38.340088657699646</v>
      </c>
      <c r="O89" s="11">
        <f t="shared" si="2"/>
        <v>-3.6033997299797837</v>
      </c>
    </row>
    <row r="90" spans="1:15" x14ac:dyDescent="0.2">
      <c r="A90" s="1" t="s">
        <v>174</v>
      </c>
      <c r="B90" s="1" t="s">
        <v>175</v>
      </c>
      <c r="C90" s="9">
        <v>18533</v>
      </c>
      <c r="D90" s="9">
        <v>-75896</v>
      </c>
      <c r="E90" s="9">
        <v>0</v>
      </c>
      <c r="F90" s="9">
        <v>24603</v>
      </c>
      <c r="G90" s="9">
        <v>-9568</v>
      </c>
      <c r="H90" s="9">
        <v>2365</v>
      </c>
      <c r="K90" s="11">
        <f t="shared" si="2"/>
        <v>-509.51815680138128</v>
      </c>
      <c r="L90" s="11">
        <f t="shared" si="2"/>
        <v>-100</v>
      </c>
      <c r="M90" s="11" t="str">
        <f t="shared" si="2"/>
        <v/>
      </c>
      <c r="N90" s="11">
        <f t="shared" si="2"/>
        <v>-138.88956631305126</v>
      </c>
      <c r="O90" s="11">
        <f t="shared" si="2"/>
        <v>-124.7178093645485</v>
      </c>
    </row>
    <row r="91" spans="1:15" x14ac:dyDescent="0.2">
      <c r="A91" s="1" t="s">
        <v>176</v>
      </c>
      <c r="B91" s="1" t="s">
        <v>177</v>
      </c>
      <c r="C91" s="9">
        <v>2928</v>
      </c>
      <c r="D91" s="9">
        <v>-7873</v>
      </c>
      <c r="E91" s="9">
        <v>0</v>
      </c>
      <c r="F91" s="9">
        <v>0</v>
      </c>
      <c r="G91" s="9">
        <v>0</v>
      </c>
      <c r="H91" s="9">
        <v>2417</v>
      </c>
      <c r="K91" s="11">
        <f t="shared" si="2"/>
        <v>-368.8866120218579</v>
      </c>
      <c r="L91" s="11">
        <f t="shared" si="2"/>
        <v>-100</v>
      </c>
      <c r="M91" s="11" t="str">
        <f t="shared" si="2"/>
        <v/>
      </c>
      <c r="N91" s="11" t="str">
        <f t="shared" si="2"/>
        <v/>
      </c>
      <c r="O91" s="11" t="str">
        <f t="shared" si="2"/>
        <v/>
      </c>
    </row>
    <row r="92" spans="1:15" x14ac:dyDescent="0.2">
      <c r="A92" s="1" t="s">
        <v>178</v>
      </c>
      <c r="B92" s="1" t="s">
        <v>179</v>
      </c>
      <c r="C92" s="9">
        <v>42905</v>
      </c>
      <c r="D92" s="9">
        <v>92143</v>
      </c>
      <c r="E92" s="9">
        <v>100460</v>
      </c>
      <c r="F92" s="9">
        <v>136890</v>
      </c>
      <c r="G92" s="9">
        <v>145934</v>
      </c>
      <c r="H92" s="9">
        <v>108952</v>
      </c>
      <c r="K92" s="11">
        <f t="shared" si="2"/>
        <v>114.76051742221185</v>
      </c>
      <c r="L92" s="11">
        <f t="shared" si="2"/>
        <v>9.0261875562983604</v>
      </c>
      <c r="M92" s="11">
        <f t="shared" si="2"/>
        <v>36.26318932908621</v>
      </c>
      <c r="N92" s="11">
        <f t="shared" si="2"/>
        <v>6.6067645554825027</v>
      </c>
      <c r="O92" s="11">
        <f t="shared" si="2"/>
        <v>-25.341592774816014</v>
      </c>
    </row>
    <row r="93" spans="1:15" x14ac:dyDescent="0.2">
      <c r="A93" s="1" t="s">
        <v>180</v>
      </c>
      <c r="B93" s="1" t="s">
        <v>181</v>
      </c>
      <c r="C93" s="9">
        <v>16124</v>
      </c>
      <c r="D93" s="9">
        <v>22054</v>
      </c>
      <c r="E93" s="9">
        <v>21359</v>
      </c>
      <c r="F93" s="9">
        <v>20099</v>
      </c>
      <c r="G93" s="9">
        <v>69137</v>
      </c>
      <c r="H93" s="9">
        <v>113056</v>
      </c>
      <c r="K93" s="11">
        <f t="shared" si="2"/>
        <v>36.777474572066481</v>
      </c>
      <c r="L93" s="11">
        <f t="shared" si="2"/>
        <v>-3.1513557631268729</v>
      </c>
      <c r="M93" s="11">
        <f t="shared" si="2"/>
        <v>-5.8991525820497159</v>
      </c>
      <c r="N93" s="11">
        <f t="shared" si="2"/>
        <v>243.98228767600378</v>
      </c>
      <c r="O93" s="11">
        <f t="shared" si="2"/>
        <v>63.524596091817685</v>
      </c>
    </row>
    <row r="94" spans="1:15" x14ac:dyDescent="0.2">
      <c r="A94" s="1" t="s">
        <v>182</v>
      </c>
      <c r="B94" s="1" t="s">
        <v>183</v>
      </c>
      <c r="C94" s="9">
        <v>189312</v>
      </c>
      <c r="D94" s="9">
        <v>275200</v>
      </c>
      <c r="E94" s="9">
        <v>250989</v>
      </c>
      <c r="F94" s="9">
        <v>225417</v>
      </c>
      <c r="G94" s="9">
        <v>155936</v>
      </c>
      <c r="H94" s="9">
        <v>149197</v>
      </c>
      <c r="K94" s="11">
        <f t="shared" si="2"/>
        <v>45.368492224475986</v>
      </c>
      <c r="L94" s="11">
        <f t="shared" si="2"/>
        <v>-8.7976017441860463</v>
      </c>
      <c r="M94" s="11">
        <f t="shared" si="2"/>
        <v>-10.188494316483986</v>
      </c>
      <c r="N94" s="11">
        <f t="shared" si="2"/>
        <v>-30.823318560711922</v>
      </c>
      <c r="O94" s="11">
        <f t="shared" si="2"/>
        <v>-4.321644777344547</v>
      </c>
    </row>
    <row r="95" spans="1:15" x14ac:dyDescent="0.2">
      <c r="A95" s="1" t="s">
        <v>184</v>
      </c>
      <c r="B95" s="1" t="s">
        <v>185</v>
      </c>
      <c r="C95" s="9">
        <v>209553</v>
      </c>
      <c r="D95" s="9">
        <v>201409</v>
      </c>
      <c r="E95" s="9">
        <v>162830</v>
      </c>
      <c r="F95" s="9">
        <v>188431</v>
      </c>
      <c r="G95" s="9">
        <v>313852</v>
      </c>
      <c r="H95" s="9">
        <v>410817</v>
      </c>
      <c r="K95" s="11">
        <f t="shared" si="2"/>
        <v>-3.8863676492343235</v>
      </c>
      <c r="L95" s="11">
        <f t="shared" si="2"/>
        <v>-19.154556151909794</v>
      </c>
      <c r="M95" s="11">
        <f t="shared" si="2"/>
        <v>15.722532702818892</v>
      </c>
      <c r="N95" s="11">
        <f t="shared" si="2"/>
        <v>66.560703918145109</v>
      </c>
      <c r="O95" s="11">
        <f t="shared" si="2"/>
        <v>30.895135286695631</v>
      </c>
    </row>
    <row r="96" spans="1:15" x14ac:dyDescent="0.2">
      <c r="A96" s="1" t="s">
        <v>186</v>
      </c>
      <c r="B96" s="1" t="s">
        <v>187</v>
      </c>
      <c r="C96" s="9">
        <v>321497</v>
      </c>
      <c r="D96" s="9">
        <v>121108</v>
      </c>
      <c r="E96" s="9">
        <v>155114</v>
      </c>
      <c r="F96" s="9">
        <v>153317</v>
      </c>
      <c r="G96" s="9">
        <v>119542</v>
      </c>
      <c r="H96" s="9">
        <v>169803</v>
      </c>
      <c r="K96" s="11">
        <f t="shared" si="2"/>
        <v>-62.329975085304071</v>
      </c>
      <c r="L96" s="11">
        <f t="shared" si="2"/>
        <v>28.079069921062192</v>
      </c>
      <c r="M96" s="11">
        <f t="shared" si="2"/>
        <v>-1.1585027786015445</v>
      </c>
      <c r="N96" s="11">
        <f t="shared" si="2"/>
        <v>-22.029520535883172</v>
      </c>
      <c r="O96" s="11">
        <f t="shared" si="2"/>
        <v>42.044637031336272</v>
      </c>
    </row>
    <row r="97" spans="1:15" x14ac:dyDescent="0.2">
      <c r="A97" s="1" t="s">
        <v>188</v>
      </c>
      <c r="B97" s="1" t="s">
        <v>189</v>
      </c>
      <c r="C97" s="9">
        <v>0</v>
      </c>
      <c r="D97" s="9">
        <v>0</v>
      </c>
      <c r="E97" s="9">
        <v>3933</v>
      </c>
      <c r="F97" s="9">
        <v>0</v>
      </c>
      <c r="G97" s="9">
        <v>0</v>
      </c>
      <c r="H97" s="9">
        <v>0</v>
      </c>
      <c r="K97" s="11" t="str">
        <f t="shared" si="2"/>
        <v/>
      </c>
      <c r="L97" s="11" t="str">
        <f t="shared" si="2"/>
        <v/>
      </c>
      <c r="M97" s="11">
        <f t="shared" si="2"/>
        <v>-100</v>
      </c>
      <c r="N97" s="11" t="str">
        <f t="shared" si="2"/>
        <v/>
      </c>
      <c r="O97" s="11" t="str">
        <f t="shared" si="2"/>
        <v/>
      </c>
    </row>
    <row r="98" spans="1:15" x14ac:dyDescent="0.2">
      <c r="A98" s="1" t="s">
        <v>190</v>
      </c>
      <c r="B98" s="1" t="s">
        <v>191</v>
      </c>
      <c r="C98" s="9">
        <v>113046</v>
      </c>
      <c r="D98" s="9">
        <v>114075</v>
      </c>
      <c r="E98" s="9">
        <v>282697</v>
      </c>
      <c r="F98" s="9">
        <v>159696</v>
      </c>
      <c r="G98" s="9">
        <v>185837</v>
      </c>
      <c r="H98" s="9">
        <v>181855</v>
      </c>
      <c r="K98" s="11">
        <f t="shared" si="2"/>
        <v>0.91024892521627265</v>
      </c>
      <c r="L98" s="11">
        <f t="shared" si="2"/>
        <v>147.81678720140258</v>
      </c>
      <c r="M98" s="11">
        <f t="shared" si="2"/>
        <v>-43.509835619055025</v>
      </c>
      <c r="N98" s="11">
        <f t="shared" si="2"/>
        <v>16.369226530407776</v>
      </c>
      <c r="O98" s="11">
        <f t="shared" si="2"/>
        <v>-2.1427379908199096</v>
      </c>
    </row>
    <row r="99" spans="1:15" x14ac:dyDescent="0.2">
      <c r="A99" s="1" t="s">
        <v>192</v>
      </c>
      <c r="B99" s="1" t="s">
        <v>193</v>
      </c>
      <c r="C99" s="9">
        <v>-8835297</v>
      </c>
      <c r="D99" s="9">
        <v>-8013820</v>
      </c>
      <c r="E99" s="9">
        <v>0</v>
      </c>
      <c r="F99" s="9">
        <v>0</v>
      </c>
      <c r="G99" s="9">
        <v>0</v>
      </c>
      <c r="H99" s="9">
        <v>0</v>
      </c>
      <c r="K99" s="11">
        <f t="shared" si="2"/>
        <v>-9.2976727324503017</v>
      </c>
      <c r="L99" s="11">
        <f t="shared" si="2"/>
        <v>-100</v>
      </c>
      <c r="M99" s="11" t="str">
        <f t="shared" si="2"/>
        <v/>
      </c>
      <c r="N99" s="11" t="str">
        <f t="shared" si="2"/>
        <v/>
      </c>
      <c r="O99" s="11" t="str">
        <f t="shared" si="2"/>
        <v/>
      </c>
    </row>
    <row r="100" spans="1:15" x14ac:dyDescent="0.2">
      <c r="A100" s="1" t="s">
        <v>194</v>
      </c>
      <c r="B100" s="1" t="s">
        <v>195</v>
      </c>
      <c r="C100" s="9">
        <v>993424</v>
      </c>
      <c r="D100" s="9">
        <v>2146467</v>
      </c>
      <c r="E100" s="9">
        <v>2619439</v>
      </c>
      <c r="F100" s="9">
        <v>3087973</v>
      </c>
      <c r="G100" s="9">
        <v>3487776</v>
      </c>
      <c r="H100" s="9">
        <v>3976612</v>
      </c>
      <c r="K100" s="11">
        <f t="shared" si="2"/>
        <v>116.06756027637748</v>
      </c>
      <c r="L100" s="11">
        <f t="shared" si="2"/>
        <v>22.03490666290233</v>
      </c>
      <c r="M100" s="11">
        <f t="shared" si="2"/>
        <v>17.8868070605958</v>
      </c>
      <c r="N100" s="11">
        <f t="shared" si="2"/>
        <v>12.947101545253158</v>
      </c>
      <c r="O100" s="11">
        <f t="shared" si="2"/>
        <v>14.015693668400719</v>
      </c>
    </row>
    <row r="101" spans="1:15" x14ac:dyDescent="0.2">
      <c r="A101" s="1" t="s">
        <v>196</v>
      </c>
      <c r="B101" s="1" t="s">
        <v>197</v>
      </c>
      <c r="C101" s="9">
        <v>0</v>
      </c>
      <c r="D101" s="9">
        <v>13047</v>
      </c>
      <c r="E101" s="9">
        <v>10110</v>
      </c>
      <c r="F101" s="9">
        <v>4649</v>
      </c>
      <c r="G101" s="9">
        <v>13493</v>
      </c>
      <c r="H101" s="9">
        <v>41136</v>
      </c>
      <c r="K101" s="11" t="str">
        <f t="shared" si="2"/>
        <v/>
      </c>
      <c r="L101" s="11">
        <f t="shared" si="2"/>
        <v>-22.510922051046222</v>
      </c>
      <c r="M101" s="11">
        <f t="shared" si="2"/>
        <v>-54.015825914935704</v>
      </c>
      <c r="N101" s="11">
        <f t="shared" si="2"/>
        <v>190.23445902344588</v>
      </c>
      <c r="O101" s="11">
        <f t="shared" si="2"/>
        <v>204.86919143259468</v>
      </c>
    </row>
    <row r="102" spans="1:15" x14ac:dyDescent="0.2">
      <c r="A102" s="1" t="s">
        <v>198</v>
      </c>
      <c r="B102" s="1" t="s">
        <v>199</v>
      </c>
      <c r="C102" s="9">
        <v>0</v>
      </c>
      <c r="D102" s="9">
        <v>122741</v>
      </c>
      <c r="E102" s="9">
        <v>318412</v>
      </c>
      <c r="F102" s="9">
        <v>1056426</v>
      </c>
      <c r="G102" s="9">
        <v>2651959</v>
      </c>
      <c r="H102" s="9">
        <v>5140478</v>
      </c>
      <c r="K102" s="11" t="str">
        <f t="shared" si="2"/>
        <v/>
      </c>
      <c r="L102" s="11">
        <f t="shared" si="2"/>
        <v>159.41779845365446</v>
      </c>
      <c r="M102" s="11">
        <f t="shared" si="2"/>
        <v>231.7795811715639</v>
      </c>
      <c r="N102" s="11">
        <f t="shared" si="2"/>
        <v>151.03121278726573</v>
      </c>
      <c r="O102" s="11">
        <f t="shared" si="2"/>
        <v>93.837008792368209</v>
      </c>
    </row>
    <row r="103" spans="1:15" x14ac:dyDescent="0.2">
      <c r="A103" s="1" t="s">
        <v>200</v>
      </c>
      <c r="B103" s="1" t="s">
        <v>201</v>
      </c>
      <c r="C103" s="9">
        <v>0</v>
      </c>
      <c r="D103" s="9">
        <v>53803.459999999985</v>
      </c>
      <c r="E103" s="9">
        <v>0</v>
      </c>
      <c r="F103" s="9">
        <v>0</v>
      </c>
      <c r="G103" s="9">
        <v>0</v>
      </c>
      <c r="H103" s="9">
        <v>0</v>
      </c>
      <c r="K103" s="11" t="str">
        <f t="shared" si="2"/>
        <v/>
      </c>
      <c r="L103" s="11">
        <f t="shared" si="2"/>
        <v>-100</v>
      </c>
      <c r="M103" s="11" t="str">
        <f t="shared" si="2"/>
        <v/>
      </c>
      <c r="N103" s="11" t="str">
        <f t="shared" si="2"/>
        <v/>
      </c>
      <c r="O103" s="11" t="str">
        <f t="shared" si="2"/>
        <v/>
      </c>
    </row>
    <row r="104" spans="1:15" x14ac:dyDescent="0.2">
      <c r="A104" s="1" t="s">
        <v>202</v>
      </c>
      <c r="B104" s="1" t="s">
        <v>203</v>
      </c>
      <c r="C104" s="9">
        <v>-132741</v>
      </c>
      <c r="D104" s="9">
        <v>-251483</v>
      </c>
      <c r="E104" s="9">
        <v>0</v>
      </c>
      <c r="F104" s="9">
        <v>0</v>
      </c>
      <c r="G104" s="9">
        <v>0</v>
      </c>
      <c r="H104" s="9">
        <v>0</v>
      </c>
      <c r="K104" s="11">
        <f t="shared" si="2"/>
        <v>89.453898946067895</v>
      </c>
      <c r="L104" s="11">
        <f t="shared" si="2"/>
        <v>-100</v>
      </c>
      <c r="M104" s="11" t="str">
        <f t="shared" si="2"/>
        <v/>
      </c>
      <c r="N104" s="11" t="str">
        <f t="shared" si="2"/>
        <v/>
      </c>
      <c r="O104" s="11" t="str">
        <f t="shared" si="2"/>
        <v/>
      </c>
    </row>
    <row r="105" spans="1:15" x14ac:dyDescent="0.2">
      <c r="A105" s="1" t="s">
        <v>204</v>
      </c>
      <c r="B105" s="1" t="s">
        <v>205</v>
      </c>
      <c r="C105" s="9">
        <v>0</v>
      </c>
      <c r="D105" s="9">
        <v>0</v>
      </c>
      <c r="E105" s="9">
        <v>0</v>
      </c>
      <c r="F105" s="9">
        <v>32995</v>
      </c>
      <c r="G105" s="9">
        <v>130031</v>
      </c>
      <c r="H105" s="9">
        <v>355175</v>
      </c>
      <c r="K105" s="11" t="str">
        <f t="shared" si="2"/>
        <v/>
      </c>
      <c r="L105" s="11" t="str">
        <f t="shared" si="2"/>
        <v/>
      </c>
      <c r="M105" s="11" t="str">
        <f t="shared" si="2"/>
        <v/>
      </c>
      <c r="N105" s="11">
        <f t="shared" si="2"/>
        <v>294.09304440066677</v>
      </c>
      <c r="O105" s="11">
        <f t="shared" si="2"/>
        <v>173.1464035499227</v>
      </c>
    </row>
    <row r="106" spans="1:15" x14ac:dyDescent="0.2">
      <c r="A106" s="1" t="s">
        <v>206</v>
      </c>
      <c r="B106" s="1" t="s">
        <v>207</v>
      </c>
      <c r="C106" s="9">
        <v>0</v>
      </c>
      <c r="D106" s="9">
        <v>0</v>
      </c>
      <c r="E106" s="9">
        <v>-21943</v>
      </c>
      <c r="F106" s="9">
        <v>19836</v>
      </c>
      <c r="G106" s="9">
        <v>233799</v>
      </c>
      <c r="H106" s="9">
        <v>828989</v>
      </c>
      <c r="K106" s="11" t="str">
        <f t="shared" si="2"/>
        <v/>
      </c>
      <c r="L106" s="11" t="str">
        <f t="shared" si="2"/>
        <v/>
      </c>
      <c r="M106" s="11">
        <f t="shared" si="2"/>
        <v>-190.39784897233741</v>
      </c>
      <c r="N106" s="11">
        <f t="shared" si="2"/>
        <v>1078.6600120992136</v>
      </c>
      <c r="O106" s="11">
        <f t="shared" si="2"/>
        <v>254.57337285446044</v>
      </c>
    </row>
    <row r="107" spans="1:15" x14ac:dyDescent="0.2">
      <c r="A107" s="1" t="s">
        <v>208</v>
      </c>
      <c r="B107" s="1" t="s">
        <v>209</v>
      </c>
      <c r="C107" s="9">
        <v>546005</v>
      </c>
      <c r="D107" s="9">
        <v>2412556</v>
      </c>
      <c r="E107" s="9">
        <v>1036098</v>
      </c>
      <c r="F107" s="9">
        <v>1208167</v>
      </c>
      <c r="G107" s="9">
        <v>1115512</v>
      </c>
      <c r="H107" s="9">
        <v>1365759</v>
      </c>
      <c r="K107" s="11">
        <f t="shared" si="2"/>
        <v>341.85602695946011</v>
      </c>
      <c r="L107" s="11">
        <f t="shared" si="2"/>
        <v>-57.053929525366456</v>
      </c>
      <c r="M107" s="11">
        <f t="shared" si="2"/>
        <v>16.607405863151946</v>
      </c>
      <c r="N107" s="11">
        <f t="shared" si="2"/>
        <v>-7.6690556851825908</v>
      </c>
      <c r="O107" s="11">
        <f t="shared" si="2"/>
        <v>22.433375884795502</v>
      </c>
    </row>
    <row r="108" spans="1:15" x14ac:dyDescent="0.2">
      <c r="A108" s="1" t="s">
        <v>210</v>
      </c>
      <c r="B108" s="1" t="s">
        <v>211</v>
      </c>
      <c r="C108" s="9">
        <v>8863</v>
      </c>
      <c r="D108" s="9">
        <v>4777</v>
      </c>
      <c r="E108" s="9">
        <v>4809</v>
      </c>
      <c r="F108" s="9">
        <v>386</v>
      </c>
      <c r="G108" s="9">
        <v>11069</v>
      </c>
      <c r="H108" s="9">
        <v>4980</v>
      </c>
      <c r="K108" s="11">
        <f t="shared" si="2"/>
        <v>-46.101771409229372</v>
      </c>
      <c r="L108" s="11">
        <f t="shared" si="2"/>
        <v>0.66987649152188133</v>
      </c>
      <c r="M108" s="11">
        <f t="shared" si="2"/>
        <v>-91.973383239758789</v>
      </c>
      <c r="N108" s="11">
        <f t="shared" si="2"/>
        <v>2767.6165803108811</v>
      </c>
      <c r="O108" s="11">
        <f t="shared" si="2"/>
        <v>-55.009485951757163</v>
      </c>
    </row>
    <row r="109" spans="1:15" x14ac:dyDescent="0.2">
      <c r="A109" s="1" t="s">
        <v>212</v>
      </c>
      <c r="B109" s="1" t="s">
        <v>213</v>
      </c>
      <c r="C109" s="9">
        <v>0</v>
      </c>
      <c r="D109" s="9">
        <v>0</v>
      </c>
      <c r="E109" s="9">
        <v>0</v>
      </c>
      <c r="F109" s="9">
        <v>1817.028000000093</v>
      </c>
      <c r="G109" s="9">
        <v>0</v>
      </c>
      <c r="H109" s="9">
        <v>0</v>
      </c>
      <c r="K109" s="11" t="str">
        <f t="shared" si="2"/>
        <v/>
      </c>
      <c r="L109" s="11" t="str">
        <f t="shared" si="2"/>
        <v/>
      </c>
      <c r="M109" s="11" t="str">
        <f t="shared" si="2"/>
        <v/>
      </c>
      <c r="N109" s="11">
        <f t="shared" si="2"/>
        <v>-100</v>
      </c>
      <c r="O109" s="11" t="str">
        <f t="shared" si="2"/>
        <v/>
      </c>
    </row>
    <row r="110" spans="1:15" x14ac:dyDescent="0.2">
      <c r="A110" s="1" t="s">
        <v>214</v>
      </c>
      <c r="B110" s="1" t="s">
        <v>74</v>
      </c>
      <c r="C110" s="9">
        <v>111518</v>
      </c>
      <c r="D110" s="9">
        <v>127454</v>
      </c>
      <c r="E110" s="9">
        <v>145589</v>
      </c>
      <c r="F110" s="9">
        <v>136306</v>
      </c>
      <c r="G110" s="9">
        <v>105531</v>
      </c>
      <c r="H110" s="9">
        <v>87219</v>
      </c>
      <c r="K110" s="11">
        <f t="shared" si="2"/>
        <v>14.290069764522318</v>
      </c>
      <c r="L110" s="11">
        <f t="shared" si="2"/>
        <v>14.228662890140754</v>
      </c>
      <c r="M110" s="11">
        <f t="shared" si="2"/>
        <v>-6.3761685292158088</v>
      </c>
      <c r="N110" s="11">
        <f t="shared" si="2"/>
        <v>-22.577876249027916</v>
      </c>
      <c r="O110" s="11">
        <f t="shared" si="2"/>
        <v>-17.352247206981829</v>
      </c>
    </row>
    <row r="111" spans="1:15" x14ac:dyDescent="0.2">
      <c r="A111" s="1" t="s">
        <v>215</v>
      </c>
      <c r="B111" s="1" t="s">
        <v>76</v>
      </c>
      <c r="C111" s="9">
        <v>13556</v>
      </c>
      <c r="D111" s="9">
        <v>32873</v>
      </c>
      <c r="E111" s="9">
        <v>13967</v>
      </c>
      <c r="F111" s="9">
        <v>27527</v>
      </c>
      <c r="G111" s="9">
        <v>10780</v>
      </c>
      <c r="H111" s="9">
        <v>5901</v>
      </c>
      <c r="K111" s="11">
        <f t="shared" si="2"/>
        <v>142.49778695780466</v>
      </c>
      <c r="L111" s="11">
        <f t="shared" si="2"/>
        <v>-57.512244090895258</v>
      </c>
      <c r="M111" s="11">
        <f t="shared" si="2"/>
        <v>97.085988401231475</v>
      </c>
      <c r="N111" s="11">
        <f t="shared" si="2"/>
        <v>-60.838449522287206</v>
      </c>
      <c r="O111" s="11">
        <f t="shared" si="2"/>
        <v>-45.259740259740255</v>
      </c>
    </row>
    <row r="112" spans="1:15" x14ac:dyDescent="0.2">
      <c r="A112" s="1" t="s">
        <v>216</v>
      </c>
      <c r="B112" s="1" t="s">
        <v>217</v>
      </c>
      <c r="C112" s="9">
        <v>46128</v>
      </c>
      <c r="D112" s="9">
        <v>47661</v>
      </c>
      <c r="E112" s="9">
        <v>52860</v>
      </c>
      <c r="F112" s="9">
        <v>44422</v>
      </c>
      <c r="G112" s="9">
        <v>20287</v>
      </c>
      <c r="H112" s="9">
        <v>18596</v>
      </c>
      <c r="K112" s="11">
        <f t="shared" si="2"/>
        <v>3.3233610822060333</v>
      </c>
      <c r="L112" s="11">
        <f t="shared" si="2"/>
        <v>10.908289796689118</v>
      </c>
      <c r="M112" s="11">
        <f t="shared" si="2"/>
        <v>-15.962920923193336</v>
      </c>
      <c r="N112" s="11">
        <f t="shared" si="2"/>
        <v>-54.331187249561033</v>
      </c>
      <c r="O112" s="11">
        <f t="shared" si="2"/>
        <v>-8.3353871937694066</v>
      </c>
    </row>
    <row r="113" spans="1:17" x14ac:dyDescent="0.2">
      <c r="A113" s="1" t="s">
        <v>218</v>
      </c>
      <c r="B113" s="1" t="s">
        <v>219</v>
      </c>
      <c r="C113" s="9">
        <v>260107</v>
      </c>
      <c r="D113" s="9">
        <v>252346</v>
      </c>
      <c r="E113" s="9">
        <v>230750</v>
      </c>
      <c r="F113" s="9">
        <v>204089</v>
      </c>
      <c r="G113" s="9">
        <v>285718</v>
      </c>
      <c r="H113" s="9">
        <v>262811</v>
      </c>
      <c r="K113" s="11">
        <f t="shared" si="2"/>
        <v>-2.9837720630355946</v>
      </c>
      <c r="L113" s="11">
        <f t="shared" si="2"/>
        <v>-8.5580908752268758</v>
      </c>
      <c r="M113" s="11">
        <f t="shared" si="2"/>
        <v>-11.554062838569878</v>
      </c>
      <c r="N113" s="11">
        <f t="shared" si="2"/>
        <v>39.996766116743188</v>
      </c>
      <c r="O113" s="11">
        <f t="shared" si="2"/>
        <v>-8.0173457745049355</v>
      </c>
    </row>
    <row r="114" spans="1:17" x14ac:dyDescent="0.2">
      <c r="A114" s="1" t="s">
        <v>220</v>
      </c>
      <c r="B114" s="1" t="s">
        <v>221</v>
      </c>
      <c r="C114" s="9">
        <v>211447</v>
      </c>
      <c r="D114" s="9">
        <v>209391</v>
      </c>
      <c r="E114" s="9">
        <v>211706</v>
      </c>
      <c r="F114" s="9">
        <v>95634</v>
      </c>
      <c r="G114" s="9">
        <v>26018</v>
      </c>
      <c r="H114" s="9">
        <v>21595</v>
      </c>
      <c r="K114" s="11">
        <f t="shared" si="2"/>
        <v>-0.97234768050622478</v>
      </c>
      <c r="L114" s="11">
        <f t="shared" si="2"/>
        <v>1.1055871551308272</v>
      </c>
      <c r="M114" s="11">
        <f t="shared" si="2"/>
        <v>-54.826977034188928</v>
      </c>
      <c r="N114" s="11">
        <f t="shared" si="2"/>
        <v>-72.794194533324969</v>
      </c>
      <c r="O114" s="11">
        <f t="shared" si="2"/>
        <v>-16.999769390422014</v>
      </c>
    </row>
    <row r="115" spans="1:17" x14ac:dyDescent="0.2">
      <c r="A115" s="1" t="s">
        <v>222</v>
      </c>
      <c r="B115" s="1" t="s">
        <v>223</v>
      </c>
      <c r="C115" s="9">
        <v>788987</v>
      </c>
      <c r="D115" s="9">
        <v>611237</v>
      </c>
      <c r="E115" s="9">
        <v>814617</v>
      </c>
      <c r="F115" s="9">
        <v>564396</v>
      </c>
      <c r="G115" s="9">
        <v>784014</v>
      </c>
      <c r="H115" s="9">
        <v>837964</v>
      </c>
      <c r="K115" s="11">
        <f t="shared" si="2"/>
        <v>-22.528888308679363</v>
      </c>
      <c r="L115" s="11">
        <f t="shared" si="2"/>
        <v>33.273509293449187</v>
      </c>
      <c r="M115" s="11">
        <f t="shared" si="2"/>
        <v>-30.716398012808476</v>
      </c>
      <c r="N115" s="11">
        <f t="shared" si="2"/>
        <v>38.912040482214614</v>
      </c>
      <c r="O115" s="11">
        <f t="shared" si="2"/>
        <v>6.8812546714727141</v>
      </c>
    </row>
    <row r="116" spans="1:17" x14ac:dyDescent="0.2">
      <c r="A116" s="1" t="s">
        <v>224</v>
      </c>
      <c r="B116" s="1" t="s">
        <v>225</v>
      </c>
      <c r="C116" s="9">
        <v>1868951</v>
      </c>
      <c r="D116" s="9">
        <v>1511748</v>
      </c>
      <c r="E116" s="9">
        <v>1754719</v>
      </c>
      <c r="F116" s="9">
        <v>2075115</v>
      </c>
      <c r="G116" s="9">
        <v>1773834</v>
      </c>
      <c r="H116" s="9">
        <v>2794798</v>
      </c>
      <c r="K116" s="11">
        <f t="shared" si="2"/>
        <v>-19.112486095141069</v>
      </c>
      <c r="L116" s="11">
        <f t="shared" si="2"/>
        <v>16.072189280223959</v>
      </c>
      <c r="M116" s="11">
        <f t="shared" si="2"/>
        <v>18.259105873931958</v>
      </c>
      <c r="N116" s="11">
        <f t="shared" si="2"/>
        <v>-14.518761610802288</v>
      </c>
      <c r="O116" s="11">
        <f t="shared" si="2"/>
        <v>57.556907805352694</v>
      </c>
    </row>
    <row r="117" spans="1:17" x14ac:dyDescent="0.2">
      <c r="A117" s="1" t="s">
        <v>226</v>
      </c>
      <c r="B117" s="1" t="s">
        <v>227</v>
      </c>
      <c r="C117" s="9">
        <v>105</v>
      </c>
      <c r="D117" s="9">
        <v>-2</v>
      </c>
      <c r="E117" s="9">
        <v>0</v>
      </c>
      <c r="F117" s="9">
        <v>0</v>
      </c>
      <c r="G117" s="9">
        <v>0</v>
      </c>
      <c r="H117" s="9">
        <v>209</v>
      </c>
      <c r="K117" s="11">
        <f t="shared" si="2"/>
        <v>-101.9047619047619</v>
      </c>
      <c r="L117" s="11">
        <f t="shared" si="2"/>
        <v>-100</v>
      </c>
      <c r="M117" s="11" t="str">
        <f t="shared" si="2"/>
        <v/>
      </c>
      <c r="N117" s="11" t="str">
        <f t="shared" si="2"/>
        <v/>
      </c>
      <c r="O117" s="11" t="str">
        <f t="shared" si="2"/>
        <v/>
      </c>
    </row>
    <row r="118" spans="1:17" x14ac:dyDescent="0.2">
      <c r="A118" s="1" t="s">
        <v>228</v>
      </c>
      <c r="B118" s="1" t="s">
        <v>229</v>
      </c>
      <c r="C118" s="9">
        <v>992</v>
      </c>
      <c r="D118" s="9">
        <v>3790</v>
      </c>
      <c r="E118" s="9">
        <v>21942</v>
      </c>
      <c r="F118" s="9">
        <v>169121</v>
      </c>
      <c r="G118" s="9">
        <v>67844</v>
      </c>
      <c r="H118" s="9">
        <v>210803</v>
      </c>
      <c r="K118" s="11">
        <f t="shared" si="2"/>
        <v>282.05645161290323</v>
      </c>
      <c r="L118" s="11">
        <f t="shared" si="2"/>
        <v>478.94459102902374</v>
      </c>
      <c r="M118" s="11">
        <f t="shared" si="2"/>
        <v>670.76383192051776</v>
      </c>
      <c r="N118" s="11">
        <f t="shared" si="2"/>
        <v>-59.884343162587726</v>
      </c>
      <c r="O118" s="11">
        <f t="shared" si="2"/>
        <v>210.71723365367609</v>
      </c>
      <c r="Q118" s="16"/>
    </row>
    <row r="119" spans="1:17" x14ac:dyDescent="0.2">
      <c r="A119" s="1" t="s">
        <v>230</v>
      </c>
      <c r="B119" s="1" t="s">
        <v>231</v>
      </c>
      <c r="C119" s="9">
        <v>89234</v>
      </c>
      <c r="D119" s="9">
        <v>101761</v>
      </c>
      <c r="E119" s="9">
        <v>97763</v>
      </c>
      <c r="F119" s="9">
        <v>97883</v>
      </c>
      <c r="G119" s="9">
        <v>328130</v>
      </c>
      <c r="H119" s="9">
        <v>510751</v>
      </c>
      <c r="K119" s="11">
        <f t="shared" si="2"/>
        <v>14.038371024497387</v>
      </c>
      <c r="L119" s="11">
        <f t="shared" si="2"/>
        <v>-3.9288135926337175</v>
      </c>
      <c r="M119" s="11">
        <f t="shared" si="2"/>
        <v>0.12274582408478008</v>
      </c>
      <c r="N119" s="11">
        <f t="shared" si="2"/>
        <v>235.2267503039343</v>
      </c>
      <c r="O119" s="11">
        <f t="shared" si="2"/>
        <v>55.655075732179313</v>
      </c>
      <c r="Q119" s="16"/>
    </row>
    <row r="120" spans="1:17" x14ac:dyDescent="0.2">
      <c r="A120" s="1" t="s">
        <v>232</v>
      </c>
      <c r="B120" s="1" t="s">
        <v>233</v>
      </c>
      <c r="C120" s="9">
        <v>1079076</v>
      </c>
      <c r="D120" s="9">
        <v>1273257</v>
      </c>
      <c r="E120" s="9">
        <v>1141984</v>
      </c>
      <c r="F120" s="9">
        <v>1096439</v>
      </c>
      <c r="G120" s="9">
        <v>657519</v>
      </c>
      <c r="H120" s="9">
        <v>688222</v>
      </c>
      <c r="K120" s="11">
        <f t="shared" ref="K120:O170" si="3">IF(C120=0,"",((D120/C120)-1)*100)</f>
        <v>17.995118045438872</v>
      </c>
      <c r="L120" s="11">
        <f t="shared" si="3"/>
        <v>-10.310015966925768</v>
      </c>
      <c r="M120" s="11">
        <f t="shared" si="3"/>
        <v>-3.9882345111665329</v>
      </c>
      <c r="N120" s="11">
        <f t="shared" si="3"/>
        <v>-40.031410776158097</v>
      </c>
      <c r="O120" s="11">
        <f t="shared" si="3"/>
        <v>4.6695228578945924</v>
      </c>
      <c r="Q120" s="16"/>
    </row>
    <row r="121" spans="1:17" x14ac:dyDescent="0.2">
      <c r="A121" s="1" t="s">
        <v>234</v>
      </c>
      <c r="B121" s="1" t="s">
        <v>8</v>
      </c>
      <c r="C121" s="9">
        <v>821458</v>
      </c>
      <c r="D121" s="9">
        <v>813905</v>
      </c>
      <c r="E121" s="9">
        <v>795830</v>
      </c>
      <c r="F121" s="9">
        <v>665170</v>
      </c>
      <c r="G121" s="9">
        <v>707004</v>
      </c>
      <c r="H121" s="9">
        <v>675741</v>
      </c>
      <c r="K121" s="11">
        <f t="shared" si="3"/>
        <v>-0.91946271142285818</v>
      </c>
      <c r="L121" s="11">
        <f t="shared" si="3"/>
        <v>-2.2207751518911967</v>
      </c>
      <c r="M121" s="11">
        <f t="shared" si="3"/>
        <v>-16.418079238028227</v>
      </c>
      <c r="N121" s="11">
        <f t="shared" si="3"/>
        <v>6.2892192973224903</v>
      </c>
      <c r="O121" s="11">
        <f t="shared" si="3"/>
        <v>-4.4218986031196454</v>
      </c>
      <c r="Q121" s="16"/>
    </row>
    <row r="122" spans="1:17" x14ac:dyDescent="0.2">
      <c r="A122" s="1" t="s">
        <v>235</v>
      </c>
      <c r="B122" s="1" t="s">
        <v>163</v>
      </c>
      <c r="C122" s="9">
        <v>3744</v>
      </c>
      <c r="D122" s="9">
        <v>2786</v>
      </c>
      <c r="E122" s="9">
        <v>1805</v>
      </c>
      <c r="F122" s="9">
        <v>2294</v>
      </c>
      <c r="G122" s="9">
        <v>3131</v>
      </c>
      <c r="H122" s="9">
        <v>3748</v>
      </c>
      <c r="K122" s="11">
        <f t="shared" si="3"/>
        <v>-25.587606837606835</v>
      </c>
      <c r="L122" s="11">
        <f t="shared" si="3"/>
        <v>-35.211773151471647</v>
      </c>
      <c r="M122" s="11">
        <f t="shared" si="3"/>
        <v>27.091412742382271</v>
      </c>
      <c r="N122" s="11">
        <f t="shared" si="3"/>
        <v>36.486486486486491</v>
      </c>
      <c r="O122" s="11">
        <f t="shared" si="3"/>
        <v>19.706164164803575</v>
      </c>
      <c r="Q122" s="16"/>
    </row>
    <row r="123" spans="1:17" x14ac:dyDescent="0.2">
      <c r="A123" s="1" t="s">
        <v>236</v>
      </c>
      <c r="B123" s="1" t="s">
        <v>237</v>
      </c>
      <c r="C123" s="9">
        <v>241513</v>
      </c>
      <c r="D123" s="9">
        <v>204442</v>
      </c>
      <c r="E123" s="9">
        <v>203293</v>
      </c>
      <c r="F123" s="9">
        <v>179855</v>
      </c>
      <c r="G123" s="9">
        <v>163715</v>
      </c>
      <c r="H123" s="9">
        <v>200770</v>
      </c>
      <c r="K123" s="11">
        <f t="shared" si="3"/>
        <v>-15.349484292770988</v>
      </c>
      <c r="L123" s="11">
        <f t="shared" si="3"/>
        <v>-0.56201758934074642</v>
      </c>
      <c r="M123" s="11">
        <f t="shared" si="3"/>
        <v>-11.529172180055392</v>
      </c>
      <c r="N123" s="11">
        <f t="shared" si="3"/>
        <v>-8.9738956381529515</v>
      </c>
      <c r="O123" s="11">
        <f t="shared" si="3"/>
        <v>22.633845402070673</v>
      </c>
      <c r="Q123" s="16"/>
    </row>
    <row r="124" spans="1:17" x14ac:dyDescent="0.2">
      <c r="A124" s="1" t="s">
        <v>238</v>
      </c>
      <c r="B124" s="1" t="s">
        <v>187</v>
      </c>
      <c r="C124" s="9">
        <v>1196628</v>
      </c>
      <c r="D124" s="9">
        <v>1179718</v>
      </c>
      <c r="E124" s="9">
        <v>897008</v>
      </c>
      <c r="F124" s="9">
        <v>187324</v>
      </c>
      <c r="G124" s="9">
        <v>577534</v>
      </c>
      <c r="H124" s="9">
        <v>964616</v>
      </c>
      <c r="K124" s="11">
        <f t="shared" si="3"/>
        <v>-1.4131375832756699</v>
      </c>
      <c r="L124" s="11">
        <f t="shared" si="3"/>
        <v>-23.964201614284086</v>
      </c>
      <c r="M124" s="11">
        <f t="shared" si="3"/>
        <v>-79.116797174607129</v>
      </c>
      <c r="N124" s="11">
        <f t="shared" si="3"/>
        <v>208.30753133608079</v>
      </c>
      <c r="O124" s="11">
        <f t="shared" si="3"/>
        <v>67.02324019018792</v>
      </c>
      <c r="Q124" s="16"/>
    </row>
    <row r="125" spans="1:17" x14ac:dyDescent="0.2">
      <c r="A125" s="1" t="s">
        <v>239</v>
      </c>
      <c r="B125" s="1" t="s">
        <v>189</v>
      </c>
      <c r="C125" s="9">
        <v>91618</v>
      </c>
      <c r="D125" s="9">
        <v>133929</v>
      </c>
      <c r="E125" s="9">
        <v>143640</v>
      </c>
      <c r="F125" s="9">
        <v>129750</v>
      </c>
      <c r="G125" s="9">
        <v>131141</v>
      </c>
      <c r="H125" s="9">
        <v>108208</v>
      </c>
      <c r="K125" s="11">
        <f t="shared" si="3"/>
        <v>46.181972974742955</v>
      </c>
      <c r="L125" s="11">
        <f t="shared" si="3"/>
        <v>7.2508567972582538</v>
      </c>
      <c r="M125" s="11">
        <f t="shared" si="3"/>
        <v>-9.6700083542188846</v>
      </c>
      <c r="N125" s="11">
        <f t="shared" si="3"/>
        <v>1.0720616570327524</v>
      </c>
      <c r="O125" s="11">
        <f t="shared" si="3"/>
        <v>-17.487284678323334</v>
      </c>
      <c r="Q125" s="16"/>
    </row>
    <row r="126" spans="1:17" x14ac:dyDescent="0.2">
      <c r="A126" s="1" t="s">
        <v>240</v>
      </c>
      <c r="B126" s="1" t="s">
        <v>241</v>
      </c>
      <c r="C126" s="9">
        <v>57734</v>
      </c>
      <c r="D126" s="9">
        <v>59916</v>
      </c>
      <c r="E126" s="9">
        <v>44684</v>
      </c>
      <c r="F126" s="9">
        <v>100429</v>
      </c>
      <c r="G126" s="9">
        <v>118881</v>
      </c>
      <c r="H126" s="9">
        <v>144178</v>
      </c>
      <c r="K126" s="11">
        <f t="shared" si="3"/>
        <v>3.7794020854262644</v>
      </c>
      <c r="L126" s="11">
        <f t="shared" si="3"/>
        <v>-25.422257827625337</v>
      </c>
      <c r="M126" s="11">
        <f t="shared" si="3"/>
        <v>124.75382687315371</v>
      </c>
      <c r="N126" s="11">
        <f t="shared" si="3"/>
        <v>18.373179061824764</v>
      </c>
      <c r="O126" s="11">
        <f t="shared" si="3"/>
        <v>21.27926245573304</v>
      </c>
      <c r="Q126" s="16"/>
    </row>
    <row r="127" spans="1:17" x14ac:dyDescent="0.2">
      <c r="A127" s="1" t="s">
        <v>242</v>
      </c>
      <c r="B127" s="1" t="s">
        <v>243</v>
      </c>
      <c r="C127" s="9">
        <v>760570</v>
      </c>
      <c r="D127" s="9">
        <v>902996</v>
      </c>
      <c r="E127" s="9">
        <v>865238</v>
      </c>
      <c r="F127" s="9">
        <v>519469</v>
      </c>
      <c r="G127" s="9">
        <v>686805</v>
      </c>
      <c r="H127" s="9">
        <v>854476</v>
      </c>
      <c r="K127" s="11">
        <f t="shared" si="3"/>
        <v>18.726218494024227</v>
      </c>
      <c r="L127" s="11">
        <f t="shared" si="3"/>
        <v>-4.1814138711577904</v>
      </c>
      <c r="M127" s="11">
        <f t="shared" si="3"/>
        <v>-39.962299390456735</v>
      </c>
      <c r="N127" s="11">
        <f t="shared" si="3"/>
        <v>32.212894320931575</v>
      </c>
      <c r="O127" s="11">
        <f t="shared" si="3"/>
        <v>24.41318860520818</v>
      </c>
      <c r="Q127" s="16"/>
    </row>
    <row r="128" spans="1:17" x14ac:dyDescent="0.2">
      <c r="A128" s="1" t="s">
        <v>244</v>
      </c>
      <c r="B128" s="1" t="s">
        <v>245</v>
      </c>
      <c r="C128" s="9">
        <v>127071</v>
      </c>
      <c r="D128" s="9">
        <v>135198</v>
      </c>
      <c r="E128" s="9">
        <v>146018</v>
      </c>
      <c r="F128" s="9">
        <v>129726</v>
      </c>
      <c r="G128" s="9">
        <v>161182</v>
      </c>
      <c r="H128" s="9">
        <v>189415</v>
      </c>
      <c r="K128" s="11">
        <f t="shared" si="3"/>
        <v>6.3956370847793709</v>
      </c>
      <c r="L128" s="11">
        <f t="shared" si="3"/>
        <v>8.0030769685942147</v>
      </c>
      <c r="M128" s="11">
        <f t="shared" si="3"/>
        <v>-11.157528523880622</v>
      </c>
      <c r="N128" s="11">
        <f t="shared" si="3"/>
        <v>24.24803046420918</v>
      </c>
      <c r="O128" s="11">
        <f t="shared" si="3"/>
        <v>17.51622389596854</v>
      </c>
      <c r="Q128" s="16"/>
    </row>
    <row r="129" spans="1:17" x14ac:dyDescent="0.2">
      <c r="A129" s="1" t="s">
        <v>246</v>
      </c>
      <c r="B129" s="1" t="s">
        <v>247</v>
      </c>
      <c r="C129" s="9">
        <v>2706034</v>
      </c>
      <c r="D129" s="9">
        <v>10421278</v>
      </c>
      <c r="E129" s="9">
        <v>4292674</v>
      </c>
      <c r="F129" s="9">
        <v>5407980</v>
      </c>
      <c r="G129" s="9">
        <v>4021874</v>
      </c>
      <c r="H129" s="9">
        <v>3882776</v>
      </c>
      <c r="K129" s="11">
        <f t="shared" si="3"/>
        <v>285.11260390667672</v>
      </c>
      <c r="L129" s="11">
        <f t="shared" si="3"/>
        <v>-58.808564554174644</v>
      </c>
      <c r="M129" s="11">
        <f t="shared" si="3"/>
        <v>25.981614257220564</v>
      </c>
      <c r="N129" s="11">
        <f t="shared" si="3"/>
        <v>-25.630753072311663</v>
      </c>
      <c r="O129" s="11">
        <f t="shared" si="3"/>
        <v>-3.4585369904676311</v>
      </c>
      <c r="Q129" s="16"/>
    </row>
    <row r="130" spans="1:17" x14ac:dyDescent="0.2">
      <c r="A130" s="1" t="s">
        <v>248</v>
      </c>
      <c r="B130" s="1" t="s">
        <v>211</v>
      </c>
      <c r="C130" s="9">
        <v>1514884</v>
      </c>
      <c r="D130" s="9">
        <v>1591499</v>
      </c>
      <c r="E130" s="9">
        <v>1988197</v>
      </c>
      <c r="F130" s="9">
        <v>1626772</v>
      </c>
      <c r="G130" s="9">
        <v>1530362</v>
      </c>
      <c r="H130" s="9">
        <v>1620219</v>
      </c>
      <c r="K130" s="11">
        <f t="shared" si="3"/>
        <v>5.0574829491895068</v>
      </c>
      <c r="L130" s="11">
        <f t="shared" si="3"/>
        <v>24.926060273993265</v>
      </c>
      <c r="M130" s="11">
        <f t="shared" si="3"/>
        <v>-18.178530598326027</v>
      </c>
      <c r="N130" s="11">
        <f t="shared" si="3"/>
        <v>-5.9264604996889574</v>
      </c>
      <c r="O130" s="11">
        <f t="shared" si="3"/>
        <v>5.8716173036183594</v>
      </c>
      <c r="Q130" s="16"/>
    </row>
    <row r="131" spans="1:17" x14ac:dyDescent="0.2">
      <c r="A131" s="1" t="s">
        <v>249</v>
      </c>
      <c r="B131" s="1" t="s">
        <v>213</v>
      </c>
      <c r="C131" s="9">
        <v>64723</v>
      </c>
      <c r="D131" s="9">
        <v>64689</v>
      </c>
      <c r="E131" s="9">
        <v>67178</v>
      </c>
      <c r="F131" s="9">
        <v>55239</v>
      </c>
      <c r="G131" s="9">
        <v>65626</v>
      </c>
      <c r="H131" s="9">
        <v>68004</v>
      </c>
      <c r="K131" s="11">
        <f t="shared" si="3"/>
        <v>-5.2531557560686615E-2</v>
      </c>
      <c r="L131" s="11">
        <f t="shared" si="3"/>
        <v>3.8476402479556082</v>
      </c>
      <c r="M131" s="11">
        <f t="shared" si="3"/>
        <v>-17.772187323230813</v>
      </c>
      <c r="N131" s="11">
        <f t="shared" si="3"/>
        <v>18.803743731783705</v>
      </c>
      <c r="O131" s="11">
        <f t="shared" si="3"/>
        <v>3.6235638314082941</v>
      </c>
      <c r="Q131" s="16"/>
    </row>
    <row r="132" spans="1:17" x14ac:dyDescent="0.2">
      <c r="A132" s="1" t="s">
        <v>250</v>
      </c>
      <c r="B132" s="1" t="s">
        <v>74</v>
      </c>
      <c r="C132" s="9">
        <v>7496</v>
      </c>
      <c r="D132" s="9">
        <v>2480</v>
      </c>
      <c r="E132" s="9">
        <v>47</v>
      </c>
      <c r="F132" s="9">
        <v>739</v>
      </c>
      <c r="G132" s="9">
        <v>1589</v>
      </c>
      <c r="H132" s="9">
        <v>2255</v>
      </c>
      <c r="K132" s="11">
        <f t="shared" si="3"/>
        <v>-66.915688367129135</v>
      </c>
      <c r="L132" s="11">
        <f t="shared" si="3"/>
        <v>-98.104838709677423</v>
      </c>
      <c r="M132" s="11">
        <f t="shared" si="3"/>
        <v>1472.3404255319149</v>
      </c>
      <c r="N132" s="11">
        <f t="shared" si="3"/>
        <v>115.02029769959404</v>
      </c>
      <c r="O132" s="11">
        <f t="shared" si="3"/>
        <v>41.913152926368788</v>
      </c>
      <c r="Q132" s="16"/>
    </row>
    <row r="133" spans="1:17" x14ac:dyDescent="0.2">
      <c r="A133" s="1" t="s">
        <v>251</v>
      </c>
      <c r="B133" s="1" t="s">
        <v>76</v>
      </c>
      <c r="C133" s="9">
        <v>14371</v>
      </c>
      <c r="D133" s="9">
        <v>12231</v>
      </c>
      <c r="E133" s="9">
        <v>8877</v>
      </c>
      <c r="F133" s="9">
        <v>24153</v>
      </c>
      <c r="G133" s="9">
        <v>32058</v>
      </c>
      <c r="H133" s="9">
        <v>27881</v>
      </c>
      <c r="K133" s="11">
        <f t="shared" si="3"/>
        <v>-14.891100132210699</v>
      </c>
      <c r="L133" s="11">
        <f t="shared" si="3"/>
        <v>-27.42212411086583</v>
      </c>
      <c r="M133" s="11">
        <f t="shared" si="3"/>
        <v>172.08516390672526</v>
      </c>
      <c r="N133" s="11">
        <f t="shared" si="3"/>
        <v>32.728853558564161</v>
      </c>
      <c r="O133" s="11">
        <f t="shared" si="3"/>
        <v>-13.029509014910479</v>
      </c>
      <c r="Q133" s="16"/>
    </row>
    <row r="134" spans="1:17" x14ac:dyDescent="0.2">
      <c r="A134" s="1" t="s">
        <v>252</v>
      </c>
      <c r="B134" s="1" t="s">
        <v>223</v>
      </c>
      <c r="C134" s="9">
        <v>916709</v>
      </c>
      <c r="D134" s="9">
        <v>552890</v>
      </c>
      <c r="E134" s="9">
        <v>1020000</v>
      </c>
      <c r="F134" s="9">
        <v>517533</v>
      </c>
      <c r="G134" s="9">
        <v>768334</v>
      </c>
      <c r="H134" s="9">
        <v>744501</v>
      </c>
      <c r="K134" s="11">
        <f t="shared" si="3"/>
        <v>-39.687512613053869</v>
      </c>
      <c r="L134" s="11">
        <f t="shared" si="3"/>
        <v>84.485159796704593</v>
      </c>
      <c r="M134" s="11">
        <f t="shared" si="3"/>
        <v>-49.261470588235291</v>
      </c>
      <c r="N134" s="11">
        <f t="shared" si="3"/>
        <v>48.460871094210425</v>
      </c>
      <c r="O134" s="11">
        <f t="shared" si="3"/>
        <v>-3.1019062022505817</v>
      </c>
      <c r="Q134" s="16"/>
    </row>
    <row r="135" spans="1:17" x14ac:dyDescent="0.2">
      <c r="A135" s="1" t="s">
        <v>253</v>
      </c>
      <c r="B135" s="1" t="s">
        <v>225</v>
      </c>
      <c r="C135" s="9">
        <v>20152131</v>
      </c>
      <c r="D135" s="9">
        <v>20259087</v>
      </c>
      <c r="E135" s="9">
        <v>28505597</v>
      </c>
      <c r="F135" s="9">
        <v>25425025</v>
      </c>
      <c r="G135" s="9">
        <v>24687433</v>
      </c>
      <c r="H135" s="9">
        <v>28773808</v>
      </c>
      <c r="K135" s="11">
        <f t="shared" si="3"/>
        <v>0.53074287776315732</v>
      </c>
      <c r="L135" s="11">
        <f t="shared" si="3"/>
        <v>40.705240073257002</v>
      </c>
      <c r="M135" s="11">
        <f t="shared" si="3"/>
        <v>-10.806902237479887</v>
      </c>
      <c r="N135" s="11">
        <f t="shared" si="3"/>
        <v>-2.9010472949387411</v>
      </c>
      <c r="O135" s="11">
        <f t="shared" si="3"/>
        <v>16.552449985383255</v>
      </c>
    </row>
    <row r="136" spans="1:17" x14ac:dyDescent="0.2">
      <c r="A136" s="1" t="s">
        <v>254</v>
      </c>
      <c r="B136" s="1" t="s">
        <v>255</v>
      </c>
      <c r="C136" s="9">
        <v>160206</v>
      </c>
      <c r="D136" s="9">
        <v>233787</v>
      </c>
      <c r="E136" s="9">
        <v>243140</v>
      </c>
      <c r="F136" s="9">
        <v>359666</v>
      </c>
      <c r="G136" s="9">
        <v>375785</v>
      </c>
      <c r="H136" s="9">
        <v>361077</v>
      </c>
      <c r="K136" s="11">
        <f t="shared" si="3"/>
        <v>45.928991423542186</v>
      </c>
      <c r="L136" s="11">
        <f t="shared" si="3"/>
        <v>4.0006501644659354</v>
      </c>
      <c r="M136" s="11">
        <f t="shared" si="3"/>
        <v>47.925475034959277</v>
      </c>
      <c r="N136" s="11">
        <f t="shared" si="3"/>
        <v>4.4816579826839398</v>
      </c>
      <c r="O136" s="11">
        <f t="shared" si="3"/>
        <v>-3.9139401519485917</v>
      </c>
    </row>
    <row r="137" spans="1:17" x14ac:dyDescent="0.2">
      <c r="A137" s="1" t="s">
        <v>256</v>
      </c>
      <c r="B137" s="1" t="s">
        <v>257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1292</v>
      </c>
      <c r="K137" s="11" t="str">
        <f t="shared" si="3"/>
        <v/>
      </c>
      <c r="L137" s="11" t="str">
        <f t="shared" si="3"/>
        <v/>
      </c>
      <c r="M137" s="11" t="str">
        <f t="shared" si="3"/>
        <v/>
      </c>
      <c r="N137" s="11" t="str">
        <f t="shared" si="3"/>
        <v/>
      </c>
      <c r="O137" s="11" t="str">
        <f t="shared" si="3"/>
        <v/>
      </c>
    </row>
    <row r="138" spans="1:17" x14ac:dyDescent="0.2">
      <c r="A138" s="1" t="s">
        <v>258</v>
      </c>
      <c r="B138" s="1" t="s">
        <v>259</v>
      </c>
      <c r="C138" s="9">
        <v>0</v>
      </c>
      <c r="D138" s="9">
        <v>2349208</v>
      </c>
      <c r="E138" s="9">
        <v>4698444</v>
      </c>
      <c r="F138" s="9">
        <v>4698444</v>
      </c>
      <c r="G138" s="9">
        <v>4698444</v>
      </c>
      <c r="H138" s="9">
        <v>4698444</v>
      </c>
      <c r="K138" s="11" t="str">
        <f t="shared" si="3"/>
        <v/>
      </c>
      <c r="L138" s="11">
        <f t="shared" si="3"/>
        <v>100.00119189105435</v>
      </c>
      <c r="M138" s="11">
        <f t="shared" si="3"/>
        <v>0</v>
      </c>
      <c r="N138" s="11">
        <f t="shared" si="3"/>
        <v>0</v>
      </c>
      <c r="O138" s="11">
        <f t="shared" si="3"/>
        <v>0</v>
      </c>
    </row>
    <row r="139" spans="1:17" x14ac:dyDescent="0.2">
      <c r="A139" s="1" t="s">
        <v>260</v>
      </c>
      <c r="B139" s="1" t="s">
        <v>261</v>
      </c>
      <c r="C139" s="9">
        <v>0</v>
      </c>
      <c r="D139" s="9">
        <v>30107</v>
      </c>
      <c r="E139" s="9">
        <v>0</v>
      </c>
      <c r="F139" s="9">
        <v>0</v>
      </c>
      <c r="G139" s="9">
        <v>0</v>
      </c>
      <c r="H139" s="9">
        <v>0</v>
      </c>
      <c r="K139" s="11" t="str">
        <f t="shared" si="3"/>
        <v/>
      </c>
      <c r="L139" s="11">
        <f t="shared" si="3"/>
        <v>-100</v>
      </c>
      <c r="M139" s="11" t="str">
        <f t="shared" si="3"/>
        <v/>
      </c>
      <c r="N139" s="11" t="str">
        <f t="shared" si="3"/>
        <v/>
      </c>
      <c r="O139" s="11" t="str">
        <f t="shared" si="3"/>
        <v/>
      </c>
    </row>
    <row r="140" spans="1:17" x14ac:dyDescent="0.2">
      <c r="A140" s="1" t="s">
        <v>262</v>
      </c>
      <c r="B140" s="1" t="s">
        <v>227</v>
      </c>
      <c r="C140" s="9">
        <v>179913</v>
      </c>
      <c r="D140" s="9">
        <v>114108</v>
      </c>
      <c r="E140" s="9">
        <v>69503</v>
      </c>
      <c r="F140" s="9">
        <v>92158</v>
      </c>
      <c r="G140" s="9">
        <v>231685</v>
      </c>
      <c r="H140" s="9">
        <v>79564</v>
      </c>
      <c r="K140" s="11">
        <f t="shared" si="3"/>
        <v>-36.576011739007185</v>
      </c>
      <c r="L140" s="11">
        <f t="shared" si="3"/>
        <v>-39.090160199109611</v>
      </c>
      <c r="M140" s="11">
        <f t="shared" si="3"/>
        <v>32.595715292865044</v>
      </c>
      <c r="N140" s="11">
        <f t="shared" si="3"/>
        <v>151.3997699602856</v>
      </c>
      <c r="O140" s="11">
        <f t="shared" si="3"/>
        <v>-65.658545007229648</v>
      </c>
    </row>
    <row r="141" spans="1:17" x14ac:dyDescent="0.2">
      <c r="A141" s="1" t="s">
        <v>263</v>
      </c>
      <c r="B141" s="1" t="s">
        <v>264</v>
      </c>
      <c r="C141" s="9">
        <v>78262</v>
      </c>
      <c r="D141" s="9">
        <v>108834</v>
      </c>
      <c r="E141" s="9">
        <v>120471</v>
      </c>
      <c r="F141" s="9">
        <v>68385</v>
      </c>
      <c r="G141" s="9">
        <v>56587</v>
      </c>
      <c r="H141" s="9">
        <v>67160</v>
      </c>
      <c r="K141" s="11">
        <f t="shared" si="3"/>
        <v>39.063657969384892</v>
      </c>
      <c r="L141" s="11">
        <f t="shared" si="3"/>
        <v>10.692430674237841</v>
      </c>
      <c r="M141" s="11">
        <f t="shared" si="3"/>
        <v>-43.235301441840775</v>
      </c>
      <c r="N141" s="11">
        <f t="shared" si="3"/>
        <v>-17.252321415515091</v>
      </c>
      <c r="O141" s="11">
        <f t="shared" si="3"/>
        <v>18.684503507872829</v>
      </c>
    </row>
    <row r="142" spans="1:17" x14ac:dyDescent="0.2">
      <c r="A142" s="1" t="s">
        <v>265</v>
      </c>
      <c r="B142" s="1" t="s">
        <v>266</v>
      </c>
      <c r="C142" s="9">
        <v>45938</v>
      </c>
      <c r="D142" s="9">
        <v>51482</v>
      </c>
      <c r="E142" s="9">
        <v>62231</v>
      </c>
      <c r="F142" s="9">
        <v>43716</v>
      </c>
      <c r="G142" s="9">
        <v>59381</v>
      </c>
      <c r="H142" s="9">
        <v>52822</v>
      </c>
      <c r="K142" s="11">
        <f t="shared" si="3"/>
        <v>12.068440071400577</v>
      </c>
      <c r="L142" s="11">
        <f t="shared" si="3"/>
        <v>20.879142224466808</v>
      </c>
      <c r="M142" s="11">
        <f t="shared" si="3"/>
        <v>-29.752052835403575</v>
      </c>
      <c r="N142" s="11">
        <f t="shared" si="3"/>
        <v>35.833562082532723</v>
      </c>
      <c r="O142" s="11">
        <f t="shared" si="3"/>
        <v>-11.045620653070841</v>
      </c>
    </row>
    <row r="143" spans="1:17" x14ac:dyDescent="0.2">
      <c r="A143" s="1" t="s">
        <v>267</v>
      </c>
      <c r="B143" s="1" t="s">
        <v>268</v>
      </c>
      <c r="C143" s="9">
        <v>50506</v>
      </c>
      <c r="D143" s="9">
        <v>71065</v>
      </c>
      <c r="E143" s="9">
        <v>56182</v>
      </c>
      <c r="F143" s="9">
        <v>53792</v>
      </c>
      <c r="G143" s="9">
        <v>60536</v>
      </c>
      <c r="H143" s="9">
        <v>79422</v>
      </c>
      <c r="K143" s="11">
        <f t="shared" si="3"/>
        <v>40.706054726171146</v>
      </c>
      <c r="L143" s="11">
        <f t="shared" si="3"/>
        <v>-20.942798846126788</v>
      </c>
      <c r="M143" s="11">
        <f t="shared" si="3"/>
        <v>-4.2540315403509998</v>
      </c>
      <c r="N143" s="11">
        <f t="shared" si="3"/>
        <v>12.537180249851287</v>
      </c>
      <c r="O143" s="11">
        <f t="shared" si="3"/>
        <v>31.197964847363547</v>
      </c>
    </row>
    <row r="144" spans="1:17" x14ac:dyDescent="0.2">
      <c r="A144" s="1" t="s">
        <v>269</v>
      </c>
      <c r="B144" s="1" t="s">
        <v>270</v>
      </c>
      <c r="C144" s="9">
        <v>502103</v>
      </c>
      <c r="D144" s="9">
        <v>346864</v>
      </c>
      <c r="E144" s="9">
        <v>139002</v>
      </c>
      <c r="F144" s="9">
        <v>85508</v>
      </c>
      <c r="G144" s="9">
        <v>121720</v>
      </c>
      <c r="H144" s="9">
        <v>189846</v>
      </c>
      <c r="K144" s="11">
        <f t="shared" si="3"/>
        <v>-30.917759901852804</v>
      </c>
      <c r="L144" s="11">
        <f t="shared" si="3"/>
        <v>-59.926080538770243</v>
      </c>
      <c r="M144" s="11">
        <f t="shared" si="3"/>
        <v>-38.484338354843814</v>
      </c>
      <c r="N144" s="11">
        <f t="shared" si="3"/>
        <v>42.349253870982828</v>
      </c>
      <c r="O144" s="11">
        <f t="shared" si="3"/>
        <v>55.969438054551432</v>
      </c>
    </row>
    <row r="145" spans="1:15" x14ac:dyDescent="0.2">
      <c r="A145" s="1" t="s">
        <v>271</v>
      </c>
      <c r="B145" s="1" t="s">
        <v>272</v>
      </c>
      <c r="C145" s="9">
        <v>388256</v>
      </c>
      <c r="D145" s="9">
        <v>334139</v>
      </c>
      <c r="E145" s="9">
        <v>324870</v>
      </c>
      <c r="F145" s="9">
        <v>272442</v>
      </c>
      <c r="G145" s="9">
        <v>285400</v>
      </c>
      <c r="H145" s="9">
        <v>287018</v>
      </c>
      <c r="K145" s="11">
        <f t="shared" si="3"/>
        <v>-13.938483886919972</v>
      </c>
      <c r="L145" s="11">
        <f t="shared" si="3"/>
        <v>-2.7739952534723611</v>
      </c>
      <c r="M145" s="11">
        <f t="shared" si="3"/>
        <v>-16.138147566718995</v>
      </c>
      <c r="N145" s="11">
        <f t="shared" si="3"/>
        <v>4.7562416954801456</v>
      </c>
      <c r="O145" s="11">
        <f t="shared" si="3"/>
        <v>0.56692361597756591</v>
      </c>
    </row>
    <row r="146" spans="1:15" x14ac:dyDescent="0.2">
      <c r="A146" s="1" t="s">
        <v>273</v>
      </c>
      <c r="B146" s="1" t="s">
        <v>274</v>
      </c>
      <c r="C146" s="9">
        <v>15820</v>
      </c>
      <c r="D146" s="9">
        <v>11963</v>
      </c>
      <c r="E146" s="9">
        <v>9829</v>
      </c>
      <c r="F146" s="9">
        <v>1010</v>
      </c>
      <c r="G146" s="9">
        <v>-771</v>
      </c>
      <c r="H146" s="9">
        <v>7668</v>
      </c>
      <c r="K146" s="11">
        <f t="shared" si="3"/>
        <v>-24.380530973451332</v>
      </c>
      <c r="L146" s="11">
        <f t="shared" si="3"/>
        <v>-17.838334865836323</v>
      </c>
      <c r="M146" s="11">
        <f t="shared" si="3"/>
        <v>-89.724285278258222</v>
      </c>
      <c r="N146" s="11">
        <f t="shared" si="3"/>
        <v>-176.33663366336634</v>
      </c>
      <c r="O146" s="11">
        <f t="shared" si="3"/>
        <v>-1094.5525291828794</v>
      </c>
    </row>
    <row r="147" spans="1:15" x14ac:dyDescent="0.2">
      <c r="A147" s="1" t="s">
        <v>275</v>
      </c>
      <c r="B147" s="1" t="s">
        <v>276</v>
      </c>
      <c r="C147" s="9">
        <v>-13</v>
      </c>
      <c r="D147" s="9">
        <v>0</v>
      </c>
      <c r="E147" s="9">
        <v>1598</v>
      </c>
      <c r="F147" s="9">
        <v>0</v>
      </c>
      <c r="G147" s="9">
        <v>0</v>
      </c>
      <c r="H147" s="9">
        <v>325</v>
      </c>
      <c r="K147" s="11">
        <f t="shared" si="3"/>
        <v>-100</v>
      </c>
      <c r="L147" s="11" t="str">
        <f t="shared" si="3"/>
        <v/>
      </c>
      <c r="M147" s="11">
        <f t="shared" si="3"/>
        <v>-100</v>
      </c>
      <c r="N147" s="11" t="str">
        <f t="shared" si="3"/>
        <v/>
      </c>
      <c r="O147" s="11" t="str">
        <f t="shared" si="3"/>
        <v/>
      </c>
    </row>
    <row r="148" spans="1:15" x14ac:dyDescent="0.2">
      <c r="A148" s="1" t="s">
        <v>277</v>
      </c>
      <c r="B148" s="1" t="s">
        <v>278</v>
      </c>
      <c r="C148" s="9">
        <v>603119</v>
      </c>
      <c r="D148" s="9">
        <v>561860</v>
      </c>
      <c r="E148" s="9">
        <v>572860</v>
      </c>
      <c r="F148" s="9">
        <v>377243</v>
      </c>
      <c r="G148" s="9">
        <v>394144</v>
      </c>
      <c r="H148" s="9">
        <v>430284</v>
      </c>
      <c r="K148" s="11">
        <f t="shared" si="3"/>
        <v>-6.8409385212536815</v>
      </c>
      <c r="L148" s="11">
        <f t="shared" si="3"/>
        <v>1.9577830776349892</v>
      </c>
      <c r="M148" s="11">
        <f t="shared" si="3"/>
        <v>-34.147435673637538</v>
      </c>
      <c r="N148" s="11">
        <f t="shared" si="3"/>
        <v>4.4801361456673794</v>
      </c>
      <c r="O148" s="11">
        <f t="shared" si="3"/>
        <v>9.169237639035476</v>
      </c>
    </row>
    <row r="149" spans="1:15" x14ac:dyDescent="0.2">
      <c r="A149" s="1" t="s">
        <v>279</v>
      </c>
      <c r="B149" s="1" t="s">
        <v>280</v>
      </c>
      <c r="C149" s="9">
        <v>41120</v>
      </c>
      <c r="D149" s="9">
        <v>47574</v>
      </c>
      <c r="E149" s="9">
        <v>42839</v>
      </c>
      <c r="F149" s="9">
        <v>35763</v>
      </c>
      <c r="G149" s="9">
        <v>43045</v>
      </c>
      <c r="H149" s="9">
        <v>54224</v>
      </c>
      <c r="K149" s="11">
        <f t="shared" si="3"/>
        <v>15.695525291828805</v>
      </c>
      <c r="L149" s="11">
        <f t="shared" si="3"/>
        <v>-9.952915458023293</v>
      </c>
      <c r="M149" s="11">
        <f t="shared" si="3"/>
        <v>-16.517659142370267</v>
      </c>
      <c r="N149" s="11">
        <f t="shared" si="3"/>
        <v>20.361826468696709</v>
      </c>
      <c r="O149" s="11">
        <f t="shared" si="3"/>
        <v>25.970495992565912</v>
      </c>
    </row>
    <row r="150" spans="1:15" x14ac:dyDescent="0.2">
      <c r="A150" s="1" t="s">
        <v>281</v>
      </c>
      <c r="B150" s="1" t="s">
        <v>282</v>
      </c>
      <c r="C150" s="9">
        <v>53717</v>
      </c>
      <c r="D150" s="9">
        <v>45343</v>
      </c>
      <c r="E150" s="9">
        <v>64432</v>
      </c>
      <c r="F150" s="9">
        <v>39013</v>
      </c>
      <c r="G150" s="9">
        <v>47273</v>
      </c>
      <c r="H150" s="9">
        <v>58334</v>
      </c>
      <c r="K150" s="11">
        <f t="shared" si="3"/>
        <v>-15.589105869650199</v>
      </c>
      <c r="L150" s="11">
        <f t="shared" si="3"/>
        <v>42.099111218931263</v>
      </c>
      <c r="M150" s="11">
        <f t="shared" si="3"/>
        <v>-39.450893965731318</v>
      </c>
      <c r="N150" s="11">
        <f t="shared" si="3"/>
        <v>21.172429702919548</v>
      </c>
      <c r="O150" s="11">
        <f t="shared" si="3"/>
        <v>23.398134241533231</v>
      </c>
    </row>
    <row r="151" spans="1:15" x14ac:dyDescent="0.2">
      <c r="A151" s="1" t="s">
        <v>283</v>
      </c>
      <c r="B151" s="1" t="s">
        <v>284</v>
      </c>
      <c r="C151" s="9">
        <v>521227</v>
      </c>
      <c r="D151" s="9">
        <v>532667</v>
      </c>
      <c r="E151" s="9">
        <v>537319</v>
      </c>
      <c r="F151" s="9">
        <v>550935</v>
      </c>
      <c r="G151" s="9">
        <v>340777</v>
      </c>
      <c r="H151" s="9">
        <v>335252</v>
      </c>
      <c r="K151" s="11">
        <f t="shared" si="3"/>
        <v>2.1948210664451295</v>
      </c>
      <c r="L151" s="11">
        <f t="shared" si="3"/>
        <v>0.87334113057502272</v>
      </c>
      <c r="M151" s="11">
        <f t="shared" si="3"/>
        <v>2.5340626331843863</v>
      </c>
      <c r="N151" s="11">
        <f t="shared" si="3"/>
        <v>-38.145697768339282</v>
      </c>
      <c r="O151" s="11">
        <f t="shared" si="3"/>
        <v>-1.6212948643834491</v>
      </c>
    </row>
    <row r="152" spans="1:15" x14ac:dyDescent="0.2">
      <c r="A152" s="1" t="s">
        <v>285</v>
      </c>
      <c r="B152" s="1" t="s">
        <v>286</v>
      </c>
      <c r="C152" s="9">
        <v>2653727</v>
      </c>
      <c r="D152" s="9">
        <v>2408302</v>
      </c>
      <c r="E152" s="9">
        <v>2712407</v>
      </c>
      <c r="F152" s="9">
        <v>2351237</v>
      </c>
      <c r="G152" s="9">
        <v>2099135</v>
      </c>
      <c r="H152" s="9">
        <v>2403091</v>
      </c>
      <c r="K152" s="11">
        <f t="shared" si="3"/>
        <v>-9.2483137866103071</v>
      </c>
      <c r="L152" s="11">
        <f t="shared" si="3"/>
        <v>12.627361518613522</v>
      </c>
      <c r="M152" s="11">
        <f t="shared" si="3"/>
        <v>-13.315479572202849</v>
      </c>
      <c r="N152" s="11">
        <f t="shared" si="3"/>
        <v>-10.722100749520358</v>
      </c>
      <c r="O152" s="11">
        <f t="shared" si="3"/>
        <v>14.480059643615117</v>
      </c>
    </row>
    <row r="153" spans="1:15" x14ac:dyDescent="0.2">
      <c r="A153" s="1" t="s">
        <v>287</v>
      </c>
      <c r="B153" s="1" t="s">
        <v>288</v>
      </c>
      <c r="C153" s="9">
        <v>41316</v>
      </c>
      <c r="D153" s="9">
        <v>33225</v>
      </c>
      <c r="E153" s="9">
        <v>42556</v>
      </c>
      <c r="F153" s="9">
        <v>42563</v>
      </c>
      <c r="G153" s="9">
        <v>35058</v>
      </c>
      <c r="H153" s="9">
        <v>38817</v>
      </c>
      <c r="K153" s="11">
        <f t="shared" si="3"/>
        <v>-19.583212314841703</v>
      </c>
      <c r="L153" s="11">
        <f t="shared" si="3"/>
        <v>28.084273890142963</v>
      </c>
      <c r="M153" s="11">
        <f t="shared" si="3"/>
        <v>1.6448914371647305E-2</v>
      </c>
      <c r="N153" s="11">
        <f t="shared" si="3"/>
        <v>-17.632685665953996</v>
      </c>
      <c r="O153" s="11">
        <f t="shared" si="3"/>
        <v>10.722231730275533</v>
      </c>
    </row>
    <row r="154" spans="1:15" x14ac:dyDescent="0.2">
      <c r="A154" s="1" t="s">
        <v>289</v>
      </c>
      <c r="B154" s="1" t="s">
        <v>290</v>
      </c>
      <c r="C154" s="9">
        <v>763677</v>
      </c>
      <c r="D154" s="9">
        <v>639768</v>
      </c>
      <c r="E154" s="9">
        <v>741821</v>
      </c>
      <c r="F154" s="9">
        <v>567963</v>
      </c>
      <c r="G154" s="9">
        <v>857985</v>
      </c>
      <c r="H154" s="9">
        <v>810459</v>
      </c>
      <c r="K154" s="11">
        <f t="shared" si="3"/>
        <v>-16.22531515287222</v>
      </c>
      <c r="L154" s="11">
        <f t="shared" si="3"/>
        <v>15.951563691838299</v>
      </c>
      <c r="M154" s="11">
        <f t="shared" si="3"/>
        <v>-23.436651159781128</v>
      </c>
      <c r="N154" s="11">
        <f t="shared" si="3"/>
        <v>51.0635375895965</v>
      </c>
      <c r="O154" s="11">
        <f t="shared" si="3"/>
        <v>-5.5392576793300563</v>
      </c>
    </row>
    <row r="155" spans="1:15" x14ac:dyDescent="0.2">
      <c r="A155" s="1" t="s">
        <v>291</v>
      </c>
      <c r="B155" s="1" t="s">
        <v>292</v>
      </c>
      <c r="C155" s="9">
        <v>121956</v>
      </c>
      <c r="D155" s="9">
        <v>128061</v>
      </c>
      <c r="E155" s="9">
        <v>128947</v>
      </c>
      <c r="F155" s="9">
        <v>125039</v>
      </c>
      <c r="G155" s="9">
        <v>125433</v>
      </c>
      <c r="H155" s="9">
        <v>134289</v>
      </c>
      <c r="K155" s="11">
        <f t="shared" si="3"/>
        <v>5.0059037685722618</v>
      </c>
      <c r="L155" s="11">
        <f t="shared" si="3"/>
        <v>0.69185778652360863</v>
      </c>
      <c r="M155" s="11">
        <f t="shared" si="3"/>
        <v>-3.0307025367011242</v>
      </c>
      <c r="N155" s="11">
        <f t="shared" si="3"/>
        <v>0.31510168827326712</v>
      </c>
      <c r="O155" s="11">
        <f t="shared" si="3"/>
        <v>7.0603429719451771</v>
      </c>
    </row>
    <row r="156" spans="1:15" x14ac:dyDescent="0.2">
      <c r="A156" s="1" t="s">
        <v>293</v>
      </c>
      <c r="B156" s="1" t="s">
        <v>294</v>
      </c>
      <c r="C156" s="9">
        <v>103627</v>
      </c>
      <c r="D156" s="9">
        <v>96259</v>
      </c>
      <c r="E156" s="9">
        <v>108055</v>
      </c>
      <c r="F156" s="9">
        <v>99987</v>
      </c>
      <c r="G156" s="9">
        <v>39038</v>
      </c>
      <c r="H156" s="9">
        <v>66161</v>
      </c>
      <c r="K156" s="11">
        <f t="shared" si="3"/>
        <v>-7.110116089436147</v>
      </c>
      <c r="L156" s="11">
        <f t="shared" si="3"/>
        <v>12.254438546006096</v>
      </c>
      <c r="M156" s="11">
        <f t="shared" si="3"/>
        <v>-7.4665679515061756</v>
      </c>
      <c r="N156" s="11">
        <f t="shared" si="3"/>
        <v>-60.956924400172021</v>
      </c>
      <c r="O156" s="11">
        <f t="shared" si="3"/>
        <v>69.478456888160252</v>
      </c>
    </row>
    <row r="157" spans="1:15" x14ac:dyDescent="0.2">
      <c r="A157" s="1" t="s">
        <v>295</v>
      </c>
      <c r="B157" s="1" t="s">
        <v>296</v>
      </c>
      <c r="C157" s="9">
        <v>970333</v>
      </c>
      <c r="D157" s="9">
        <v>1007829</v>
      </c>
      <c r="E157" s="9">
        <v>913968</v>
      </c>
      <c r="F157" s="9">
        <v>825876</v>
      </c>
      <c r="G157" s="9">
        <v>760348</v>
      </c>
      <c r="H157" s="9">
        <v>752719</v>
      </c>
      <c r="K157" s="11">
        <f t="shared" si="3"/>
        <v>3.8642404205566638</v>
      </c>
      <c r="L157" s="11">
        <f t="shared" si="3"/>
        <v>-9.3131870585188565</v>
      </c>
      <c r="M157" s="11">
        <f t="shared" si="3"/>
        <v>-9.6384118481172223</v>
      </c>
      <c r="N157" s="11">
        <f t="shared" si="3"/>
        <v>-7.9343630278637445</v>
      </c>
      <c r="O157" s="11">
        <f t="shared" si="3"/>
        <v>-1.0033563578782378</v>
      </c>
    </row>
    <row r="158" spans="1:15" x14ac:dyDescent="0.2">
      <c r="A158" s="1" t="s">
        <v>297</v>
      </c>
      <c r="B158" s="1" t="s">
        <v>298</v>
      </c>
      <c r="C158" s="9">
        <v>406998</v>
      </c>
      <c r="D158" s="9">
        <v>475394</v>
      </c>
      <c r="E158" s="9">
        <v>587706</v>
      </c>
      <c r="F158" s="9">
        <v>612325</v>
      </c>
      <c r="G158" s="9">
        <v>577679</v>
      </c>
      <c r="H158" s="9">
        <v>583352</v>
      </c>
      <c r="K158" s="11">
        <f t="shared" si="3"/>
        <v>16.804996584749809</v>
      </c>
      <c r="L158" s="11">
        <f t="shared" si="3"/>
        <v>23.625035233932266</v>
      </c>
      <c r="M158" s="11">
        <f t="shared" si="3"/>
        <v>4.1889992615355309</v>
      </c>
      <c r="N158" s="11">
        <f t="shared" si="3"/>
        <v>-5.6581063977462982</v>
      </c>
      <c r="O158" s="11">
        <f t="shared" si="3"/>
        <v>0.98203327453481037</v>
      </c>
    </row>
    <row r="159" spans="1:15" x14ac:dyDescent="0.2">
      <c r="A159" s="1" t="s">
        <v>299</v>
      </c>
      <c r="B159" s="1" t="s">
        <v>300</v>
      </c>
      <c r="C159" s="9">
        <v>187078</v>
      </c>
      <c r="D159" s="9">
        <v>143398</v>
      </c>
      <c r="E159" s="9">
        <v>152726</v>
      </c>
      <c r="F159" s="9">
        <v>155981</v>
      </c>
      <c r="G159" s="9">
        <v>163058</v>
      </c>
      <c r="H159" s="9">
        <v>165510</v>
      </c>
      <c r="K159" s="11">
        <f t="shared" si="3"/>
        <v>-23.348549802756068</v>
      </c>
      <c r="L159" s="11">
        <f t="shared" si="3"/>
        <v>6.504972175344137</v>
      </c>
      <c r="M159" s="11">
        <f t="shared" si="3"/>
        <v>2.1312677605646702</v>
      </c>
      <c r="N159" s="11">
        <f t="shared" si="3"/>
        <v>4.5370910559619393</v>
      </c>
      <c r="O159" s="11">
        <f t="shared" si="3"/>
        <v>1.5037593984962516</v>
      </c>
    </row>
    <row r="160" spans="1:15" x14ac:dyDescent="0.2">
      <c r="A160" s="1" t="s">
        <v>301</v>
      </c>
      <c r="B160" s="1" t="s">
        <v>302</v>
      </c>
      <c r="C160" s="9">
        <v>9395</v>
      </c>
      <c r="D160" s="9">
        <v>10208</v>
      </c>
      <c r="E160" s="9">
        <v>14449</v>
      </c>
      <c r="F160" s="9">
        <v>152616</v>
      </c>
      <c r="G160" s="9">
        <v>-54515</v>
      </c>
      <c r="H160" s="9">
        <v>-42605</v>
      </c>
      <c r="K160" s="11">
        <f t="shared" si="3"/>
        <v>8.6535391165513573</v>
      </c>
      <c r="L160" s="11">
        <f t="shared" si="3"/>
        <v>41.545846394984331</v>
      </c>
      <c r="M160" s="11">
        <f t="shared" si="3"/>
        <v>956.23918610284454</v>
      </c>
      <c r="N160" s="11">
        <f t="shared" si="3"/>
        <v>-135.7203700791529</v>
      </c>
      <c r="O160" s="11">
        <f t="shared" si="3"/>
        <v>-21.847198018893888</v>
      </c>
    </row>
    <row r="161" spans="1:15" x14ac:dyDescent="0.2">
      <c r="A161" s="1" t="s">
        <v>303</v>
      </c>
      <c r="B161" s="1" t="s">
        <v>304</v>
      </c>
      <c r="C161" s="9">
        <v>11053</v>
      </c>
      <c r="D161" s="9">
        <v>30730</v>
      </c>
      <c r="E161" s="9">
        <v>87535</v>
      </c>
      <c r="F161" s="9">
        <v>16264</v>
      </c>
      <c r="G161" s="9">
        <v>20469</v>
      </c>
      <c r="H161" s="9">
        <v>25173</v>
      </c>
      <c r="K161" s="11">
        <f t="shared" si="3"/>
        <v>178.02406586447117</v>
      </c>
      <c r="L161" s="11">
        <f t="shared" si="3"/>
        <v>184.85193621867882</v>
      </c>
      <c r="M161" s="11">
        <f t="shared" si="3"/>
        <v>-81.420003427200555</v>
      </c>
      <c r="N161" s="11">
        <f t="shared" si="3"/>
        <v>25.854648303000481</v>
      </c>
      <c r="O161" s="11">
        <f t="shared" si="3"/>
        <v>22.981093360691784</v>
      </c>
    </row>
    <row r="162" spans="1:15" x14ac:dyDescent="0.2">
      <c r="A162" s="1" t="s">
        <v>305</v>
      </c>
      <c r="B162" s="1" t="s">
        <v>306</v>
      </c>
      <c r="C162" s="9">
        <v>204265</v>
      </c>
      <c r="D162" s="9">
        <v>259282</v>
      </c>
      <c r="E162" s="9">
        <v>327504</v>
      </c>
      <c r="F162" s="9">
        <v>211593</v>
      </c>
      <c r="G162" s="9">
        <v>147639</v>
      </c>
      <c r="H162" s="9">
        <v>157258</v>
      </c>
      <c r="K162" s="11">
        <f t="shared" si="3"/>
        <v>26.934129684478503</v>
      </c>
      <c r="L162" s="11">
        <f t="shared" si="3"/>
        <v>26.311892071181187</v>
      </c>
      <c r="M162" s="11">
        <f t="shared" si="3"/>
        <v>-35.392239484097907</v>
      </c>
      <c r="N162" s="11">
        <f t="shared" si="3"/>
        <v>-30.225007443535468</v>
      </c>
      <c r="O162" s="11">
        <f t="shared" si="3"/>
        <v>6.5152161691693911</v>
      </c>
    </row>
    <row r="163" spans="1:15" x14ac:dyDescent="0.2">
      <c r="A163" s="1" t="s">
        <v>307</v>
      </c>
      <c r="B163" s="1" t="s">
        <v>308</v>
      </c>
      <c r="C163" s="9">
        <v>4445</v>
      </c>
      <c r="D163" s="9">
        <v>2476</v>
      </c>
      <c r="E163" s="9">
        <v>2018</v>
      </c>
      <c r="F163" s="9">
        <v>19</v>
      </c>
      <c r="G163" s="9">
        <v>9</v>
      </c>
      <c r="H163" s="9">
        <v>-2</v>
      </c>
      <c r="K163" s="11">
        <f t="shared" si="3"/>
        <v>-44.296962879640049</v>
      </c>
      <c r="L163" s="11">
        <f t="shared" si="3"/>
        <v>-18.497576736672052</v>
      </c>
      <c r="M163" s="11">
        <f t="shared" si="3"/>
        <v>-99.058473736372648</v>
      </c>
      <c r="N163" s="11">
        <f t="shared" si="3"/>
        <v>-52.631578947368432</v>
      </c>
      <c r="O163" s="11">
        <f t="shared" si="3"/>
        <v>-122.22222222222223</v>
      </c>
    </row>
    <row r="164" spans="1:15" x14ac:dyDescent="0.2">
      <c r="A164" s="1" t="s">
        <v>309</v>
      </c>
      <c r="B164" s="1" t="s">
        <v>310</v>
      </c>
      <c r="C164" s="9">
        <v>448098</v>
      </c>
      <c r="D164" s="9">
        <v>482959</v>
      </c>
      <c r="E164" s="9">
        <v>509401</v>
      </c>
      <c r="F164" s="9">
        <v>483684</v>
      </c>
      <c r="G164" s="9">
        <v>483992</v>
      </c>
      <c r="H164" s="9">
        <v>491680</v>
      </c>
      <c r="K164" s="11">
        <f t="shared" si="3"/>
        <v>7.7797713892943099</v>
      </c>
      <c r="L164" s="11">
        <f t="shared" si="3"/>
        <v>5.4749989129512011</v>
      </c>
      <c r="M164" s="11">
        <f t="shared" si="3"/>
        <v>-5.0484785071093334</v>
      </c>
      <c r="N164" s="11">
        <f t="shared" si="3"/>
        <v>6.36779384887598E-2</v>
      </c>
      <c r="O164" s="11">
        <f t="shared" si="3"/>
        <v>1.58845600753732</v>
      </c>
    </row>
    <row r="165" spans="1:15" x14ac:dyDescent="0.2">
      <c r="A165" s="1" t="s">
        <v>311</v>
      </c>
      <c r="B165" s="1" t="s">
        <v>312</v>
      </c>
      <c r="C165" s="9">
        <v>0</v>
      </c>
      <c r="D165" s="9">
        <v>0</v>
      </c>
      <c r="E165" s="9">
        <v>743</v>
      </c>
      <c r="F165" s="9">
        <v>282</v>
      </c>
      <c r="G165" s="9">
        <v>609</v>
      </c>
      <c r="H165" s="9">
        <v>937</v>
      </c>
      <c r="K165" s="11" t="str">
        <f t="shared" si="3"/>
        <v/>
      </c>
      <c r="L165" s="11" t="str">
        <f t="shared" si="3"/>
        <v/>
      </c>
      <c r="M165" s="11">
        <f t="shared" si="3"/>
        <v>-62.045760430686414</v>
      </c>
      <c r="N165" s="11">
        <f t="shared" si="3"/>
        <v>115.95744680851064</v>
      </c>
      <c r="O165" s="11">
        <f t="shared" si="3"/>
        <v>53.858784893267654</v>
      </c>
    </row>
    <row r="166" spans="1:15" x14ac:dyDescent="0.2">
      <c r="A166" s="1" t="s">
        <v>313</v>
      </c>
      <c r="B166" s="1" t="s">
        <v>314</v>
      </c>
      <c r="C166" s="9">
        <v>943916</v>
      </c>
      <c r="D166" s="9">
        <v>1820887</v>
      </c>
      <c r="E166" s="9">
        <v>2484940</v>
      </c>
      <c r="F166" s="9">
        <v>2107890</v>
      </c>
      <c r="G166" s="9">
        <v>2882805</v>
      </c>
      <c r="H166" s="9">
        <v>4188793</v>
      </c>
      <c r="K166" s="11">
        <f t="shared" si="3"/>
        <v>92.907737552917837</v>
      </c>
      <c r="L166" s="11">
        <f t="shared" si="3"/>
        <v>36.468655111492374</v>
      </c>
      <c r="M166" s="11">
        <f t="shared" si="3"/>
        <v>-15.173404589245621</v>
      </c>
      <c r="N166" s="11">
        <f t="shared" si="3"/>
        <v>36.762591975862115</v>
      </c>
      <c r="O166" s="11">
        <f t="shared" si="3"/>
        <v>45.302682630285432</v>
      </c>
    </row>
    <row r="167" spans="1:15" x14ac:dyDescent="0.2">
      <c r="A167" s="1" t="s">
        <v>315</v>
      </c>
      <c r="B167" s="1" t="s">
        <v>316</v>
      </c>
      <c r="C167" s="9">
        <v>210254</v>
      </c>
      <c r="D167" s="9">
        <v>195716</v>
      </c>
      <c r="E167" s="9">
        <v>187054</v>
      </c>
      <c r="F167" s="9">
        <v>155343</v>
      </c>
      <c r="G167" s="9">
        <v>140472</v>
      </c>
      <c r="H167" s="9">
        <v>137016</v>
      </c>
      <c r="K167" s="11">
        <f t="shared" si="3"/>
        <v>-6.9144938978568771</v>
      </c>
      <c r="L167" s="11">
        <f t="shared" si="3"/>
        <v>-4.4258006499213192</v>
      </c>
      <c r="M167" s="11">
        <f t="shared" si="3"/>
        <v>-16.952858532830096</v>
      </c>
      <c r="N167" s="11">
        <f t="shared" si="3"/>
        <v>-9.5730094049941155</v>
      </c>
      <c r="O167" s="11">
        <f t="shared" si="3"/>
        <v>-2.4602767811378823</v>
      </c>
    </row>
    <row r="168" spans="1:15" x14ac:dyDescent="0.2">
      <c r="A168" s="1" t="s">
        <v>317</v>
      </c>
      <c r="B168" s="1" t="s">
        <v>318</v>
      </c>
      <c r="C168" s="9">
        <v>36898</v>
      </c>
      <c r="D168" s="9">
        <v>32571</v>
      </c>
      <c r="E168" s="9">
        <v>24849</v>
      </c>
      <c r="F168" s="9">
        <v>37657</v>
      </c>
      <c r="G168" s="9">
        <v>35493</v>
      </c>
      <c r="H168" s="9">
        <v>49528</v>
      </c>
      <c r="K168" s="11">
        <f t="shared" si="3"/>
        <v>-11.726922868448153</v>
      </c>
      <c r="L168" s="11">
        <f t="shared" si="3"/>
        <v>-23.70820668693009</v>
      </c>
      <c r="M168" s="11">
        <f t="shared" si="3"/>
        <v>51.543321662843567</v>
      </c>
      <c r="N168" s="11">
        <f t="shared" si="3"/>
        <v>-5.7466075364474118</v>
      </c>
      <c r="O168" s="11">
        <f t="shared" si="3"/>
        <v>39.54300848054546</v>
      </c>
    </row>
    <row r="169" spans="1:15" x14ac:dyDescent="0.2">
      <c r="A169" s="1" t="s">
        <v>319</v>
      </c>
      <c r="B169" s="1" t="s">
        <v>320</v>
      </c>
      <c r="C169" s="9">
        <v>0</v>
      </c>
      <c r="D169" s="9">
        <v>0</v>
      </c>
      <c r="E169" s="9">
        <v>0</v>
      </c>
      <c r="F169" s="9">
        <v>52</v>
      </c>
      <c r="G169" s="9">
        <v>0</v>
      </c>
      <c r="H169" s="9">
        <v>0</v>
      </c>
      <c r="K169" s="11" t="str">
        <f t="shared" si="3"/>
        <v/>
      </c>
      <c r="L169" s="11" t="str">
        <f t="shared" si="3"/>
        <v/>
      </c>
      <c r="M169" s="11" t="str">
        <f t="shared" si="3"/>
        <v/>
      </c>
      <c r="N169" s="11">
        <f t="shared" si="3"/>
        <v>-100</v>
      </c>
      <c r="O169" s="11" t="str">
        <f t="shared" si="3"/>
        <v/>
      </c>
    </row>
    <row r="170" spans="1:15" x14ac:dyDescent="0.2">
      <c r="A170" s="1" t="s">
        <v>321</v>
      </c>
      <c r="B170" s="1" t="s">
        <v>322</v>
      </c>
      <c r="C170" s="9">
        <v>0</v>
      </c>
      <c r="D170" s="9">
        <v>58</v>
      </c>
      <c r="E170" s="9">
        <v>10</v>
      </c>
      <c r="F170" s="9">
        <v>-6</v>
      </c>
      <c r="G170" s="9">
        <v>0</v>
      </c>
      <c r="H170" s="9">
        <v>0</v>
      </c>
      <c r="K170" s="11" t="str">
        <f t="shared" si="3"/>
        <v/>
      </c>
      <c r="L170" s="11">
        <f t="shared" si="3"/>
        <v>-82.758620689655174</v>
      </c>
      <c r="M170" s="11">
        <f t="shared" si="3"/>
        <v>-160</v>
      </c>
      <c r="N170" s="11">
        <f t="shared" si="3"/>
        <v>-100</v>
      </c>
      <c r="O170" s="11" t="str">
        <f t="shared" si="3"/>
        <v/>
      </c>
    </row>
    <row r="171" spans="1:15" x14ac:dyDescent="0.2">
      <c r="A171" s="1" t="s">
        <v>323</v>
      </c>
      <c r="B171" s="1" t="s">
        <v>324</v>
      </c>
      <c r="C171" s="9">
        <v>0</v>
      </c>
      <c r="D171" s="9">
        <v>12</v>
      </c>
      <c r="E171" s="9">
        <v>3</v>
      </c>
      <c r="F171" s="9">
        <v>0</v>
      </c>
      <c r="G171" s="9">
        <v>0</v>
      </c>
      <c r="H171" s="9">
        <v>0</v>
      </c>
      <c r="K171" s="11" t="str">
        <f t="shared" ref="K171:O221" si="4">IF(C171=0,"",((D171/C171)-1)*100)</f>
        <v/>
      </c>
      <c r="L171" s="11">
        <f t="shared" si="4"/>
        <v>-75</v>
      </c>
      <c r="M171" s="11">
        <f t="shared" si="4"/>
        <v>-100</v>
      </c>
      <c r="N171" s="11" t="str">
        <f t="shared" si="4"/>
        <v/>
      </c>
      <c r="O171" s="11" t="str">
        <f t="shared" si="4"/>
        <v/>
      </c>
    </row>
    <row r="172" spans="1:15" x14ac:dyDescent="0.2">
      <c r="A172" s="1" t="s">
        <v>325</v>
      </c>
      <c r="B172" s="1" t="s">
        <v>326</v>
      </c>
      <c r="C172" s="9">
        <v>0</v>
      </c>
      <c r="D172" s="9">
        <v>0</v>
      </c>
      <c r="E172" s="9">
        <v>1</v>
      </c>
      <c r="F172" s="9">
        <v>0</v>
      </c>
      <c r="G172" s="9">
        <v>30362</v>
      </c>
      <c r="H172" s="9">
        <v>34949</v>
      </c>
      <c r="K172" s="11" t="str">
        <f t="shared" si="4"/>
        <v/>
      </c>
      <c r="L172" s="11" t="str">
        <f t="shared" si="4"/>
        <v/>
      </c>
      <c r="M172" s="11">
        <f t="shared" si="4"/>
        <v>-100</v>
      </c>
      <c r="N172" s="11" t="str">
        <f t="shared" si="4"/>
        <v/>
      </c>
      <c r="O172" s="11">
        <f t="shared" si="4"/>
        <v>15.107700414992431</v>
      </c>
    </row>
    <row r="173" spans="1:15" x14ac:dyDescent="0.2">
      <c r="A173" s="1" t="s">
        <v>327</v>
      </c>
      <c r="B173" s="1" t="s">
        <v>328</v>
      </c>
      <c r="C173" s="9">
        <v>0</v>
      </c>
      <c r="D173" s="9">
        <v>0</v>
      </c>
      <c r="E173" s="9">
        <v>0</v>
      </c>
      <c r="F173" s="9">
        <v>2</v>
      </c>
      <c r="G173" s="9">
        <v>2</v>
      </c>
      <c r="H173" s="9">
        <v>0</v>
      </c>
      <c r="K173" s="11" t="str">
        <f t="shared" si="4"/>
        <v/>
      </c>
      <c r="L173" s="11" t="str">
        <f t="shared" si="4"/>
        <v/>
      </c>
      <c r="M173" s="11" t="str">
        <f t="shared" si="4"/>
        <v/>
      </c>
      <c r="N173" s="11">
        <f t="shared" si="4"/>
        <v>0</v>
      </c>
      <c r="O173" s="11">
        <f t="shared" si="4"/>
        <v>-100</v>
      </c>
    </row>
    <row r="174" spans="1:15" x14ac:dyDescent="0.2">
      <c r="A174" s="1" t="s">
        <v>329</v>
      </c>
      <c r="B174" s="1" t="s">
        <v>330</v>
      </c>
      <c r="C174" s="9">
        <v>0</v>
      </c>
      <c r="D174" s="9">
        <v>0</v>
      </c>
      <c r="E174" s="9">
        <v>0</v>
      </c>
      <c r="F174" s="9">
        <v>0</v>
      </c>
      <c r="G174" s="9">
        <v>349</v>
      </c>
      <c r="H174" s="9">
        <v>28</v>
      </c>
      <c r="K174" s="11" t="str">
        <f t="shared" si="4"/>
        <v/>
      </c>
      <c r="L174" s="11" t="str">
        <f t="shared" si="4"/>
        <v/>
      </c>
      <c r="M174" s="11" t="str">
        <f t="shared" si="4"/>
        <v/>
      </c>
      <c r="N174" s="11" t="str">
        <f t="shared" si="4"/>
        <v/>
      </c>
      <c r="O174" s="11">
        <f t="shared" si="4"/>
        <v>-91.977077363896839</v>
      </c>
    </row>
    <row r="175" spans="1:15" x14ac:dyDescent="0.2">
      <c r="A175" s="1" t="s">
        <v>331</v>
      </c>
      <c r="B175" s="1" t="s">
        <v>332</v>
      </c>
      <c r="C175" s="9">
        <v>77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K175" s="11">
        <f t="shared" si="4"/>
        <v>-100</v>
      </c>
      <c r="L175" s="11" t="str">
        <f t="shared" si="4"/>
        <v/>
      </c>
      <c r="M175" s="11" t="str">
        <f t="shared" si="4"/>
        <v/>
      </c>
      <c r="N175" s="11" t="str">
        <f t="shared" si="4"/>
        <v/>
      </c>
      <c r="O175" s="11" t="str">
        <f t="shared" si="4"/>
        <v/>
      </c>
    </row>
    <row r="176" spans="1:15" x14ac:dyDescent="0.2">
      <c r="A176" s="1" t="s">
        <v>333</v>
      </c>
      <c r="B176" s="1" t="s">
        <v>334</v>
      </c>
      <c r="C176" s="9">
        <v>6732261</v>
      </c>
      <c r="D176" s="9">
        <v>7515442</v>
      </c>
      <c r="E176" s="9">
        <v>5810298</v>
      </c>
      <c r="F176" s="9">
        <v>6723161</v>
      </c>
      <c r="G176" s="9">
        <v>9407773</v>
      </c>
      <c r="H176" s="9">
        <v>9314933</v>
      </c>
      <c r="K176" s="11">
        <f t="shared" si="4"/>
        <v>11.633253672131838</v>
      </c>
      <c r="L176" s="11">
        <f t="shared" si="4"/>
        <v>-22.688539143805521</v>
      </c>
      <c r="M176" s="11">
        <f t="shared" si="4"/>
        <v>15.711121873611301</v>
      </c>
      <c r="N176" s="11">
        <f t="shared" si="4"/>
        <v>39.930800407724874</v>
      </c>
      <c r="O176" s="11">
        <f t="shared" si="4"/>
        <v>-0.98684353884813669</v>
      </c>
    </row>
    <row r="177" spans="1:17" x14ac:dyDescent="0.2">
      <c r="A177" s="1" t="s">
        <v>335</v>
      </c>
      <c r="B177" s="1" t="s">
        <v>336</v>
      </c>
      <c r="C177" s="9">
        <v>0</v>
      </c>
      <c r="D177" s="9">
        <v>46</v>
      </c>
      <c r="E177" s="9">
        <v>-46</v>
      </c>
      <c r="F177" s="9">
        <v>0</v>
      </c>
      <c r="G177" s="9">
        <v>0</v>
      </c>
      <c r="H177" s="9">
        <v>0</v>
      </c>
      <c r="K177" s="11" t="str">
        <f t="shared" si="4"/>
        <v/>
      </c>
      <c r="L177" s="11">
        <f t="shared" si="4"/>
        <v>-200</v>
      </c>
      <c r="M177" s="11">
        <f t="shared" si="4"/>
        <v>-100</v>
      </c>
      <c r="N177" s="11" t="str">
        <f t="shared" si="4"/>
        <v/>
      </c>
      <c r="O177" s="11" t="str">
        <f t="shared" si="4"/>
        <v/>
      </c>
    </row>
    <row r="178" spans="1:17" x14ac:dyDescent="0.2">
      <c r="A178" s="1" t="s">
        <v>337</v>
      </c>
      <c r="B178" s="1" t="s">
        <v>338</v>
      </c>
      <c r="C178" s="9">
        <v>579067</v>
      </c>
      <c r="D178" s="9">
        <v>741856</v>
      </c>
      <c r="E178" s="9">
        <v>551346</v>
      </c>
      <c r="F178" s="9">
        <v>584736</v>
      </c>
      <c r="G178" s="9">
        <v>1105618</v>
      </c>
      <c r="H178" s="9">
        <v>614973</v>
      </c>
      <c r="K178" s="11">
        <f t="shared" si="4"/>
        <v>28.112290978418741</v>
      </c>
      <c r="L178" s="11">
        <f t="shared" si="4"/>
        <v>-25.680185912090757</v>
      </c>
      <c r="M178" s="11">
        <f t="shared" si="4"/>
        <v>6.0560881914442088</v>
      </c>
      <c r="N178" s="11">
        <f t="shared" si="4"/>
        <v>89.079858260821993</v>
      </c>
      <c r="O178" s="11">
        <f t="shared" si="4"/>
        <v>-44.377443203710513</v>
      </c>
    </row>
    <row r="179" spans="1:17" x14ac:dyDescent="0.2">
      <c r="A179" s="1" t="s">
        <v>339</v>
      </c>
      <c r="B179" s="1" t="s">
        <v>340</v>
      </c>
      <c r="C179" s="9">
        <v>0</v>
      </c>
      <c r="D179" s="9">
        <v>43</v>
      </c>
      <c r="E179" s="9">
        <v>-2</v>
      </c>
      <c r="F179" s="9">
        <v>7</v>
      </c>
      <c r="G179" s="9">
        <v>57</v>
      </c>
      <c r="H179" s="9">
        <v>12</v>
      </c>
      <c r="K179" s="11" t="str">
        <f t="shared" si="4"/>
        <v/>
      </c>
      <c r="L179" s="11">
        <f t="shared" si="4"/>
        <v>-104.65116279069768</v>
      </c>
      <c r="M179" s="11">
        <f t="shared" si="4"/>
        <v>-450</v>
      </c>
      <c r="N179" s="11">
        <f t="shared" si="4"/>
        <v>714.28571428571422</v>
      </c>
      <c r="O179" s="11">
        <f t="shared" si="4"/>
        <v>-78.94736842105263</v>
      </c>
    </row>
    <row r="180" spans="1:17" x14ac:dyDescent="0.2">
      <c r="A180" s="1" t="s">
        <v>341</v>
      </c>
      <c r="B180" s="1" t="s">
        <v>342</v>
      </c>
      <c r="C180" s="9">
        <v>0</v>
      </c>
      <c r="D180" s="9">
        <v>648</v>
      </c>
      <c r="E180" s="9">
        <v>0</v>
      </c>
      <c r="F180" s="9">
        <v>0</v>
      </c>
      <c r="G180" s="9">
        <v>0</v>
      </c>
      <c r="H180" s="9">
        <v>0</v>
      </c>
      <c r="K180" s="11" t="str">
        <f t="shared" si="4"/>
        <v/>
      </c>
      <c r="L180" s="11">
        <f t="shared" si="4"/>
        <v>-100</v>
      </c>
      <c r="M180" s="11" t="str">
        <f t="shared" si="4"/>
        <v/>
      </c>
      <c r="N180" s="11" t="str">
        <f t="shared" si="4"/>
        <v/>
      </c>
      <c r="O180" s="11" t="str">
        <f t="shared" si="4"/>
        <v/>
      </c>
    </row>
    <row r="181" spans="1:17" x14ac:dyDescent="0.2">
      <c r="A181" s="1" t="s">
        <v>343</v>
      </c>
      <c r="B181" s="1" t="s">
        <v>344</v>
      </c>
      <c r="C181" s="9">
        <v>21</v>
      </c>
      <c r="D181" s="9">
        <v>7</v>
      </c>
      <c r="E181" s="9">
        <v>0</v>
      </c>
      <c r="F181" s="9">
        <v>0</v>
      </c>
      <c r="G181" s="9">
        <v>0</v>
      </c>
      <c r="H181" s="9">
        <v>0</v>
      </c>
      <c r="K181" s="11">
        <f t="shared" si="4"/>
        <v>-66.666666666666671</v>
      </c>
      <c r="L181" s="11">
        <f t="shared" si="4"/>
        <v>-100</v>
      </c>
      <c r="M181" s="11" t="str">
        <f t="shared" si="4"/>
        <v/>
      </c>
      <c r="N181" s="11" t="str">
        <f t="shared" si="4"/>
        <v/>
      </c>
      <c r="O181" s="11" t="str">
        <f t="shared" si="4"/>
        <v/>
      </c>
    </row>
    <row r="182" spans="1:17" x14ac:dyDescent="0.2">
      <c r="A182" s="1" t="s">
        <v>345</v>
      </c>
      <c r="B182" s="1" t="s">
        <v>346</v>
      </c>
      <c r="C182" s="9">
        <v>-6271</v>
      </c>
      <c r="D182" s="9">
        <v>-157</v>
      </c>
      <c r="E182" s="9">
        <v>-140317</v>
      </c>
      <c r="F182" s="9">
        <v>-151199</v>
      </c>
      <c r="G182" s="9">
        <v>-626603</v>
      </c>
      <c r="H182" s="9">
        <v>-638895</v>
      </c>
      <c r="K182" s="11">
        <f t="shared" si="4"/>
        <v>-97.496412055493536</v>
      </c>
      <c r="L182" s="11">
        <f t="shared" si="4"/>
        <v>89273.885350318465</v>
      </c>
      <c r="M182" s="11">
        <f t="shared" si="4"/>
        <v>7.7552969347976397</v>
      </c>
      <c r="N182" s="11">
        <f t="shared" si="4"/>
        <v>314.42271443594205</v>
      </c>
      <c r="O182" s="11">
        <f t="shared" si="4"/>
        <v>1.961688660922456</v>
      </c>
    </row>
    <row r="183" spans="1:17" x14ac:dyDescent="0.2">
      <c r="A183" s="1" t="s">
        <v>347</v>
      </c>
      <c r="B183" s="1" t="s">
        <v>348</v>
      </c>
      <c r="C183" s="9">
        <v>-411900</v>
      </c>
      <c r="D183" s="9">
        <v>-379529</v>
      </c>
      <c r="E183" s="9">
        <v>-363865</v>
      </c>
      <c r="F183" s="9">
        <v>-676097</v>
      </c>
      <c r="G183" s="9">
        <v>-551850</v>
      </c>
      <c r="H183" s="9">
        <v>-475249</v>
      </c>
      <c r="K183" s="11">
        <f t="shared" si="4"/>
        <v>-7.8589463462005344</v>
      </c>
      <c r="L183" s="11">
        <f t="shared" si="4"/>
        <v>-4.1272208447839294</v>
      </c>
      <c r="M183" s="11">
        <f t="shared" si="4"/>
        <v>85.809847058661859</v>
      </c>
      <c r="N183" s="11">
        <f t="shared" si="4"/>
        <v>-18.377096777533396</v>
      </c>
      <c r="O183" s="11">
        <f t="shared" si="4"/>
        <v>-13.880764700552684</v>
      </c>
      <c r="Q183" s="16"/>
    </row>
    <row r="184" spans="1:17" x14ac:dyDescent="0.2">
      <c r="A184" s="1" t="s">
        <v>349</v>
      </c>
      <c r="B184" s="1" t="s">
        <v>350</v>
      </c>
      <c r="C184" s="9">
        <v>-9866</v>
      </c>
      <c r="D184" s="9">
        <v>-6470</v>
      </c>
      <c r="E184" s="9">
        <v>-3487</v>
      </c>
      <c r="F184" s="9">
        <v>-4612</v>
      </c>
      <c r="G184" s="9">
        <v>-8390</v>
      </c>
      <c r="H184" s="9">
        <v>-6674</v>
      </c>
      <c r="K184" s="11">
        <f t="shared" si="4"/>
        <v>-34.421244678694507</v>
      </c>
      <c r="L184" s="11">
        <f t="shared" si="4"/>
        <v>-46.105100463678518</v>
      </c>
      <c r="M184" s="11">
        <f t="shared" si="4"/>
        <v>32.262689991396613</v>
      </c>
      <c r="N184" s="11">
        <f t="shared" si="4"/>
        <v>81.916738941890713</v>
      </c>
      <c r="O184" s="11">
        <f t="shared" si="4"/>
        <v>-20.452920143027409</v>
      </c>
      <c r="Q184" s="16"/>
    </row>
    <row r="185" spans="1:17" x14ac:dyDescent="0.2">
      <c r="A185" s="1" t="s">
        <v>351</v>
      </c>
      <c r="B185" s="1" t="s">
        <v>352</v>
      </c>
      <c r="C185" s="9">
        <v>-499516</v>
      </c>
      <c r="D185" s="9">
        <v>-522897</v>
      </c>
      <c r="E185" s="9">
        <v>-625192</v>
      </c>
      <c r="F185" s="9">
        <v>-501556</v>
      </c>
      <c r="G185" s="9">
        <v>0</v>
      </c>
      <c r="H185" s="9">
        <v>0</v>
      </c>
      <c r="K185" s="11">
        <f t="shared" si="4"/>
        <v>4.6807309475572323</v>
      </c>
      <c r="L185" s="11">
        <f t="shared" si="4"/>
        <v>19.563126198849879</v>
      </c>
      <c r="M185" s="11">
        <f t="shared" si="4"/>
        <v>-19.775684909595771</v>
      </c>
      <c r="N185" s="11">
        <f t="shared" si="4"/>
        <v>-100</v>
      </c>
      <c r="O185" s="11" t="str">
        <f t="shared" si="4"/>
        <v/>
      </c>
      <c r="Q185" s="16"/>
    </row>
    <row r="186" spans="1:17" x14ac:dyDescent="0.2">
      <c r="A186" s="1" t="s">
        <v>353</v>
      </c>
      <c r="B186" s="1" t="s">
        <v>354</v>
      </c>
      <c r="C186" s="9">
        <v>-53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K186" s="11">
        <f t="shared" si="4"/>
        <v>-100</v>
      </c>
      <c r="L186" s="11" t="str">
        <f t="shared" si="4"/>
        <v/>
      </c>
      <c r="M186" s="11" t="str">
        <f t="shared" si="4"/>
        <v/>
      </c>
      <c r="N186" s="11" t="str">
        <f t="shared" si="4"/>
        <v/>
      </c>
      <c r="O186" s="11" t="str">
        <f t="shared" si="4"/>
        <v/>
      </c>
      <c r="Q186" s="16"/>
    </row>
    <row r="187" spans="1:17" x14ac:dyDescent="0.2">
      <c r="A187" s="1" t="s">
        <v>355</v>
      </c>
      <c r="B187" s="1" t="s">
        <v>356</v>
      </c>
      <c r="C187" s="9">
        <v>693110</v>
      </c>
      <c r="D187" s="9">
        <v>823687</v>
      </c>
      <c r="E187" s="9">
        <v>978007</v>
      </c>
      <c r="F187" s="9">
        <v>1396831</v>
      </c>
      <c r="G187" s="9">
        <v>2284765</v>
      </c>
      <c r="H187" s="9">
        <v>1588693</v>
      </c>
      <c r="K187" s="11">
        <f t="shared" si="4"/>
        <v>18.839289578854725</v>
      </c>
      <c r="L187" s="11">
        <f t="shared" si="4"/>
        <v>18.735272014733752</v>
      </c>
      <c r="M187" s="11">
        <f t="shared" si="4"/>
        <v>42.824233364382877</v>
      </c>
      <c r="N187" s="11">
        <f t="shared" si="4"/>
        <v>63.567747279377393</v>
      </c>
      <c r="O187" s="11">
        <f t="shared" si="4"/>
        <v>-30.46580282873731</v>
      </c>
      <c r="Q187" s="16"/>
    </row>
    <row r="188" spans="1:17" x14ac:dyDescent="0.2">
      <c r="A188" s="1" t="s">
        <v>357</v>
      </c>
      <c r="B188" s="1" t="s">
        <v>358</v>
      </c>
      <c r="C188" s="9">
        <v>3790706</v>
      </c>
      <c r="D188" s="9">
        <v>4387744</v>
      </c>
      <c r="E188" s="9">
        <v>3864131</v>
      </c>
      <c r="F188" s="9">
        <v>3263175</v>
      </c>
      <c r="G188" s="9">
        <v>-620000</v>
      </c>
      <c r="H188" s="9">
        <v>299319</v>
      </c>
      <c r="K188" s="11">
        <f t="shared" si="4"/>
        <v>15.750047616459838</v>
      </c>
      <c r="L188" s="11">
        <f t="shared" si="4"/>
        <v>-11.933535776016102</v>
      </c>
      <c r="M188" s="11">
        <f t="shared" si="4"/>
        <v>-15.552164251160217</v>
      </c>
      <c r="N188" s="11">
        <f t="shared" si="4"/>
        <v>-118.99990040374789</v>
      </c>
      <c r="O188" s="11">
        <f t="shared" si="4"/>
        <v>-148.27725806451613</v>
      </c>
      <c r="Q188" s="16"/>
    </row>
    <row r="189" spans="1:17" x14ac:dyDescent="0.2">
      <c r="A189" s="1" t="s">
        <v>359</v>
      </c>
      <c r="B189" s="1" t="s">
        <v>360</v>
      </c>
      <c r="C189" s="9">
        <v>406399</v>
      </c>
      <c r="D189" s="9">
        <v>506749</v>
      </c>
      <c r="E189" s="9">
        <v>641058</v>
      </c>
      <c r="F189" s="9">
        <v>605545</v>
      </c>
      <c r="G189" s="9">
        <v>549852</v>
      </c>
      <c r="H189" s="9">
        <v>513896</v>
      </c>
      <c r="K189" s="11">
        <f t="shared" si="4"/>
        <v>24.692482018902595</v>
      </c>
      <c r="L189" s="11">
        <f t="shared" si="4"/>
        <v>26.504048355300156</v>
      </c>
      <c r="M189" s="11">
        <f t="shared" si="4"/>
        <v>-5.539748353503116</v>
      </c>
      <c r="N189" s="11">
        <f t="shared" si="4"/>
        <v>-9.1971694919452673</v>
      </c>
      <c r="O189" s="11">
        <f t="shared" si="4"/>
        <v>-6.5392141885452837</v>
      </c>
      <c r="Q189" s="16"/>
    </row>
    <row r="190" spans="1:17" x14ac:dyDescent="0.2">
      <c r="A190" s="1" t="s">
        <v>361</v>
      </c>
      <c r="B190" s="1" t="s">
        <v>362</v>
      </c>
      <c r="C190" s="9">
        <v>1056935</v>
      </c>
      <c r="D190" s="9">
        <v>1099445</v>
      </c>
      <c r="E190" s="9">
        <v>1226482</v>
      </c>
      <c r="F190" s="9">
        <v>1135755</v>
      </c>
      <c r="G190" s="9">
        <v>1095781</v>
      </c>
      <c r="H190" s="9">
        <v>1187049</v>
      </c>
      <c r="K190" s="11">
        <f t="shared" si="4"/>
        <v>4.0220070297605881</v>
      </c>
      <c r="L190" s="11">
        <f t="shared" si="4"/>
        <v>11.554648026959047</v>
      </c>
      <c r="M190" s="11">
        <f t="shared" si="4"/>
        <v>-7.397336446845526</v>
      </c>
      <c r="N190" s="11">
        <f t="shared" si="4"/>
        <v>-3.5195970962047296</v>
      </c>
      <c r="O190" s="11">
        <f t="shared" si="4"/>
        <v>8.3290365501865757</v>
      </c>
      <c r="Q190" s="16"/>
    </row>
    <row r="191" spans="1:17" x14ac:dyDescent="0.2">
      <c r="A191" s="1" t="s">
        <v>363</v>
      </c>
      <c r="B191" s="1" t="s">
        <v>364</v>
      </c>
      <c r="C191" s="9">
        <v>174</v>
      </c>
      <c r="D191" s="9">
        <v>0</v>
      </c>
      <c r="E191" s="9">
        <v>982</v>
      </c>
      <c r="F191" s="9">
        <v>1011</v>
      </c>
      <c r="G191" s="9">
        <v>1853</v>
      </c>
      <c r="H191" s="9">
        <v>3686</v>
      </c>
      <c r="K191" s="11">
        <f t="shared" si="4"/>
        <v>-100</v>
      </c>
      <c r="L191" s="11" t="str">
        <f t="shared" si="4"/>
        <v/>
      </c>
      <c r="M191" s="11">
        <f t="shared" si="4"/>
        <v>2.9531568228105876</v>
      </c>
      <c r="N191" s="11">
        <f t="shared" si="4"/>
        <v>83.283877349159255</v>
      </c>
      <c r="O191" s="11">
        <f t="shared" si="4"/>
        <v>98.920669185105226</v>
      </c>
      <c r="Q191" s="16"/>
    </row>
    <row r="192" spans="1:17" x14ac:dyDescent="0.2">
      <c r="A192" s="1" t="s">
        <v>365</v>
      </c>
      <c r="B192" s="1" t="s">
        <v>366</v>
      </c>
      <c r="C192" s="9">
        <v>116507</v>
      </c>
      <c r="D192" s="9">
        <v>120732</v>
      </c>
      <c r="E192" s="9">
        <v>9508</v>
      </c>
      <c r="F192" s="9">
        <v>9180</v>
      </c>
      <c r="G192" s="9">
        <v>13209</v>
      </c>
      <c r="H192" s="9">
        <v>11072</v>
      </c>
      <c r="K192" s="11">
        <f t="shared" si="4"/>
        <v>3.6263915472890096</v>
      </c>
      <c r="L192" s="11">
        <f t="shared" si="4"/>
        <v>-92.124705960308788</v>
      </c>
      <c r="M192" s="11">
        <f t="shared" si="4"/>
        <v>-3.4497265460664672</v>
      </c>
      <c r="N192" s="11">
        <f t="shared" si="4"/>
        <v>43.888888888888886</v>
      </c>
      <c r="O192" s="11">
        <f t="shared" si="4"/>
        <v>-16.178363237186765</v>
      </c>
      <c r="Q192" s="16"/>
    </row>
    <row r="193" spans="1:17" x14ac:dyDescent="0.2">
      <c r="A193" s="1" t="s">
        <v>367</v>
      </c>
      <c r="B193" s="1" t="s">
        <v>368</v>
      </c>
      <c r="C193" s="9">
        <v>296</v>
      </c>
      <c r="D193" s="9">
        <v>22564</v>
      </c>
      <c r="E193" s="9">
        <v>74894</v>
      </c>
      <c r="F193" s="9">
        <v>32462</v>
      </c>
      <c r="G193" s="9">
        <v>1525</v>
      </c>
      <c r="H193" s="9">
        <v>4465</v>
      </c>
      <c r="K193" s="11">
        <f t="shared" si="4"/>
        <v>7522.9729729729725</v>
      </c>
      <c r="L193" s="11">
        <f t="shared" si="4"/>
        <v>231.91809962772555</v>
      </c>
      <c r="M193" s="11">
        <f t="shared" si="4"/>
        <v>-56.65607391780383</v>
      </c>
      <c r="N193" s="11">
        <f t="shared" si="4"/>
        <v>-95.302199494793911</v>
      </c>
      <c r="O193" s="11">
        <f t="shared" si="4"/>
        <v>192.78688524590163</v>
      </c>
      <c r="Q193" s="16"/>
    </row>
    <row r="194" spans="1:17" x14ac:dyDescent="0.2">
      <c r="A194" s="1" t="s">
        <v>369</v>
      </c>
      <c r="B194" s="1" t="s">
        <v>370</v>
      </c>
      <c r="C194" s="9">
        <v>578109</v>
      </c>
      <c r="D194" s="9">
        <v>170889</v>
      </c>
      <c r="E194" s="9">
        <v>501567</v>
      </c>
      <c r="F194" s="9">
        <v>84933</v>
      </c>
      <c r="G194" s="9">
        <v>856082</v>
      </c>
      <c r="H194" s="9">
        <v>-84940</v>
      </c>
      <c r="K194" s="11">
        <f t="shared" si="4"/>
        <v>-70.440003528746303</v>
      </c>
      <c r="L194" s="11">
        <f t="shared" si="4"/>
        <v>193.50455558871548</v>
      </c>
      <c r="M194" s="11">
        <f t="shared" si="4"/>
        <v>-83.066469684010315</v>
      </c>
      <c r="N194" s="11">
        <f t="shared" si="4"/>
        <v>907.9497957213332</v>
      </c>
      <c r="O194" s="11">
        <f t="shared" si="4"/>
        <v>-109.92194672940209</v>
      </c>
      <c r="Q194" s="16"/>
    </row>
    <row r="195" spans="1:17" x14ac:dyDescent="0.2">
      <c r="A195" s="1" t="s">
        <v>371</v>
      </c>
      <c r="B195" s="1" t="s">
        <v>372</v>
      </c>
      <c r="C195" s="9">
        <v>285902</v>
      </c>
      <c r="D195" s="9">
        <v>200295</v>
      </c>
      <c r="E195" s="9">
        <v>73611</v>
      </c>
      <c r="F195" s="9">
        <v>5857</v>
      </c>
      <c r="G195" s="9">
        <v>82013</v>
      </c>
      <c r="H195" s="9">
        <v>88149</v>
      </c>
      <c r="K195" s="11">
        <f t="shared" si="4"/>
        <v>-29.942777595120006</v>
      </c>
      <c r="L195" s="11">
        <f t="shared" si="4"/>
        <v>-63.24870815547068</v>
      </c>
      <c r="M195" s="11">
        <f t="shared" si="4"/>
        <v>-92.043308744616965</v>
      </c>
      <c r="N195" s="11">
        <f t="shared" si="4"/>
        <v>1300.2561038074098</v>
      </c>
      <c r="O195" s="11">
        <f t="shared" si="4"/>
        <v>7.4817406996451785</v>
      </c>
      <c r="Q195" s="16"/>
    </row>
    <row r="196" spans="1:17" x14ac:dyDescent="0.2">
      <c r="A196" s="1" t="s">
        <v>373</v>
      </c>
      <c r="B196" s="1" t="s">
        <v>374</v>
      </c>
      <c r="C196" s="9">
        <v>-115727</v>
      </c>
      <c r="D196" s="9">
        <v>-98947</v>
      </c>
      <c r="E196" s="9">
        <v>-174781</v>
      </c>
      <c r="F196" s="9">
        <v>-258697</v>
      </c>
      <c r="G196" s="9">
        <v>-409349</v>
      </c>
      <c r="H196" s="9">
        <v>-237479</v>
      </c>
      <c r="K196" s="11">
        <f t="shared" si="4"/>
        <v>-14.4996413974267</v>
      </c>
      <c r="L196" s="11">
        <f t="shared" si="4"/>
        <v>76.641030046388465</v>
      </c>
      <c r="M196" s="11">
        <f t="shared" si="4"/>
        <v>48.01208369330763</v>
      </c>
      <c r="N196" s="11">
        <f t="shared" si="4"/>
        <v>58.23492348191126</v>
      </c>
      <c r="O196" s="11">
        <f t="shared" si="4"/>
        <v>-41.986178053445833</v>
      </c>
      <c r="Q196" s="16"/>
    </row>
    <row r="197" spans="1:17" x14ac:dyDescent="0.2">
      <c r="A197" s="1" t="s">
        <v>375</v>
      </c>
      <c r="B197" s="1" t="s">
        <v>376</v>
      </c>
      <c r="C197" s="9">
        <v>9673</v>
      </c>
      <c r="D197" s="9">
        <v>8817</v>
      </c>
      <c r="E197" s="9">
        <v>9067</v>
      </c>
      <c r="F197" s="9">
        <v>6555</v>
      </c>
      <c r="G197" s="9">
        <v>14792</v>
      </c>
      <c r="H197" s="9">
        <v>14500</v>
      </c>
      <c r="K197" s="11">
        <f t="shared" si="4"/>
        <v>-8.84937454771012</v>
      </c>
      <c r="L197" s="11">
        <f t="shared" si="4"/>
        <v>2.8354315526823104</v>
      </c>
      <c r="M197" s="11">
        <f t="shared" si="4"/>
        <v>-27.704863791772361</v>
      </c>
      <c r="N197" s="11">
        <f t="shared" si="4"/>
        <v>125.65980167810831</v>
      </c>
      <c r="O197" s="11">
        <f t="shared" si="4"/>
        <v>-1.9740400216333165</v>
      </c>
      <c r="Q197" s="16"/>
    </row>
    <row r="198" spans="1:17" x14ac:dyDescent="0.2">
      <c r="A198" s="1" t="s">
        <v>377</v>
      </c>
      <c r="B198" s="1" t="s">
        <v>378</v>
      </c>
      <c r="C198" s="9">
        <v>17742</v>
      </c>
      <c r="D198" s="9">
        <v>23611</v>
      </c>
      <c r="E198" s="9">
        <v>37068</v>
      </c>
      <c r="F198" s="9">
        <v>30773</v>
      </c>
      <c r="G198" s="9">
        <v>10220</v>
      </c>
      <c r="H198" s="9">
        <v>22311</v>
      </c>
      <c r="K198" s="11">
        <f t="shared" si="4"/>
        <v>33.079697892007665</v>
      </c>
      <c r="L198" s="11">
        <f t="shared" si="4"/>
        <v>56.994621151158363</v>
      </c>
      <c r="M198" s="11">
        <f t="shared" si="4"/>
        <v>-16.982302794863489</v>
      </c>
      <c r="N198" s="11">
        <f t="shared" si="4"/>
        <v>-66.789068339128448</v>
      </c>
      <c r="O198" s="11">
        <f t="shared" si="4"/>
        <v>118.30724070450098</v>
      </c>
      <c r="Q198" s="16"/>
    </row>
    <row r="199" spans="1:17" x14ac:dyDescent="0.2">
      <c r="A199" s="1" t="s">
        <v>379</v>
      </c>
      <c r="B199" s="1" t="s">
        <v>380</v>
      </c>
      <c r="C199" s="9">
        <v>12054</v>
      </c>
      <c r="D199" s="9">
        <v>16998</v>
      </c>
      <c r="E199" s="9">
        <v>29740</v>
      </c>
      <c r="F199" s="9">
        <v>31859</v>
      </c>
      <c r="G199" s="9">
        <v>21635</v>
      </c>
      <c r="H199" s="9">
        <v>34456</v>
      </c>
      <c r="K199" s="11">
        <f t="shared" si="4"/>
        <v>41.015430562468879</v>
      </c>
      <c r="L199" s="11">
        <f t="shared" si="4"/>
        <v>74.961760207083188</v>
      </c>
      <c r="M199" s="11">
        <f t="shared" si="4"/>
        <v>7.1250840618695355</v>
      </c>
      <c r="N199" s="11">
        <f t="shared" si="4"/>
        <v>-32.091402743337824</v>
      </c>
      <c r="O199" s="11">
        <f t="shared" si="4"/>
        <v>59.26045759186502</v>
      </c>
      <c r="Q199" s="16"/>
    </row>
    <row r="200" spans="1:17" x14ac:dyDescent="0.2">
      <c r="A200" s="1" t="s">
        <v>381</v>
      </c>
      <c r="B200" s="1" t="s">
        <v>382</v>
      </c>
      <c r="C200" s="9">
        <v>2215416</v>
      </c>
      <c r="D200" s="9">
        <v>2995603</v>
      </c>
      <c r="E200" s="9">
        <v>2894000</v>
      </c>
      <c r="F200" s="9">
        <v>3244941</v>
      </c>
      <c r="G200" s="9">
        <v>4057917</v>
      </c>
      <c r="H200" s="9">
        <v>4817151</v>
      </c>
      <c r="K200" s="11">
        <f t="shared" si="4"/>
        <v>35.216275408320598</v>
      </c>
      <c r="L200" s="11">
        <f t="shared" si="4"/>
        <v>-3.3917378237369955</v>
      </c>
      <c r="M200" s="11">
        <f t="shared" si="4"/>
        <v>12.126503109882524</v>
      </c>
      <c r="N200" s="11">
        <f t="shared" si="4"/>
        <v>25.053645043161033</v>
      </c>
      <c r="O200" s="11">
        <f t="shared" si="4"/>
        <v>18.709944042719464</v>
      </c>
    </row>
    <row r="201" spans="1:17" x14ac:dyDescent="0.2">
      <c r="A201" s="1" t="s">
        <v>383</v>
      </c>
      <c r="B201" s="1" t="s">
        <v>384</v>
      </c>
      <c r="C201" s="9">
        <v>154308</v>
      </c>
      <c r="D201" s="9">
        <v>142841</v>
      </c>
      <c r="E201" s="9">
        <v>133844</v>
      </c>
      <c r="F201" s="9">
        <v>141737</v>
      </c>
      <c r="G201" s="9">
        <v>123606</v>
      </c>
      <c r="H201" s="9">
        <v>138901</v>
      </c>
      <c r="K201" s="11">
        <f t="shared" si="4"/>
        <v>-7.4312414132773448</v>
      </c>
      <c r="L201" s="11">
        <f t="shared" si="4"/>
        <v>-6.298611743126969</v>
      </c>
      <c r="M201" s="11">
        <f t="shared" si="4"/>
        <v>5.8971638624069733</v>
      </c>
      <c r="N201" s="11">
        <f t="shared" si="4"/>
        <v>-12.792002088374943</v>
      </c>
      <c r="O201" s="11">
        <f t="shared" si="4"/>
        <v>12.373994789896937</v>
      </c>
    </row>
    <row r="202" spans="1:17" x14ac:dyDescent="0.2">
      <c r="A202" s="1" t="s">
        <v>385</v>
      </c>
      <c r="B202" s="1" t="s">
        <v>386</v>
      </c>
      <c r="C202" s="9">
        <v>5116829</v>
      </c>
      <c r="D202" s="9">
        <v>4606900</v>
      </c>
      <c r="E202" s="9">
        <v>3985141</v>
      </c>
      <c r="F202" s="9">
        <v>3990014</v>
      </c>
      <c r="G202" s="9">
        <v>3806387</v>
      </c>
      <c r="H202" s="9">
        <v>4766154</v>
      </c>
      <c r="K202" s="11">
        <f t="shared" si="4"/>
        <v>-9.9657229115923123</v>
      </c>
      <c r="L202" s="11">
        <f t="shared" si="4"/>
        <v>-13.496255616575137</v>
      </c>
      <c r="M202" s="11">
        <f t="shared" si="4"/>
        <v>0.12227923679488661</v>
      </c>
      <c r="N202" s="11">
        <f t="shared" si="4"/>
        <v>-4.6021643031828985</v>
      </c>
      <c r="O202" s="11">
        <f t="shared" si="4"/>
        <v>25.214645804538538</v>
      </c>
    </row>
    <row r="203" spans="1:17" x14ac:dyDescent="0.2">
      <c r="A203" s="1" t="s">
        <v>387</v>
      </c>
      <c r="B203" s="1" t="s">
        <v>388</v>
      </c>
      <c r="C203" s="9">
        <v>125</v>
      </c>
      <c r="D203" s="9">
        <v>0</v>
      </c>
      <c r="E203" s="9">
        <v>0</v>
      </c>
      <c r="F203" s="9">
        <v>0</v>
      </c>
      <c r="G203" s="9">
        <v>28</v>
      </c>
      <c r="H203" s="9">
        <v>2</v>
      </c>
      <c r="K203" s="11">
        <f t="shared" si="4"/>
        <v>-100</v>
      </c>
      <c r="L203" s="11" t="str">
        <f t="shared" si="4"/>
        <v/>
      </c>
      <c r="M203" s="11" t="str">
        <f t="shared" si="4"/>
        <v/>
      </c>
      <c r="N203" s="11" t="str">
        <f t="shared" si="4"/>
        <v/>
      </c>
      <c r="O203" s="11">
        <f t="shared" si="4"/>
        <v>-92.857142857142861</v>
      </c>
    </row>
    <row r="204" spans="1:17" x14ac:dyDescent="0.2">
      <c r="A204" s="1" t="s">
        <v>389</v>
      </c>
      <c r="B204" s="1" t="s">
        <v>390</v>
      </c>
      <c r="C204" s="9">
        <v>-3022</v>
      </c>
      <c r="D204" s="9">
        <v>186713</v>
      </c>
      <c r="E204" s="9">
        <v>178026</v>
      </c>
      <c r="F204" s="9">
        <v>12836</v>
      </c>
      <c r="G204" s="9">
        <v>11499</v>
      </c>
      <c r="H204" s="9">
        <v>14517</v>
      </c>
      <c r="K204" s="11">
        <f t="shared" si="4"/>
        <v>-6278.4579748510923</v>
      </c>
      <c r="L204" s="11">
        <f t="shared" si="4"/>
        <v>-4.6525951594157844</v>
      </c>
      <c r="M204" s="11">
        <f t="shared" si="4"/>
        <v>-92.789817217709768</v>
      </c>
      <c r="N204" s="11">
        <f t="shared" si="4"/>
        <v>-10.416017450919291</v>
      </c>
      <c r="O204" s="11">
        <f t="shared" si="4"/>
        <v>26.245760500913118</v>
      </c>
    </row>
    <row r="205" spans="1:17" x14ac:dyDescent="0.2">
      <c r="A205" s="1" t="s">
        <v>391</v>
      </c>
      <c r="B205" s="1" t="s">
        <v>392</v>
      </c>
      <c r="C205" s="9">
        <v>172900</v>
      </c>
      <c r="D205" s="9">
        <v>246865</v>
      </c>
      <c r="E205" s="9">
        <v>225590</v>
      </c>
      <c r="F205" s="9">
        <v>229033</v>
      </c>
      <c r="G205" s="9">
        <v>234410</v>
      </c>
      <c r="H205" s="9">
        <v>198318</v>
      </c>
      <c r="K205" s="11">
        <f t="shared" si="4"/>
        <v>42.77906304222094</v>
      </c>
      <c r="L205" s="11">
        <f t="shared" si="4"/>
        <v>-8.6180706053916154</v>
      </c>
      <c r="M205" s="11">
        <f t="shared" si="4"/>
        <v>1.5262201338711812</v>
      </c>
      <c r="N205" s="11">
        <f t="shared" si="4"/>
        <v>2.3476966201377181</v>
      </c>
      <c r="O205" s="11">
        <f t="shared" si="4"/>
        <v>-15.396954054861144</v>
      </c>
    </row>
    <row r="206" spans="1:17" x14ac:dyDescent="0.2">
      <c r="A206" s="1" t="s">
        <v>393</v>
      </c>
      <c r="B206" s="1" t="s">
        <v>394</v>
      </c>
      <c r="C206" s="9">
        <v>9921</v>
      </c>
      <c r="D206" s="9">
        <v>4511</v>
      </c>
      <c r="E206" s="9">
        <v>6846</v>
      </c>
      <c r="F206" s="9">
        <v>-706</v>
      </c>
      <c r="G206" s="9">
        <v>3161</v>
      </c>
      <c r="H206" s="9">
        <v>2502</v>
      </c>
      <c r="K206" s="11">
        <f t="shared" si="4"/>
        <v>-54.530793266807784</v>
      </c>
      <c r="L206" s="11">
        <f t="shared" si="4"/>
        <v>51.762358678785183</v>
      </c>
      <c r="M206" s="11">
        <f t="shared" si="4"/>
        <v>-110.31259129418638</v>
      </c>
      <c r="N206" s="11">
        <f t="shared" si="4"/>
        <v>-547.73371104815863</v>
      </c>
      <c r="O206" s="11">
        <f t="shared" si="4"/>
        <v>-20.847832964251822</v>
      </c>
    </row>
    <row r="207" spans="1:17" x14ac:dyDescent="0.2">
      <c r="A207" s="1" t="s">
        <v>395</v>
      </c>
      <c r="B207" s="1" t="s">
        <v>396</v>
      </c>
      <c r="C207" s="9">
        <v>895</v>
      </c>
      <c r="D207" s="9">
        <v>1732</v>
      </c>
      <c r="E207" s="9">
        <v>5817</v>
      </c>
      <c r="F207" s="9">
        <v>4606</v>
      </c>
      <c r="G207" s="9">
        <v>5834</v>
      </c>
      <c r="H207" s="9">
        <v>8279</v>
      </c>
      <c r="K207" s="11">
        <f t="shared" si="4"/>
        <v>93.519553072625698</v>
      </c>
      <c r="L207" s="11">
        <f t="shared" si="4"/>
        <v>235.85450346420322</v>
      </c>
      <c r="M207" s="11">
        <f t="shared" si="4"/>
        <v>-20.818291215403129</v>
      </c>
      <c r="N207" s="11">
        <f t="shared" si="4"/>
        <v>26.660877116804159</v>
      </c>
      <c r="O207" s="11">
        <f t="shared" si="4"/>
        <v>41.909496057593422</v>
      </c>
    </row>
    <row r="208" spans="1:17" x14ac:dyDescent="0.2">
      <c r="A208" s="1" t="s">
        <v>397</v>
      </c>
      <c r="B208" s="1" t="s">
        <v>398</v>
      </c>
      <c r="C208" s="9">
        <v>23179</v>
      </c>
      <c r="D208" s="9">
        <v>24987</v>
      </c>
      <c r="E208" s="9">
        <v>10399</v>
      </c>
      <c r="F208" s="9">
        <v>12893</v>
      </c>
      <c r="G208" s="9">
        <v>4761</v>
      </c>
      <c r="H208" s="9">
        <v>1438</v>
      </c>
      <c r="K208" s="11">
        <f t="shared" si="4"/>
        <v>7.8001639414987611</v>
      </c>
      <c r="L208" s="11">
        <f t="shared" si="4"/>
        <v>-58.382358826589822</v>
      </c>
      <c r="M208" s="11">
        <f t="shared" si="4"/>
        <v>23.983075295701518</v>
      </c>
      <c r="N208" s="11">
        <f t="shared" si="4"/>
        <v>-63.072985340882646</v>
      </c>
      <c r="O208" s="11">
        <f t="shared" si="4"/>
        <v>-69.796261289645031</v>
      </c>
    </row>
    <row r="209" spans="1:15" x14ac:dyDescent="0.2">
      <c r="A209" s="1" t="s">
        <v>399</v>
      </c>
      <c r="B209" s="1" t="s">
        <v>400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10000</v>
      </c>
      <c r="K209" s="11" t="str">
        <f t="shared" si="4"/>
        <v/>
      </c>
      <c r="L209" s="11" t="str">
        <f t="shared" si="4"/>
        <v/>
      </c>
      <c r="M209" s="11" t="str">
        <f t="shared" si="4"/>
        <v/>
      </c>
      <c r="N209" s="11" t="str">
        <f t="shared" si="4"/>
        <v/>
      </c>
      <c r="O209" s="11" t="str">
        <f t="shared" si="4"/>
        <v/>
      </c>
    </row>
    <row r="210" spans="1:15" x14ac:dyDescent="0.2">
      <c r="A210" s="1" t="s">
        <v>401</v>
      </c>
      <c r="B210" s="1" t="s">
        <v>402</v>
      </c>
      <c r="C210" s="9">
        <v>4099566</v>
      </c>
      <c r="D210" s="9">
        <v>3346838</v>
      </c>
      <c r="E210" s="9">
        <v>2387468</v>
      </c>
      <c r="F210" s="9">
        <v>1442501</v>
      </c>
      <c r="G210" s="9">
        <v>-1500294</v>
      </c>
      <c r="H210" s="9">
        <v>-3119728</v>
      </c>
      <c r="K210" s="11">
        <f t="shared" si="4"/>
        <v>-18.361163108485144</v>
      </c>
      <c r="L210" s="11">
        <f t="shared" si="4"/>
        <v>-28.664966753694088</v>
      </c>
      <c r="M210" s="11">
        <f t="shared" si="4"/>
        <v>-39.580300133865663</v>
      </c>
      <c r="N210" s="11">
        <f t="shared" si="4"/>
        <v>-204.00644436295022</v>
      </c>
      <c r="O210" s="11">
        <f t="shared" si="4"/>
        <v>107.94111020906567</v>
      </c>
    </row>
    <row r="211" spans="1:15" x14ac:dyDescent="0.2">
      <c r="A211" s="1" t="s">
        <v>403</v>
      </c>
      <c r="B211" s="1" t="s">
        <v>404</v>
      </c>
      <c r="C211" s="9">
        <v>0</v>
      </c>
      <c r="D211" s="9">
        <v>0</v>
      </c>
      <c r="E211" s="9">
        <v>0</v>
      </c>
      <c r="F211" s="9">
        <v>59</v>
      </c>
      <c r="G211" s="9">
        <v>0</v>
      </c>
      <c r="H211" s="9">
        <v>0</v>
      </c>
      <c r="K211" s="11" t="str">
        <f t="shared" si="4"/>
        <v/>
      </c>
      <c r="L211" s="11" t="str">
        <f t="shared" si="4"/>
        <v/>
      </c>
      <c r="M211" s="11" t="str">
        <f t="shared" si="4"/>
        <v/>
      </c>
      <c r="N211" s="11">
        <f t="shared" si="4"/>
        <v>-100</v>
      </c>
      <c r="O211" s="11" t="str">
        <f t="shared" si="4"/>
        <v/>
      </c>
    </row>
    <row r="212" spans="1:15" x14ac:dyDescent="0.2">
      <c r="A212" s="1" t="s">
        <v>405</v>
      </c>
      <c r="B212" s="1" t="s">
        <v>406</v>
      </c>
      <c r="C212" s="9">
        <v>1613756</v>
      </c>
      <c r="D212" s="9">
        <v>1529101</v>
      </c>
      <c r="E212" s="9">
        <v>1440191</v>
      </c>
      <c r="F212" s="9">
        <v>1532945</v>
      </c>
      <c r="G212" s="9">
        <v>1403872</v>
      </c>
      <c r="H212" s="9">
        <v>1993864</v>
      </c>
      <c r="K212" s="11">
        <f t="shared" si="4"/>
        <v>-5.2458364213672892</v>
      </c>
      <c r="L212" s="11">
        <f t="shared" si="4"/>
        <v>-5.8145276211316377</v>
      </c>
      <c r="M212" s="11">
        <f t="shared" si="4"/>
        <v>6.4403957530632994</v>
      </c>
      <c r="N212" s="11">
        <f t="shared" si="4"/>
        <v>-8.4199367883387879</v>
      </c>
      <c r="O212" s="11">
        <f t="shared" si="4"/>
        <v>42.02605365731349</v>
      </c>
    </row>
    <row r="213" spans="1:15" x14ac:dyDescent="0.2">
      <c r="A213" s="1" t="s">
        <v>407</v>
      </c>
      <c r="B213" s="1" t="s">
        <v>408</v>
      </c>
      <c r="C213" s="9">
        <v>20598</v>
      </c>
      <c r="D213" s="9">
        <v>24070</v>
      </c>
      <c r="E213" s="9">
        <v>26067</v>
      </c>
      <c r="F213" s="9">
        <v>23453</v>
      </c>
      <c r="G213" s="9">
        <v>14242</v>
      </c>
      <c r="H213" s="9">
        <v>20151</v>
      </c>
      <c r="K213" s="11">
        <f t="shared" si="4"/>
        <v>16.856005437421118</v>
      </c>
      <c r="L213" s="11">
        <f t="shared" si="4"/>
        <v>8.29663481512255</v>
      </c>
      <c r="M213" s="11">
        <f t="shared" si="4"/>
        <v>-10.02800475697242</v>
      </c>
      <c r="N213" s="11">
        <f t="shared" si="4"/>
        <v>-39.274293267385843</v>
      </c>
      <c r="O213" s="11">
        <f t="shared" si="4"/>
        <v>41.489959275382681</v>
      </c>
    </row>
    <row r="214" spans="1:15" x14ac:dyDescent="0.2">
      <c r="A214" s="1" t="s">
        <v>409</v>
      </c>
      <c r="B214" s="1" t="s">
        <v>410</v>
      </c>
      <c r="C214" s="9">
        <v>2800</v>
      </c>
      <c r="D214" s="9">
        <v>1034</v>
      </c>
      <c r="E214" s="9">
        <v>1000</v>
      </c>
      <c r="F214" s="9">
        <v>722</v>
      </c>
      <c r="G214" s="9">
        <v>3895</v>
      </c>
      <c r="H214" s="9">
        <v>1154</v>
      </c>
      <c r="K214" s="11">
        <f t="shared" si="4"/>
        <v>-63.071428571428577</v>
      </c>
      <c r="L214" s="11">
        <f t="shared" si="4"/>
        <v>-3.2882011605415817</v>
      </c>
      <c r="M214" s="11">
        <f t="shared" si="4"/>
        <v>-27.800000000000004</v>
      </c>
      <c r="N214" s="11">
        <f t="shared" si="4"/>
        <v>439.4736842105263</v>
      </c>
      <c r="O214" s="11">
        <f t="shared" si="4"/>
        <v>-70.372272143774069</v>
      </c>
    </row>
    <row r="215" spans="1:15" x14ac:dyDescent="0.2">
      <c r="A215" s="1" t="s">
        <v>411</v>
      </c>
      <c r="B215" s="1" t="s">
        <v>412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433979</v>
      </c>
      <c r="K215" s="11" t="str">
        <f t="shared" si="4"/>
        <v/>
      </c>
      <c r="L215" s="11" t="str">
        <f t="shared" si="4"/>
        <v/>
      </c>
      <c r="M215" s="11" t="str">
        <f t="shared" si="4"/>
        <v/>
      </c>
      <c r="N215" s="11" t="str">
        <f t="shared" si="4"/>
        <v/>
      </c>
      <c r="O215" s="11" t="str">
        <f t="shared" si="4"/>
        <v/>
      </c>
    </row>
    <row r="216" spans="1:15" x14ac:dyDescent="0.2">
      <c r="A216" s="1" t="s">
        <v>413</v>
      </c>
      <c r="B216" s="1" t="s">
        <v>414</v>
      </c>
      <c r="C216" s="9">
        <v>-567030</v>
      </c>
      <c r="D216" s="9">
        <v>-1141059</v>
      </c>
      <c r="E216" s="9">
        <v>-1116708</v>
      </c>
      <c r="F216" s="9">
        <v>-1348618</v>
      </c>
      <c r="G216" s="9">
        <v>-1669973</v>
      </c>
      <c r="H216" s="9">
        <v>-1632135</v>
      </c>
      <c r="K216" s="11">
        <f t="shared" si="4"/>
        <v>101.23432622612557</v>
      </c>
      <c r="L216" s="11">
        <f t="shared" si="4"/>
        <v>-2.134070192689419</v>
      </c>
      <c r="M216" s="11">
        <f t="shared" si="4"/>
        <v>20.767291001765908</v>
      </c>
      <c r="N216" s="11">
        <f t="shared" si="4"/>
        <v>23.828467364368567</v>
      </c>
      <c r="O216" s="11">
        <f t="shared" si="4"/>
        <v>-2.265785135448295</v>
      </c>
    </row>
    <row r="217" spans="1:15" x14ac:dyDescent="0.2">
      <c r="A217" s="1" t="s">
        <v>415</v>
      </c>
      <c r="B217" s="1" t="s">
        <v>416</v>
      </c>
      <c r="C217" s="9">
        <v>-1806989</v>
      </c>
      <c r="D217" s="9">
        <v>-1859497</v>
      </c>
      <c r="E217" s="9">
        <v>-1833873</v>
      </c>
      <c r="F217" s="9">
        <v>-1973670</v>
      </c>
      <c r="G217" s="9">
        <v>-1943403</v>
      </c>
      <c r="H217" s="9">
        <v>-1861863</v>
      </c>
      <c r="K217" s="11">
        <f t="shared" si="4"/>
        <v>2.9058284250761846</v>
      </c>
      <c r="L217" s="11">
        <f t="shared" si="4"/>
        <v>-1.378007063200426</v>
      </c>
      <c r="M217" s="11">
        <f t="shared" si="4"/>
        <v>7.6230469612672103</v>
      </c>
      <c r="N217" s="11">
        <f t="shared" si="4"/>
        <v>-1.5335390414811023</v>
      </c>
      <c r="O217" s="11">
        <f t="shared" si="4"/>
        <v>-4.1957329488531148</v>
      </c>
    </row>
    <row r="218" spans="1:15" x14ac:dyDescent="0.2">
      <c r="A218" s="1" t="s">
        <v>417</v>
      </c>
      <c r="B218" s="1" t="s">
        <v>418</v>
      </c>
      <c r="C218" s="9">
        <v>-553398</v>
      </c>
      <c r="D218" s="9">
        <v>-519027</v>
      </c>
      <c r="E218" s="9">
        <v>-512716</v>
      </c>
      <c r="F218" s="9">
        <v>-616037</v>
      </c>
      <c r="G218" s="9">
        <v>-573602</v>
      </c>
      <c r="H218" s="9">
        <v>-695871</v>
      </c>
      <c r="K218" s="11">
        <f t="shared" si="4"/>
        <v>-6.2109006537790172</v>
      </c>
      <c r="L218" s="11">
        <f t="shared" si="4"/>
        <v>-1.2159290364470388</v>
      </c>
      <c r="M218" s="11">
        <f t="shared" si="4"/>
        <v>20.151701916850651</v>
      </c>
      <c r="N218" s="11">
        <f t="shared" si="4"/>
        <v>-6.8883849509039248</v>
      </c>
      <c r="O218" s="11">
        <f t="shared" si="4"/>
        <v>21.315999595538358</v>
      </c>
    </row>
    <row r="219" spans="1:15" x14ac:dyDescent="0.2">
      <c r="A219" s="1" t="s">
        <v>419</v>
      </c>
      <c r="B219" s="1" t="s">
        <v>420</v>
      </c>
      <c r="C219" s="9">
        <v>-937744</v>
      </c>
      <c r="D219" s="9">
        <v>-856543</v>
      </c>
      <c r="E219" s="9">
        <v>-608471</v>
      </c>
      <c r="F219" s="9">
        <v>-875764</v>
      </c>
      <c r="G219" s="9">
        <v>96214</v>
      </c>
      <c r="H219" s="9">
        <v>487626</v>
      </c>
      <c r="K219" s="11">
        <f t="shared" si="4"/>
        <v>-8.659186302445022</v>
      </c>
      <c r="L219" s="11">
        <f t="shared" si="4"/>
        <v>-28.962001907668387</v>
      </c>
      <c r="M219" s="11">
        <f t="shared" si="4"/>
        <v>43.928634232362754</v>
      </c>
      <c r="N219" s="11">
        <f t="shared" si="4"/>
        <v>-110.98629311092942</v>
      </c>
      <c r="O219" s="11">
        <f t="shared" si="4"/>
        <v>406.81397717587879</v>
      </c>
    </row>
    <row r="220" spans="1:15" x14ac:dyDescent="0.2">
      <c r="A220" s="1" t="s">
        <v>421</v>
      </c>
      <c r="B220" s="1" t="s">
        <v>422</v>
      </c>
      <c r="C220" s="9">
        <v>-989280</v>
      </c>
      <c r="D220" s="9">
        <v>-1102008</v>
      </c>
      <c r="E220" s="9">
        <v>-1125917</v>
      </c>
      <c r="F220" s="9">
        <v>-1162602</v>
      </c>
      <c r="G220" s="9">
        <v>-932388</v>
      </c>
      <c r="H220" s="9">
        <v>-1560497</v>
      </c>
      <c r="K220" s="11">
        <f t="shared" si="4"/>
        <v>11.394953905870931</v>
      </c>
      <c r="L220" s="11">
        <f t="shared" si="4"/>
        <v>2.1695849757896513</v>
      </c>
      <c r="M220" s="11">
        <f t="shared" si="4"/>
        <v>3.2582330669134629</v>
      </c>
      <c r="N220" s="11">
        <f t="shared" si="4"/>
        <v>-19.801617406472726</v>
      </c>
      <c r="O220" s="11">
        <f t="shared" si="4"/>
        <v>67.365624611213363</v>
      </c>
    </row>
    <row r="221" spans="1:15" x14ac:dyDescent="0.2">
      <c r="A221" s="1" t="s">
        <v>423</v>
      </c>
      <c r="B221" s="1" t="s">
        <v>424</v>
      </c>
      <c r="C221" s="9">
        <v>0</v>
      </c>
      <c r="D221" s="9">
        <v>0</v>
      </c>
      <c r="E221" s="9">
        <v>249</v>
      </c>
      <c r="F221" s="9">
        <v>0</v>
      </c>
      <c r="G221" s="9">
        <v>0</v>
      </c>
      <c r="H221" s="9">
        <v>0</v>
      </c>
      <c r="K221" s="11" t="str">
        <f t="shared" si="4"/>
        <v/>
      </c>
      <c r="L221" s="11" t="str">
        <f t="shared" si="4"/>
        <v/>
      </c>
      <c r="M221" s="11">
        <f t="shared" si="4"/>
        <v>-100</v>
      </c>
      <c r="N221" s="11" t="str">
        <f t="shared" si="4"/>
        <v/>
      </c>
      <c r="O221" s="11" t="str">
        <f t="shared" si="4"/>
        <v/>
      </c>
    </row>
    <row r="222" spans="1:15" x14ac:dyDescent="0.2">
      <c r="A222" s="1" t="s">
        <v>425</v>
      </c>
      <c r="B222" s="1" t="s">
        <v>426</v>
      </c>
      <c r="C222" s="9">
        <v>-867381</v>
      </c>
      <c r="D222" s="9">
        <v>-954919</v>
      </c>
      <c r="E222" s="9">
        <v>-848237</v>
      </c>
      <c r="F222" s="9">
        <v>552426</v>
      </c>
      <c r="G222" s="9">
        <v>493069</v>
      </c>
      <c r="H222" s="9">
        <v>585125</v>
      </c>
      <c r="K222" s="11">
        <f t="shared" ref="K222:O263" si="5">IF(C222=0,"",((D222/C222)-1)*100)</f>
        <v>10.092220143166619</v>
      </c>
      <c r="L222" s="11">
        <f t="shared" si="5"/>
        <v>-11.171837611357615</v>
      </c>
      <c r="M222" s="11">
        <f t="shared" si="5"/>
        <v>-165.12637387899844</v>
      </c>
      <c r="N222" s="11">
        <f t="shared" si="5"/>
        <v>-10.744787537154298</v>
      </c>
      <c r="O222" s="11">
        <f t="shared" si="5"/>
        <v>18.670003589761276</v>
      </c>
    </row>
    <row r="223" spans="1:15" x14ac:dyDescent="0.2">
      <c r="A223" s="1" t="s">
        <v>427</v>
      </c>
      <c r="B223" s="1" t="s">
        <v>428</v>
      </c>
      <c r="C223" s="9">
        <v>124125</v>
      </c>
      <c r="D223" s="9">
        <v>-17317</v>
      </c>
      <c r="E223" s="9">
        <v>-13488</v>
      </c>
      <c r="F223" s="9">
        <v>11900</v>
      </c>
      <c r="G223" s="9">
        <v>-5343</v>
      </c>
      <c r="H223" s="9">
        <v>33385</v>
      </c>
      <c r="K223" s="11">
        <f t="shared" si="5"/>
        <v>-113.95125881168178</v>
      </c>
      <c r="L223" s="11">
        <f t="shared" si="5"/>
        <v>-22.111220188254322</v>
      </c>
      <c r="M223" s="11">
        <f t="shared" si="5"/>
        <v>-188.22657176749703</v>
      </c>
      <c r="N223" s="11">
        <f t="shared" si="5"/>
        <v>-144.89915966386556</v>
      </c>
      <c r="O223" s="11">
        <f t="shared" si="5"/>
        <v>-724.83623432528543</v>
      </c>
    </row>
    <row r="224" spans="1:15" x14ac:dyDescent="0.2">
      <c r="A224" s="1" t="s">
        <v>429</v>
      </c>
      <c r="B224" s="1" t="s">
        <v>430</v>
      </c>
      <c r="C224" s="9">
        <v>0</v>
      </c>
      <c r="D224" s="9">
        <v>0</v>
      </c>
      <c r="E224" s="9">
        <v>0</v>
      </c>
      <c r="F224" s="9">
        <v>0</v>
      </c>
      <c r="G224" s="9">
        <v>216620</v>
      </c>
      <c r="H224" s="9">
        <v>216623</v>
      </c>
      <c r="K224" s="11" t="str">
        <f t="shared" si="5"/>
        <v/>
      </c>
      <c r="L224" s="11" t="str">
        <f t="shared" si="5"/>
        <v/>
      </c>
      <c r="M224" s="11" t="str">
        <f t="shared" si="5"/>
        <v/>
      </c>
      <c r="N224" s="11" t="str">
        <f t="shared" si="5"/>
        <v/>
      </c>
      <c r="O224" s="11">
        <f t="shared" si="5"/>
        <v>1.3849136737187351E-3</v>
      </c>
    </row>
    <row r="225" spans="1:15" x14ac:dyDescent="0.2">
      <c r="A225" s="1" t="s">
        <v>431</v>
      </c>
      <c r="B225" s="1" t="s">
        <v>432</v>
      </c>
      <c r="C225" s="9">
        <v>184545</v>
      </c>
      <c r="D225" s="9">
        <v>200575</v>
      </c>
      <c r="E225" s="9">
        <v>190119</v>
      </c>
      <c r="F225" s="9">
        <v>145895</v>
      </c>
      <c r="G225" s="9">
        <v>142255</v>
      </c>
      <c r="H225" s="9">
        <v>141385</v>
      </c>
      <c r="K225" s="11">
        <f t="shared" si="5"/>
        <v>8.686228291202692</v>
      </c>
      <c r="L225" s="11">
        <f t="shared" si="5"/>
        <v>-5.2130125888071754</v>
      </c>
      <c r="M225" s="11">
        <f t="shared" si="5"/>
        <v>-23.261220603937538</v>
      </c>
      <c r="N225" s="11">
        <f t="shared" si="5"/>
        <v>-2.4949449946879643</v>
      </c>
      <c r="O225" s="11">
        <f t="shared" si="5"/>
        <v>-0.6115778004288086</v>
      </c>
    </row>
    <row r="226" spans="1:15" x14ac:dyDescent="0.2">
      <c r="A226" s="1" t="s">
        <v>433</v>
      </c>
      <c r="B226" s="1" t="s">
        <v>434</v>
      </c>
      <c r="C226" s="9">
        <v>4</v>
      </c>
      <c r="D226" s="9">
        <v>-8</v>
      </c>
      <c r="E226" s="9">
        <v>3</v>
      </c>
      <c r="F226" s="9">
        <v>-3</v>
      </c>
      <c r="G226" s="9">
        <v>62408</v>
      </c>
      <c r="H226" s="9">
        <v>86201</v>
      </c>
      <c r="K226" s="11">
        <f t="shared" si="5"/>
        <v>-300</v>
      </c>
      <c r="L226" s="11">
        <f t="shared" si="5"/>
        <v>-137.5</v>
      </c>
      <c r="M226" s="11">
        <f t="shared" si="5"/>
        <v>-200</v>
      </c>
      <c r="N226" s="11">
        <f t="shared" si="5"/>
        <v>-2080366.6666666667</v>
      </c>
      <c r="O226" s="11">
        <f t="shared" si="5"/>
        <v>38.124919882066408</v>
      </c>
    </row>
    <row r="227" spans="1:15" x14ac:dyDescent="0.2">
      <c r="A227" s="1" t="s">
        <v>435</v>
      </c>
      <c r="B227" s="1" t="s">
        <v>436</v>
      </c>
      <c r="C227" s="9">
        <v>57</v>
      </c>
      <c r="D227" s="9">
        <v>-5</v>
      </c>
      <c r="E227" s="9">
        <v>-21</v>
      </c>
      <c r="F227" s="9">
        <v>-4</v>
      </c>
      <c r="G227" s="9">
        <v>0</v>
      </c>
      <c r="H227" s="9">
        <v>-1</v>
      </c>
      <c r="K227" s="11">
        <f t="shared" si="5"/>
        <v>-108.77192982456141</v>
      </c>
      <c r="L227" s="11">
        <f t="shared" si="5"/>
        <v>320</v>
      </c>
      <c r="M227" s="11">
        <f t="shared" si="5"/>
        <v>-80.952380952380949</v>
      </c>
      <c r="N227" s="11">
        <f t="shared" si="5"/>
        <v>-100</v>
      </c>
      <c r="O227" s="11" t="str">
        <f t="shared" si="5"/>
        <v/>
      </c>
    </row>
    <row r="228" spans="1:15" x14ac:dyDescent="0.2">
      <c r="A228" s="1" t="s">
        <v>437</v>
      </c>
      <c r="B228" s="1" t="s">
        <v>438</v>
      </c>
      <c r="C228" s="9">
        <v>-558</v>
      </c>
      <c r="D228" s="9">
        <v>88270</v>
      </c>
      <c r="E228" s="9">
        <v>8469</v>
      </c>
      <c r="F228" s="9">
        <v>155954</v>
      </c>
      <c r="G228" s="9">
        <v>204170</v>
      </c>
      <c r="H228" s="9">
        <v>182260</v>
      </c>
      <c r="K228" s="11">
        <f t="shared" si="5"/>
        <v>-15918.996415770611</v>
      </c>
      <c r="L228" s="11">
        <f t="shared" si="5"/>
        <v>-90.405573807635662</v>
      </c>
      <c r="M228" s="11">
        <f t="shared" si="5"/>
        <v>1741.4688865273351</v>
      </c>
      <c r="N228" s="11">
        <f t="shared" si="5"/>
        <v>30.916808802595639</v>
      </c>
      <c r="O228" s="11">
        <f t="shared" si="5"/>
        <v>-10.731253367291959</v>
      </c>
    </row>
    <row r="229" spans="1:15" x14ac:dyDescent="0.2">
      <c r="A229" s="1" t="s">
        <v>439</v>
      </c>
      <c r="B229" s="1" t="s">
        <v>440</v>
      </c>
      <c r="C229" s="9">
        <v>0</v>
      </c>
      <c r="D229" s="9">
        <v>0</v>
      </c>
      <c r="E229" s="9">
        <v>5562</v>
      </c>
      <c r="F229" s="9">
        <v>8325</v>
      </c>
      <c r="G229" s="9">
        <v>5094</v>
      </c>
      <c r="H229" s="9">
        <v>5597</v>
      </c>
      <c r="K229" s="11" t="str">
        <f t="shared" si="5"/>
        <v/>
      </c>
      <c r="L229" s="11" t="str">
        <f t="shared" si="5"/>
        <v/>
      </c>
      <c r="M229" s="11">
        <f t="shared" si="5"/>
        <v>49.676375404530738</v>
      </c>
      <c r="N229" s="11">
        <f t="shared" si="5"/>
        <v>-38.810810810810814</v>
      </c>
      <c r="O229" s="11">
        <f t="shared" si="5"/>
        <v>9.8743619945033334</v>
      </c>
    </row>
    <row r="230" spans="1:15" x14ac:dyDescent="0.2">
      <c r="A230" s="1" t="s">
        <v>441</v>
      </c>
      <c r="B230" s="1" t="s">
        <v>442</v>
      </c>
      <c r="C230" s="9">
        <v>272547</v>
      </c>
      <c r="D230" s="9">
        <v>-217969</v>
      </c>
      <c r="E230" s="9">
        <v>14903</v>
      </c>
      <c r="F230" s="9">
        <v>13201</v>
      </c>
      <c r="G230" s="9">
        <v>21635</v>
      </c>
      <c r="H230" s="9">
        <v>11162</v>
      </c>
      <c r="K230" s="11">
        <f t="shared" si="5"/>
        <v>-179.97483002931605</v>
      </c>
      <c r="L230" s="11">
        <f t="shared" si="5"/>
        <v>-106.83721079603063</v>
      </c>
      <c r="M230" s="11">
        <f t="shared" si="5"/>
        <v>-11.420519358518423</v>
      </c>
      <c r="N230" s="11">
        <f t="shared" si="5"/>
        <v>63.889099310658295</v>
      </c>
      <c r="O230" s="11">
        <f t="shared" si="5"/>
        <v>-48.407672752484402</v>
      </c>
    </row>
    <row r="231" spans="1:15" x14ac:dyDescent="0.2">
      <c r="A231" s="1" t="s">
        <v>443</v>
      </c>
      <c r="B231" s="1" t="s">
        <v>444</v>
      </c>
      <c r="C231" s="9">
        <v>1500</v>
      </c>
      <c r="D231" s="9">
        <v>295</v>
      </c>
      <c r="E231" s="9">
        <v>2770</v>
      </c>
      <c r="F231" s="9">
        <v>2750</v>
      </c>
      <c r="G231" s="9">
        <v>50</v>
      </c>
      <c r="H231" s="9">
        <v>4457</v>
      </c>
      <c r="K231" s="11">
        <f t="shared" si="5"/>
        <v>-80.333333333333329</v>
      </c>
      <c r="L231" s="11">
        <f t="shared" si="5"/>
        <v>838.98305084745766</v>
      </c>
      <c r="M231" s="11">
        <f t="shared" si="5"/>
        <v>-0.72202166064981865</v>
      </c>
      <c r="N231" s="11">
        <f t="shared" si="5"/>
        <v>-98.181818181818187</v>
      </c>
      <c r="O231" s="11">
        <f t="shared" si="5"/>
        <v>8814</v>
      </c>
    </row>
    <row r="232" spans="1:15" x14ac:dyDescent="0.2">
      <c r="A232" s="1" t="s">
        <v>445</v>
      </c>
      <c r="B232" s="1" t="s">
        <v>446</v>
      </c>
      <c r="C232" s="9">
        <v>0</v>
      </c>
      <c r="D232" s="9">
        <v>0</v>
      </c>
      <c r="E232" s="9">
        <v>513</v>
      </c>
      <c r="F232" s="9">
        <v>0</v>
      </c>
      <c r="G232" s="9">
        <v>2600</v>
      </c>
      <c r="H232" s="9">
        <v>2600</v>
      </c>
      <c r="K232" s="11" t="str">
        <f t="shared" si="5"/>
        <v/>
      </c>
      <c r="L232" s="11" t="str">
        <f t="shared" si="5"/>
        <v/>
      </c>
      <c r="M232" s="11">
        <f t="shared" si="5"/>
        <v>-100</v>
      </c>
      <c r="N232" s="11" t="str">
        <f t="shared" si="5"/>
        <v/>
      </c>
      <c r="O232" s="11">
        <f t="shared" si="5"/>
        <v>0</v>
      </c>
    </row>
    <row r="233" spans="1:15" x14ac:dyDescent="0.2">
      <c r="A233" s="1" t="s">
        <v>447</v>
      </c>
      <c r="B233" s="1" t="s">
        <v>448</v>
      </c>
      <c r="C233" s="9">
        <v>562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K233" s="11">
        <f t="shared" si="5"/>
        <v>-100</v>
      </c>
      <c r="L233" s="11" t="str">
        <f t="shared" si="5"/>
        <v/>
      </c>
      <c r="M233" s="11" t="str">
        <f t="shared" si="5"/>
        <v/>
      </c>
      <c r="N233" s="11" t="str">
        <f t="shared" si="5"/>
        <v/>
      </c>
      <c r="O233" s="11" t="str">
        <f t="shared" si="5"/>
        <v/>
      </c>
    </row>
    <row r="234" spans="1:15" x14ac:dyDescent="0.2">
      <c r="A234" s="1" t="s">
        <v>449</v>
      </c>
      <c r="B234" s="1" t="s">
        <v>450</v>
      </c>
      <c r="C234" s="9">
        <v>522</v>
      </c>
      <c r="D234" s="9">
        <v>416</v>
      </c>
      <c r="E234" s="9">
        <v>0</v>
      </c>
      <c r="F234" s="9">
        <v>0</v>
      </c>
      <c r="G234" s="9">
        <v>0</v>
      </c>
      <c r="H234" s="9">
        <v>0</v>
      </c>
      <c r="K234" s="11">
        <f t="shared" si="5"/>
        <v>-20.306513409961692</v>
      </c>
      <c r="L234" s="11">
        <f t="shared" si="5"/>
        <v>-100</v>
      </c>
      <c r="M234" s="11" t="str">
        <f t="shared" si="5"/>
        <v/>
      </c>
      <c r="N234" s="11" t="str">
        <f t="shared" si="5"/>
        <v/>
      </c>
      <c r="O234" s="11" t="str">
        <f t="shared" si="5"/>
        <v/>
      </c>
    </row>
    <row r="235" spans="1:15" x14ac:dyDescent="0.2">
      <c r="A235" s="1" t="s">
        <v>451</v>
      </c>
      <c r="B235" s="1" t="s">
        <v>452</v>
      </c>
      <c r="C235" s="9">
        <v>1126</v>
      </c>
      <c r="D235" s="9">
        <v>774</v>
      </c>
      <c r="E235" s="9">
        <v>850</v>
      </c>
      <c r="F235" s="9">
        <v>1278</v>
      </c>
      <c r="G235" s="9">
        <v>2913</v>
      </c>
      <c r="H235" s="9">
        <v>2858</v>
      </c>
      <c r="K235" s="11">
        <f t="shared" si="5"/>
        <v>-31.261101243339251</v>
      </c>
      <c r="L235" s="11">
        <f t="shared" si="5"/>
        <v>9.8191214470284329</v>
      </c>
      <c r="M235" s="11">
        <f t="shared" si="5"/>
        <v>50.35294117647058</v>
      </c>
      <c r="N235" s="11">
        <f t="shared" si="5"/>
        <v>127.9342723004695</v>
      </c>
      <c r="O235" s="11">
        <f t="shared" si="5"/>
        <v>-1.8880878819086844</v>
      </c>
    </row>
    <row r="236" spans="1:15" x14ac:dyDescent="0.2">
      <c r="A236" s="1" t="s">
        <v>453</v>
      </c>
      <c r="B236" s="1" t="s">
        <v>454</v>
      </c>
      <c r="C236" s="9">
        <v>11</v>
      </c>
      <c r="D236" s="9">
        <v>7</v>
      </c>
      <c r="E236" s="9">
        <v>0</v>
      </c>
      <c r="F236" s="9">
        <v>1</v>
      </c>
      <c r="G236" s="9">
        <v>0</v>
      </c>
      <c r="H236" s="9">
        <v>0</v>
      </c>
      <c r="K236" s="11">
        <f t="shared" si="5"/>
        <v>-36.363636363636367</v>
      </c>
      <c r="L236" s="11">
        <f t="shared" si="5"/>
        <v>-100</v>
      </c>
      <c r="M236" s="11" t="str">
        <f t="shared" si="5"/>
        <v/>
      </c>
      <c r="N236" s="11">
        <f t="shared" si="5"/>
        <v>-100</v>
      </c>
      <c r="O236" s="11" t="str">
        <f t="shared" si="5"/>
        <v/>
      </c>
    </row>
    <row r="237" spans="1:15" x14ac:dyDescent="0.2">
      <c r="A237" s="1" t="s">
        <v>455</v>
      </c>
      <c r="B237" s="1" t="s">
        <v>456</v>
      </c>
      <c r="C237" s="9">
        <v>32805</v>
      </c>
      <c r="D237" s="9">
        <v>25427</v>
      </c>
      <c r="E237" s="9">
        <v>21358</v>
      </c>
      <c r="F237" s="9">
        <v>2607</v>
      </c>
      <c r="G237" s="9">
        <v>4388</v>
      </c>
      <c r="H237" s="9">
        <v>38039</v>
      </c>
      <c r="K237" s="11">
        <f t="shared" si="5"/>
        <v>-22.490474013107754</v>
      </c>
      <c r="L237" s="11">
        <f t="shared" si="5"/>
        <v>-16.002674322570499</v>
      </c>
      <c r="M237" s="11">
        <f t="shared" si="5"/>
        <v>-87.793800917688927</v>
      </c>
      <c r="N237" s="11">
        <f t="shared" si="5"/>
        <v>68.316072113540471</v>
      </c>
      <c r="O237" s="11">
        <f t="shared" si="5"/>
        <v>766.88696444849586</v>
      </c>
    </row>
    <row r="238" spans="1:15" x14ac:dyDescent="0.2">
      <c r="A238" s="1" t="s">
        <v>457</v>
      </c>
      <c r="B238" s="1" t="s">
        <v>458</v>
      </c>
      <c r="C238" s="9">
        <v>23151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K238" s="11">
        <f t="shared" si="5"/>
        <v>-100</v>
      </c>
      <c r="L238" s="11" t="str">
        <f t="shared" si="5"/>
        <v/>
      </c>
      <c r="M238" s="11" t="str">
        <f t="shared" si="5"/>
        <v/>
      </c>
      <c r="N238" s="11" t="str">
        <f t="shared" si="5"/>
        <v/>
      </c>
      <c r="O238" s="11" t="str">
        <f t="shared" si="5"/>
        <v/>
      </c>
    </row>
    <row r="239" spans="1:15" x14ac:dyDescent="0.2">
      <c r="A239" s="1" t="s">
        <v>459</v>
      </c>
      <c r="B239" s="1" t="s">
        <v>460</v>
      </c>
      <c r="C239" s="9">
        <v>50</v>
      </c>
      <c r="D239" s="9">
        <v>29</v>
      </c>
      <c r="E239" s="9">
        <v>35</v>
      </c>
      <c r="F239" s="9">
        <v>13</v>
      </c>
      <c r="G239" s="9">
        <v>7</v>
      </c>
      <c r="H239" s="9">
        <v>0</v>
      </c>
      <c r="K239" s="11">
        <f t="shared" si="5"/>
        <v>-42.000000000000007</v>
      </c>
      <c r="L239" s="11">
        <f t="shared" si="5"/>
        <v>20.68965517241379</v>
      </c>
      <c r="M239" s="11">
        <f t="shared" si="5"/>
        <v>-62.857142857142854</v>
      </c>
      <c r="N239" s="11">
        <f t="shared" si="5"/>
        <v>-46.153846153846153</v>
      </c>
      <c r="O239" s="11">
        <f t="shared" si="5"/>
        <v>-100</v>
      </c>
    </row>
    <row r="240" spans="1:15" x14ac:dyDescent="0.2">
      <c r="A240" s="1" t="s">
        <v>461</v>
      </c>
      <c r="B240" s="1" t="s">
        <v>462</v>
      </c>
      <c r="C240" s="9">
        <v>66630</v>
      </c>
      <c r="D240" s="9">
        <v>50581</v>
      </c>
      <c r="E240" s="9">
        <v>24341</v>
      </c>
      <c r="F240" s="9">
        <v>40294</v>
      </c>
      <c r="G240" s="9">
        <v>25595</v>
      </c>
      <c r="H240" s="9">
        <v>22146</v>
      </c>
      <c r="K240" s="11">
        <f t="shared" si="5"/>
        <v>-24.086747711241184</v>
      </c>
      <c r="L240" s="11">
        <f t="shared" si="5"/>
        <v>-51.877187086059983</v>
      </c>
      <c r="M240" s="11">
        <f t="shared" si="5"/>
        <v>65.53962450186927</v>
      </c>
      <c r="N240" s="11">
        <f t="shared" si="5"/>
        <v>-36.479376582121404</v>
      </c>
      <c r="O240" s="11">
        <f t="shared" si="5"/>
        <v>-13.47528814221528</v>
      </c>
    </row>
    <row r="241" spans="1:17" x14ac:dyDescent="0.2">
      <c r="A241" s="1" t="s">
        <v>463</v>
      </c>
      <c r="B241" s="1" t="s">
        <v>464</v>
      </c>
      <c r="C241" s="9">
        <v>161479</v>
      </c>
      <c r="D241" s="9">
        <v>253563</v>
      </c>
      <c r="E241" s="9">
        <v>336463</v>
      </c>
      <c r="F241" s="9">
        <v>166816</v>
      </c>
      <c r="G241" s="9">
        <v>126164</v>
      </c>
      <c r="H241" s="9">
        <v>205135</v>
      </c>
      <c r="K241" s="11">
        <f t="shared" si="5"/>
        <v>57.025371720161758</v>
      </c>
      <c r="L241" s="11">
        <f t="shared" si="5"/>
        <v>32.694044478098135</v>
      </c>
      <c r="M241" s="11">
        <f t="shared" si="5"/>
        <v>-50.420700047256318</v>
      </c>
      <c r="N241" s="11">
        <f t="shared" si="5"/>
        <v>-24.369365048916169</v>
      </c>
      <c r="O241" s="11">
        <f t="shared" si="5"/>
        <v>62.593925366982653</v>
      </c>
    </row>
    <row r="242" spans="1:17" x14ac:dyDescent="0.2">
      <c r="A242" s="1" t="s">
        <v>465</v>
      </c>
      <c r="B242" s="1" t="s">
        <v>466</v>
      </c>
      <c r="C242" s="9">
        <v>28091</v>
      </c>
      <c r="D242" s="9">
        <v>16381</v>
      </c>
      <c r="E242" s="9">
        <v>24192</v>
      </c>
      <c r="F242" s="9">
        <v>20488</v>
      </c>
      <c r="G242" s="9">
        <v>20435</v>
      </c>
      <c r="H242" s="9">
        <v>26638</v>
      </c>
      <c r="K242" s="11">
        <f t="shared" si="5"/>
        <v>-41.685949236410238</v>
      </c>
      <c r="L242" s="11">
        <f t="shared" si="5"/>
        <v>47.683291618338309</v>
      </c>
      <c r="M242" s="11">
        <f t="shared" si="5"/>
        <v>-15.310846560846558</v>
      </c>
      <c r="N242" s="11">
        <f t="shared" si="5"/>
        <v>-0.25868801249512297</v>
      </c>
      <c r="O242" s="11">
        <f t="shared" si="5"/>
        <v>30.354783459750422</v>
      </c>
    </row>
    <row r="243" spans="1:17" x14ac:dyDescent="0.2">
      <c r="A243" s="1" t="s">
        <v>467</v>
      </c>
      <c r="B243" s="1" t="s">
        <v>468</v>
      </c>
      <c r="C243" s="9">
        <v>4946</v>
      </c>
      <c r="D243" s="9">
        <v>15514</v>
      </c>
      <c r="E243" s="9">
        <v>18874</v>
      </c>
      <c r="F243" s="9">
        <v>2998</v>
      </c>
      <c r="G243" s="9">
        <v>3453</v>
      </c>
      <c r="H243" s="9">
        <v>4679</v>
      </c>
      <c r="K243" s="11">
        <f t="shared" si="5"/>
        <v>213.66761019005259</v>
      </c>
      <c r="L243" s="11">
        <f t="shared" si="5"/>
        <v>21.65785741910533</v>
      </c>
      <c r="M243" s="11">
        <f t="shared" si="5"/>
        <v>-84.115714739853757</v>
      </c>
      <c r="N243" s="11">
        <f t="shared" si="5"/>
        <v>15.176784523015341</v>
      </c>
      <c r="O243" s="11">
        <f t="shared" si="5"/>
        <v>35.505357660005799</v>
      </c>
    </row>
    <row r="244" spans="1:17" x14ac:dyDescent="0.2">
      <c r="A244" s="1" t="s">
        <v>469</v>
      </c>
      <c r="B244" s="1" t="s">
        <v>470</v>
      </c>
      <c r="C244" s="9">
        <v>0</v>
      </c>
      <c r="D244" s="9">
        <v>0</v>
      </c>
      <c r="E244" s="9">
        <v>15341</v>
      </c>
      <c r="F244" s="9">
        <v>39799</v>
      </c>
      <c r="G244" s="9">
        <v>41678</v>
      </c>
      <c r="H244" s="9">
        <v>12238</v>
      </c>
      <c r="K244" s="11" t="str">
        <f t="shared" si="5"/>
        <v/>
      </c>
      <c r="L244" s="11" t="str">
        <f t="shared" si="5"/>
        <v/>
      </c>
      <c r="M244" s="11">
        <f t="shared" si="5"/>
        <v>159.42898116159313</v>
      </c>
      <c r="N244" s="11">
        <f t="shared" si="5"/>
        <v>4.7212241513605813</v>
      </c>
      <c r="O244" s="11">
        <f t="shared" si="5"/>
        <v>-70.63678679399203</v>
      </c>
    </row>
    <row r="245" spans="1:17" x14ac:dyDescent="0.2">
      <c r="A245" s="1" t="s">
        <v>471</v>
      </c>
      <c r="B245" s="1" t="s">
        <v>472</v>
      </c>
      <c r="C245" s="9">
        <v>313102</v>
      </c>
      <c r="D245" s="9">
        <v>193173</v>
      </c>
      <c r="E245" s="9">
        <v>89011</v>
      </c>
      <c r="F245" s="9">
        <v>60370</v>
      </c>
      <c r="G245" s="9">
        <v>239471</v>
      </c>
      <c r="H245" s="9">
        <v>165819</v>
      </c>
      <c r="K245" s="11">
        <f t="shared" si="5"/>
        <v>-38.303492152717013</v>
      </c>
      <c r="L245" s="11">
        <f t="shared" si="5"/>
        <v>-53.921614304276474</v>
      </c>
      <c r="M245" s="11">
        <f t="shared" si="5"/>
        <v>-32.176921953466433</v>
      </c>
      <c r="N245" s="11">
        <f t="shared" si="5"/>
        <v>296.6721881729336</v>
      </c>
      <c r="O245" s="11">
        <f t="shared" si="5"/>
        <v>-30.756124958763277</v>
      </c>
    </row>
    <row r="246" spans="1:17" x14ac:dyDescent="0.2">
      <c r="A246" s="1" t="s">
        <v>473</v>
      </c>
      <c r="B246" s="1" t="s">
        <v>474</v>
      </c>
      <c r="C246" s="9">
        <v>0</v>
      </c>
      <c r="D246" s="9">
        <v>0</v>
      </c>
      <c r="E246" s="9">
        <v>0</v>
      </c>
      <c r="F246" s="9">
        <v>34</v>
      </c>
      <c r="G246" s="9">
        <v>7</v>
      </c>
      <c r="H246" s="9">
        <v>7</v>
      </c>
      <c r="K246" s="11" t="str">
        <f t="shared" si="5"/>
        <v/>
      </c>
      <c r="L246" s="11" t="str">
        <f t="shared" si="5"/>
        <v/>
      </c>
      <c r="M246" s="11" t="str">
        <f t="shared" si="5"/>
        <v/>
      </c>
      <c r="N246" s="11">
        <f t="shared" si="5"/>
        <v>-79.411764705882362</v>
      </c>
      <c r="O246" s="11">
        <f t="shared" si="5"/>
        <v>0</v>
      </c>
    </row>
    <row r="247" spans="1:17" x14ac:dyDescent="0.2">
      <c r="A247" s="1" t="s">
        <v>475</v>
      </c>
      <c r="B247" s="1" t="s">
        <v>64</v>
      </c>
      <c r="C247" s="9">
        <v>1679</v>
      </c>
      <c r="D247" s="9">
        <v>6280</v>
      </c>
      <c r="E247" s="9">
        <v>300</v>
      </c>
      <c r="F247" s="9">
        <v>20</v>
      </c>
      <c r="G247" s="9">
        <v>1363</v>
      </c>
      <c r="H247" s="9">
        <v>0</v>
      </c>
      <c r="K247" s="11">
        <f t="shared" si="5"/>
        <v>274.03216200119118</v>
      </c>
      <c r="L247" s="11">
        <f t="shared" si="5"/>
        <v>-95.222929936305732</v>
      </c>
      <c r="M247" s="11">
        <f t="shared" si="5"/>
        <v>-93.333333333333329</v>
      </c>
      <c r="N247" s="11">
        <f t="shared" si="5"/>
        <v>6715.0000000000009</v>
      </c>
      <c r="O247" s="11">
        <f t="shared" si="5"/>
        <v>-100</v>
      </c>
      <c r="Q247" s="16"/>
    </row>
    <row r="248" spans="1:17" x14ac:dyDescent="0.2">
      <c r="A248" s="1" t="s">
        <v>476</v>
      </c>
      <c r="B248" s="1" t="s">
        <v>477</v>
      </c>
      <c r="C248" s="9">
        <v>92977</v>
      </c>
      <c r="D248" s="9">
        <v>90384</v>
      </c>
      <c r="E248" s="9">
        <v>86802</v>
      </c>
      <c r="F248" s="9">
        <v>95234</v>
      </c>
      <c r="G248" s="9">
        <v>92176</v>
      </c>
      <c r="H248" s="9">
        <v>105708</v>
      </c>
      <c r="K248" s="11">
        <f t="shared" si="5"/>
        <v>-2.7888617615109079</v>
      </c>
      <c r="L248" s="11">
        <f t="shared" si="5"/>
        <v>-3.9630908125331876</v>
      </c>
      <c r="M248" s="11">
        <f t="shared" si="5"/>
        <v>9.714061887974923</v>
      </c>
      <c r="N248" s="11">
        <f t="shared" si="5"/>
        <v>-3.2110380746372069</v>
      </c>
      <c r="O248" s="11">
        <f t="shared" si="5"/>
        <v>14.680611005033839</v>
      </c>
      <c r="Q248" s="16"/>
    </row>
    <row r="249" spans="1:17" x14ac:dyDescent="0.2">
      <c r="A249" s="1" t="s">
        <v>478</v>
      </c>
      <c r="B249" s="1" t="s">
        <v>479</v>
      </c>
      <c r="C249" s="9">
        <v>250458</v>
      </c>
      <c r="D249" s="9">
        <v>142305</v>
      </c>
      <c r="E249" s="9">
        <v>38986</v>
      </c>
      <c r="F249" s="9">
        <v>28855</v>
      </c>
      <c r="G249" s="9">
        <v>114995</v>
      </c>
      <c r="H249" s="9">
        <v>233427</v>
      </c>
      <c r="K249" s="11">
        <f t="shared" si="5"/>
        <v>-43.182090410368204</v>
      </c>
      <c r="L249" s="11">
        <f t="shared" si="5"/>
        <v>-72.603914128105117</v>
      </c>
      <c r="M249" s="11">
        <f t="shared" si="5"/>
        <v>-25.986251474888423</v>
      </c>
      <c r="N249" s="11">
        <f t="shared" si="5"/>
        <v>298.52711835037258</v>
      </c>
      <c r="O249" s="11">
        <f t="shared" si="5"/>
        <v>102.98882560111311</v>
      </c>
      <c r="Q249" s="16"/>
    </row>
    <row r="250" spans="1:17" x14ac:dyDescent="0.2">
      <c r="A250" s="1" t="s">
        <v>480</v>
      </c>
      <c r="B250" s="1" t="s">
        <v>481</v>
      </c>
      <c r="C250" s="9">
        <v>767</v>
      </c>
      <c r="D250" s="9">
        <v>439</v>
      </c>
      <c r="E250" s="9">
        <v>0</v>
      </c>
      <c r="F250" s="9">
        <v>6</v>
      </c>
      <c r="G250" s="9">
        <v>0</v>
      </c>
      <c r="H250" s="9">
        <v>149</v>
      </c>
      <c r="K250" s="11">
        <f t="shared" si="5"/>
        <v>-42.764015645371579</v>
      </c>
      <c r="L250" s="11">
        <f t="shared" si="5"/>
        <v>-100</v>
      </c>
      <c r="M250" s="11" t="str">
        <f t="shared" si="5"/>
        <v/>
      </c>
      <c r="N250" s="11">
        <f t="shared" si="5"/>
        <v>-100</v>
      </c>
      <c r="O250" s="11" t="str">
        <f t="shared" si="5"/>
        <v/>
      </c>
      <c r="Q250" s="16"/>
    </row>
    <row r="251" spans="1:17" x14ac:dyDescent="0.2">
      <c r="A251" s="1" t="s">
        <v>482</v>
      </c>
      <c r="B251" s="1" t="s">
        <v>483</v>
      </c>
      <c r="C251" s="9">
        <v>391496</v>
      </c>
      <c r="D251" s="9">
        <v>521217</v>
      </c>
      <c r="E251" s="9">
        <v>622165</v>
      </c>
      <c r="F251" s="9">
        <v>520166</v>
      </c>
      <c r="G251" s="9">
        <v>364677</v>
      </c>
      <c r="H251" s="9">
        <v>316871</v>
      </c>
      <c r="K251" s="11">
        <f t="shared" si="5"/>
        <v>33.134693585630501</v>
      </c>
      <c r="L251" s="11">
        <f t="shared" si="5"/>
        <v>19.367748941419794</v>
      </c>
      <c r="M251" s="11">
        <f t="shared" si="5"/>
        <v>-16.394204109842249</v>
      </c>
      <c r="N251" s="11">
        <f t="shared" si="5"/>
        <v>-29.892188262977591</v>
      </c>
      <c r="O251" s="11">
        <f t="shared" si="5"/>
        <v>-13.109134933105182</v>
      </c>
      <c r="Q251" s="16"/>
    </row>
    <row r="252" spans="1:17" x14ac:dyDescent="0.2">
      <c r="A252" s="1" t="s">
        <v>484</v>
      </c>
      <c r="B252" s="1" t="s">
        <v>485</v>
      </c>
      <c r="C252" s="9">
        <v>69861</v>
      </c>
      <c r="D252" s="9">
        <v>81514</v>
      </c>
      <c r="E252" s="9">
        <v>106722</v>
      </c>
      <c r="F252" s="9">
        <v>62054</v>
      </c>
      <c r="G252" s="9">
        <v>55655</v>
      </c>
      <c r="H252" s="9">
        <v>57390</v>
      </c>
      <c r="K252" s="11">
        <f t="shared" si="5"/>
        <v>16.680265097837133</v>
      </c>
      <c r="L252" s="11">
        <f t="shared" si="5"/>
        <v>30.924749122850059</v>
      </c>
      <c r="M252" s="11">
        <f t="shared" si="5"/>
        <v>-41.854537958434058</v>
      </c>
      <c r="N252" s="11">
        <f t="shared" si="5"/>
        <v>-10.311986334482871</v>
      </c>
      <c r="O252" s="11">
        <f t="shared" si="5"/>
        <v>3.117419818524847</v>
      </c>
      <c r="Q252" s="16"/>
    </row>
    <row r="253" spans="1:17" x14ac:dyDescent="0.2">
      <c r="A253" s="1" t="s">
        <v>486</v>
      </c>
      <c r="B253" s="1" t="s">
        <v>487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452</v>
      </c>
      <c r="K253" s="11" t="str">
        <f t="shared" si="5"/>
        <v/>
      </c>
      <c r="L253" s="11" t="str">
        <f t="shared" si="5"/>
        <v/>
      </c>
      <c r="M253" s="11" t="str">
        <f t="shared" si="5"/>
        <v/>
      </c>
      <c r="N253" s="11" t="str">
        <f t="shared" si="5"/>
        <v/>
      </c>
      <c r="O253" s="11" t="str">
        <f t="shared" si="5"/>
        <v/>
      </c>
      <c r="Q253" s="16"/>
    </row>
    <row r="254" spans="1:17" x14ac:dyDescent="0.2">
      <c r="A254" s="1" t="s">
        <v>488</v>
      </c>
      <c r="B254" s="1" t="s">
        <v>489</v>
      </c>
      <c r="C254" s="9">
        <v>867</v>
      </c>
      <c r="D254" s="9">
        <v>0</v>
      </c>
      <c r="E254" s="9">
        <v>0</v>
      </c>
      <c r="F254" s="9">
        <v>0</v>
      </c>
      <c r="G254" s="9">
        <v>0</v>
      </c>
      <c r="H254" s="9">
        <v>13</v>
      </c>
      <c r="K254" s="11">
        <f t="shared" si="5"/>
        <v>-100</v>
      </c>
      <c r="L254" s="11" t="str">
        <f t="shared" si="5"/>
        <v/>
      </c>
      <c r="M254" s="11" t="str">
        <f t="shared" si="5"/>
        <v/>
      </c>
      <c r="N254" s="11" t="str">
        <f t="shared" si="5"/>
        <v/>
      </c>
      <c r="O254" s="11" t="str">
        <f t="shared" si="5"/>
        <v/>
      </c>
      <c r="Q254" s="16"/>
    </row>
    <row r="255" spans="1:17" x14ac:dyDescent="0.2">
      <c r="A255" s="1" t="s">
        <v>490</v>
      </c>
      <c r="B255" s="1" t="s">
        <v>491</v>
      </c>
      <c r="C255" s="9">
        <v>55563</v>
      </c>
      <c r="D255" s="9">
        <v>0</v>
      </c>
      <c r="E255" s="9">
        <v>70</v>
      </c>
      <c r="F255" s="9">
        <v>0</v>
      </c>
      <c r="G255" s="9">
        <v>0</v>
      </c>
      <c r="H255" s="9">
        <v>0</v>
      </c>
      <c r="K255" s="11">
        <f t="shared" si="5"/>
        <v>-100</v>
      </c>
      <c r="L255" s="11" t="str">
        <f t="shared" si="5"/>
        <v/>
      </c>
      <c r="M255" s="11">
        <f t="shared" si="5"/>
        <v>-100</v>
      </c>
      <c r="N255" s="11" t="str">
        <f t="shared" si="5"/>
        <v/>
      </c>
      <c r="O255" s="11" t="str">
        <f t="shared" si="5"/>
        <v/>
      </c>
      <c r="Q255" s="16"/>
    </row>
    <row r="256" spans="1:17" x14ac:dyDescent="0.2">
      <c r="A256" s="1" t="s">
        <v>492</v>
      </c>
      <c r="B256" s="1" t="s">
        <v>493</v>
      </c>
      <c r="C256" s="9">
        <v>240</v>
      </c>
      <c r="D256" s="9">
        <v>113</v>
      </c>
      <c r="E256" s="9">
        <v>0</v>
      </c>
      <c r="F256" s="9">
        <v>0</v>
      </c>
      <c r="G256" s="9">
        <v>0</v>
      </c>
      <c r="H256" s="9">
        <v>346</v>
      </c>
      <c r="K256" s="11">
        <f t="shared" si="5"/>
        <v>-52.916666666666664</v>
      </c>
      <c r="L256" s="11">
        <f t="shared" si="5"/>
        <v>-100</v>
      </c>
      <c r="M256" s="11" t="str">
        <f t="shared" si="5"/>
        <v/>
      </c>
      <c r="N256" s="11" t="str">
        <f t="shared" si="5"/>
        <v/>
      </c>
      <c r="O256" s="11" t="str">
        <f t="shared" si="5"/>
        <v/>
      </c>
      <c r="Q256" s="16"/>
    </row>
    <row r="257" spans="1:17" x14ac:dyDescent="0.2">
      <c r="A257" s="1" t="s">
        <v>494</v>
      </c>
      <c r="B257" s="1" t="s">
        <v>495</v>
      </c>
      <c r="C257" s="9">
        <v>1026679</v>
      </c>
      <c r="D257" s="9">
        <v>1094700</v>
      </c>
      <c r="E257" s="9">
        <v>1069893</v>
      </c>
      <c r="F257" s="9">
        <v>996200</v>
      </c>
      <c r="G257" s="9">
        <v>829623</v>
      </c>
      <c r="H257" s="9">
        <v>751798</v>
      </c>
      <c r="K257" s="11">
        <f t="shared" si="5"/>
        <v>6.6253424877688261</v>
      </c>
      <c r="L257" s="11">
        <f t="shared" si="5"/>
        <v>-2.2661003014524561</v>
      </c>
      <c r="M257" s="11">
        <f t="shared" si="5"/>
        <v>-6.8878850501872595</v>
      </c>
      <c r="N257" s="11">
        <f t="shared" si="5"/>
        <v>-16.721240714715925</v>
      </c>
      <c r="O257" s="11">
        <f t="shared" si="5"/>
        <v>-9.3807669266642755</v>
      </c>
      <c r="Q257" s="16"/>
    </row>
    <row r="258" spans="1:17" x14ac:dyDescent="0.2">
      <c r="A258" s="1" t="s">
        <v>496</v>
      </c>
      <c r="B258" s="1" t="s">
        <v>497</v>
      </c>
      <c r="C258" s="9">
        <v>33</v>
      </c>
      <c r="D258" s="9">
        <v>227952</v>
      </c>
      <c r="E258" s="9">
        <v>2186</v>
      </c>
      <c r="F258" s="9">
        <v>155</v>
      </c>
      <c r="G258" s="9">
        <v>342578</v>
      </c>
      <c r="H258" s="9">
        <v>470528</v>
      </c>
      <c r="K258" s="11">
        <f t="shared" si="5"/>
        <v>690663.63636363635</v>
      </c>
      <c r="L258" s="11">
        <f t="shared" si="5"/>
        <v>-99.041026180950382</v>
      </c>
      <c r="M258" s="11">
        <f t="shared" si="5"/>
        <v>-92.909423604757549</v>
      </c>
      <c r="N258" s="11">
        <f t="shared" si="5"/>
        <v>220918.06451612903</v>
      </c>
      <c r="O258" s="11">
        <f t="shared" si="5"/>
        <v>37.349158439829758</v>
      </c>
      <c r="Q258" s="16"/>
    </row>
    <row r="259" spans="1:17" x14ac:dyDescent="0.2">
      <c r="A259" s="1" t="s">
        <v>498</v>
      </c>
      <c r="B259" s="1" t="s">
        <v>499</v>
      </c>
      <c r="C259" s="9">
        <v>62</v>
      </c>
      <c r="D259" s="9">
        <v>0</v>
      </c>
      <c r="E259" s="9">
        <v>0</v>
      </c>
      <c r="F259" s="9">
        <v>0</v>
      </c>
      <c r="G259" s="9">
        <v>654</v>
      </c>
      <c r="H259" s="9">
        <v>120</v>
      </c>
      <c r="K259" s="11">
        <f t="shared" si="5"/>
        <v>-100</v>
      </c>
      <c r="L259" s="11" t="str">
        <f t="shared" si="5"/>
        <v/>
      </c>
      <c r="M259" s="11" t="str">
        <f t="shared" si="5"/>
        <v/>
      </c>
      <c r="N259" s="11" t="str">
        <f t="shared" si="5"/>
        <v/>
      </c>
      <c r="O259" s="11">
        <f t="shared" si="5"/>
        <v>-81.651376146788991</v>
      </c>
      <c r="Q259" s="16"/>
    </row>
    <row r="260" spans="1:17" x14ac:dyDescent="0.2">
      <c r="A260" s="1" t="s">
        <v>500</v>
      </c>
      <c r="B260" s="1" t="s">
        <v>501</v>
      </c>
      <c r="C260" s="9">
        <v>0</v>
      </c>
      <c r="D260" s="9">
        <v>0</v>
      </c>
      <c r="E260" s="9">
        <v>0</v>
      </c>
      <c r="F260" s="9">
        <v>0</v>
      </c>
      <c r="G260" s="9">
        <v>166</v>
      </c>
      <c r="H260" s="9">
        <v>411</v>
      </c>
      <c r="K260" s="11" t="str">
        <f t="shared" si="5"/>
        <v/>
      </c>
      <c r="L260" s="11" t="str">
        <f t="shared" si="5"/>
        <v/>
      </c>
      <c r="M260" s="11" t="str">
        <f t="shared" si="5"/>
        <v/>
      </c>
      <c r="N260" s="11" t="str">
        <f t="shared" si="5"/>
        <v/>
      </c>
      <c r="O260" s="11">
        <f t="shared" si="5"/>
        <v>147.59036144578315</v>
      </c>
      <c r="Q260" s="16"/>
    </row>
    <row r="261" spans="1:17" x14ac:dyDescent="0.2">
      <c r="A261" s="1" t="s">
        <v>502</v>
      </c>
      <c r="B261" s="1" t="s">
        <v>503</v>
      </c>
      <c r="C261" s="9">
        <v>0</v>
      </c>
      <c r="D261" s="9">
        <v>0</v>
      </c>
      <c r="E261" s="9">
        <v>0</v>
      </c>
      <c r="F261" s="9">
        <v>171</v>
      </c>
      <c r="G261" s="9">
        <v>0</v>
      </c>
      <c r="H261" s="9">
        <v>286</v>
      </c>
      <c r="K261" s="11" t="str">
        <f t="shared" si="5"/>
        <v/>
      </c>
      <c r="L261" s="11" t="str">
        <f t="shared" si="5"/>
        <v/>
      </c>
      <c r="M261" s="11" t="str">
        <f t="shared" si="5"/>
        <v/>
      </c>
      <c r="N261" s="11">
        <f t="shared" si="5"/>
        <v>-100</v>
      </c>
      <c r="O261" s="11" t="str">
        <f t="shared" si="5"/>
        <v/>
      </c>
      <c r="Q261" s="16"/>
    </row>
    <row r="262" spans="1:17" x14ac:dyDescent="0.2">
      <c r="A262" s="1" t="s">
        <v>504</v>
      </c>
      <c r="B262" s="1" t="s">
        <v>505</v>
      </c>
      <c r="C262" s="9">
        <v>0</v>
      </c>
      <c r="D262" s="9">
        <v>0</v>
      </c>
      <c r="E262" s="9">
        <v>183</v>
      </c>
      <c r="F262" s="9">
        <v>82</v>
      </c>
      <c r="G262" s="9">
        <v>6787</v>
      </c>
      <c r="H262" s="9">
        <v>14741</v>
      </c>
      <c r="K262" s="11" t="str">
        <f t="shared" si="5"/>
        <v/>
      </c>
      <c r="L262" s="11" t="str">
        <f t="shared" si="5"/>
        <v/>
      </c>
      <c r="M262" s="11">
        <f t="shared" si="5"/>
        <v>-55.191256830601091</v>
      </c>
      <c r="N262" s="11">
        <f t="shared" si="5"/>
        <v>8176.8292682926831</v>
      </c>
      <c r="O262" s="11">
        <f t="shared" si="5"/>
        <v>117.19463680565786</v>
      </c>
      <c r="Q262" s="16"/>
    </row>
    <row r="263" spans="1:17" s="15" customFormat="1" ht="13.5" thickBot="1" x14ac:dyDescent="0.25">
      <c r="A263" s="12" t="s">
        <v>506</v>
      </c>
      <c r="B263" s="12"/>
      <c r="C263" s="13">
        <f t="shared" ref="C263:H263" si="6">SUM(C5:C262)</f>
        <v>520684234</v>
      </c>
      <c r="D263" s="13">
        <f t="shared" si="6"/>
        <v>555805427.46000004</v>
      </c>
      <c r="E263" s="13">
        <f t="shared" si="6"/>
        <v>572532458</v>
      </c>
      <c r="F263" s="13">
        <f t="shared" si="6"/>
        <v>454601158.028</v>
      </c>
      <c r="G263" s="13">
        <f t="shared" si="6"/>
        <v>503403138</v>
      </c>
      <c r="H263" s="13">
        <f t="shared" si="6"/>
        <v>582850681</v>
      </c>
      <c r="I263" s="14"/>
      <c r="K263" s="11">
        <f t="shared" si="5"/>
        <v>6.7452000976084836</v>
      </c>
      <c r="L263" s="11">
        <f t="shared" si="5"/>
        <v>3.0095119107493407</v>
      </c>
      <c r="M263" s="11">
        <f t="shared" si="5"/>
        <v>-20.598185888702925</v>
      </c>
      <c r="N263" s="11">
        <f t="shared" si="5"/>
        <v>10.735120029983335</v>
      </c>
      <c r="O263" s="11">
        <f t="shared" si="5"/>
        <v>15.782091330547088</v>
      </c>
      <c r="Q263" s="16"/>
    </row>
  </sheetData>
  <mergeCells count="8">
    <mergeCell ref="Q183:Q199"/>
    <mergeCell ref="Q247:Q263"/>
    <mergeCell ref="B1:N1"/>
    <mergeCell ref="B2:N2"/>
    <mergeCell ref="C3:H3"/>
    <mergeCell ref="K3:O3"/>
    <mergeCell ref="Q53:Q69"/>
    <mergeCell ref="Q118:Q134"/>
  </mergeCells>
  <pageMargins left="0.5" right="0.5" top="0.4" bottom="0.3" header="0.3" footer="0.3"/>
  <pageSetup scale="63" fitToWidth="0" fitToHeight="4" orientation="landscape" r:id="rId1"/>
  <headerFooter>
    <oddHeader>&amp;RKPSC Case No. 2014-00396
Commission Staff's First Set of Data Request
Order Dated November 24, 2014
Item No. 23
Attachment 2       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 1-23b</vt:lpstr>
      <vt:lpstr>'Staff 1-23b'!Print_Area</vt:lpstr>
      <vt:lpstr>'Staff 1-23b'!Print_Titles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dcterms:created xsi:type="dcterms:W3CDTF">2014-12-03T17:13:25Z</dcterms:created>
  <dcterms:modified xsi:type="dcterms:W3CDTF">2015-01-06T14:33:19Z</dcterms:modified>
</cp:coreProperties>
</file>