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27390" windowHeight="14610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'Sheet1'!#REF!</definedName>
    <definedName name="CSO">'Sheet1'!#REF!</definedName>
    <definedName name="Department_Owner">'Modification History'!$C$4</definedName>
    <definedName name="Keywords">'Modification History'!$C$15</definedName>
    <definedName name="NvsASD">"V2014-09-30"</definedName>
    <definedName name="NvsAutoDrillOk">"VN"</definedName>
    <definedName name="NvsDrillHyperLink" localSheetId="0">"http://psfinweb.aepsc.com/psp/fcm90prd_newwin/EMPLOYEE/ERP/c/REPORT_BOOKS.IC_RUN_DRILLDOWN.GBL?Action=A&amp;NVS_INSTANCE=6070087_6278454"</definedName>
    <definedName name="NvsElapsedTime">0.000509259261889383</definedName>
    <definedName name="NvsEndTime">41990.4473726852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"V117"</definedName>
    <definedName name="NvsReqBUOnly">"VY"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"V2097-01-03"</definedName>
    <definedName name="NvsValTbl.ACCOUNT">"GL_ACCOUNT_TBL"</definedName>
    <definedName name="NvsValTbl.AFFILIATE">"BUS_UNIT_TBL_GL"</definedName>
    <definedName name="NvsValTbl.CURRENCY_CD">"CURRENCY_CD_TBL"</definedName>
    <definedName name="_xlnm.Print_Area" localSheetId="0">'Sheet1'!$A$2:$H$554</definedName>
    <definedName name="_xlnm.Print_Titles" localSheetId="0">'Sheet1'!$A:$C,'Sheet1'!$2:$7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'Sheet1'!$A$700</definedName>
    <definedName name="search_directory_name">"R:\fcm90prd\nvision\rpts\Fin_Reports\"</definedName>
    <definedName name="Sunset_Date">'Modification History'!$C$7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29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32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48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55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55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9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32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48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5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5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</commentList>
</comments>
</file>

<file path=xl/sharedStrings.xml><?xml version="1.0" encoding="utf-8"?>
<sst xmlns="http://schemas.openxmlformats.org/spreadsheetml/2006/main" count="926" uniqueCount="858">
  <si>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</si>
  <si>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</si>
  <si>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</si>
  <si>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</si>
  <si>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</si>
  <si>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</si>
  <si>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</si>
  <si>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</si>
  <si>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</si>
  <si>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</si>
  <si>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</si>
  <si>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</si>
  <si>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</si>
  <si>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</si>
  <si>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</si>
  <si>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</si>
  <si>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</si>
  <si>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</si>
  <si>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</si>
  <si>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</si>
  <si>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</si>
  <si>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</si>
  <si>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</si>
  <si>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</si>
  <si>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</si>
  <si>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</si>
  <si>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</si>
  <si>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</si>
  <si>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</si>
  <si>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</si>
  <si>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</si>
  <si>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</si>
  <si>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</si>
  <si>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</si>
  <si>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</si>
  <si>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</si>
  <si>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</si>
  <si>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</si>
  <si>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</si>
  <si>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</si>
  <si>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</si>
  <si>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</si>
  <si>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</si>
  <si>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</si>
  <si>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</si>
  <si>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NET ELECTRIC UTILITY PLANT</t>
  </si>
  <si>
    <t>REGULATORY ASSETS</t>
  </si>
  <si>
    <t>TOTAL DEFERRED CHARGES</t>
  </si>
  <si>
    <t>TOTAL ASSETS</t>
  </si>
  <si>
    <t>ASSETS</t>
  </si>
  <si>
    <t>Construction Work-In-Progress</t>
  </si>
  <si>
    <t>General Plant</t>
  </si>
  <si>
    <t>Plant In Service</t>
  </si>
  <si>
    <t>ELECTRIC UTILITY PLANT</t>
  </si>
  <si>
    <t>less Accum Provision - Depre, Depl, Amort.</t>
  </si>
  <si>
    <t>Net NonUtility Property</t>
  </si>
  <si>
    <t>Investment in Subsidiary &amp; Associated</t>
  </si>
  <si>
    <t>Other Investments</t>
  </si>
  <si>
    <t>Other Special Funds</t>
  </si>
  <si>
    <t>Allowance - NonCurrent</t>
  </si>
  <si>
    <t>Long Term Energy Trading Contracts</t>
  </si>
  <si>
    <t>Gross NonUtility Property</t>
  </si>
  <si>
    <t>Less Depr &amp; Amort NonUtility Property</t>
  </si>
  <si>
    <t>Other Property Investments</t>
  </si>
  <si>
    <t>%,LACTUALS,SBAL</t>
  </si>
  <si>
    <t>Cash and Cash Equivalents</t>
  </si>
  <si>
    <t>Special Deposits</t>
  </si>
  <si>
    <t>Miscellaneous Working Funds</t>
  </si>
  <si>
    <t>Other Intercompany Adj Working Funds</t>
  </si>
  <si>
    <t>Temporary Cash Investments</t>
  </si>
  <si>
    <t>Special Deposits and Working Funds</t>
  </si>
  <si>
    <t>Advances to Affiliates</t>
  </si>
  <si>
    <t>Acct Rec - Customers</t>
  </si>
  <si>
    <t>Acct Rec - Miscellaneous</t>
  </si>
  <si>
    <t>Acct Rec - AP for Uncollectible Accounts</t>
  </si>
  <si>
    <t>Acct Rec - Associated Companies</t>
  </si>
  <si>
    <t>Fuel Stock</t>
  </si>
  <si>
    <t>Materials and Supplies</t>
  </si>
  <si>
    <t>Accrued Utility Revenues</t>
  </si>
  <si>
    <t>Energy Trading</t>
  </si>
  <si>
    <t>Prepayments</t>
  </si>
  <si>
    <t>Other Current Assets</t>
  </si>
  <si>
    <t xml:space="preserve"> Investment in Consol Subsidiaries</t>
  </si>
  <si>
    <t xml:space="preserve"> Investment in NonConsol Subsidiaries</t>
  </si>
  <si>
    <t xml:space="preserve"> Investment in NonConsol Subs Cost Basis</t>
  </si>
  <si>
    <t>%,AFF,FACCOUNT,UACCOUNT</t>
  </si>
  <si>
    <t>Plant Materials and Supplies</t>
  </si>
  <si>
    <t>Merchandise</t>
  </si>
  <si>
    <t>Allowance Inventory</t>
  </si>
  <si>
    <t>Stores Expenses</t>
  </si>
  <si>
    <t>OTHER PROPERTY AND INVESTMENTS</t>
  </si>
  <si>
    <t>CURRENT ASSETS</t>
  </si>
  <si>
    <t>Miscellaneous Regulatory Assets</t>
  </si>
  <si>
    <t>Unamortized Loss on Reacquired Debt</t>
  </si>
  <si>
    <t>Unamortized Debt Expense</t>
  </si>
  <si>
    <t>Clearing Accounts</t>
  </si>
  <si>
    <t>Other Deferred Debits</t>
  </si>
  <si>
    <t>Accumulated Deferred Income Taxes</t>
  </si>
  <si>
    <t>CAPITALIZATION</t>
  </si>
  <si>
    <t>COMMON STOCK</t>
  </si>
  <si>
    <t>COMMON SHAREHOLDERS' EQUITY</t>
  </si>
  <si>
    <t>CUMULATIVE PREFERRED STOCK</t>
  </si>
  <si>
    <t>TRUST PREFERRED SECURITIES</t>
  </si>
  <si>
    <t/>
  </si>
  <si>
    <t>Common Stock</t>
  </si>
  <si>
    <t>Premium on Capital Stock</t>
  </si>
  <si>
    <t>Paid-In-Capital</t>
  </si>
  <si>
    <t>PS Subject To Mandatory Redemption</t>
  </si>
  <si>
    <t>PS Not Subject Mandatory Redemption</t>
  </si>
  <si>
    <t>Long-Term Debt Less Amt Due 1 Yr</t>
  </si>
  <si>
    <t>CAPITALIZATION and LIABILITIES</t>
  </si>
  <si>
    <t>Other NonCurrent Liabilities</t>
  </si>
  <si>
    <t>Obligations Under Capital  Lease-NonCurrent</t>
  </si>
  <si>
    <t>Accumulated Provision Rate Relief</t>
  </si>
  <si>
    <t>Accumlated Provision - Miscellanous</t>
  </si>
  <si>
    <t>Preferred Stock Due Within 1 Year</t>
  </si>
  <si>
    <t>Long-Term Debt Due Within 1 Year</t>
  </si>
  <si>
    <t>Accumulated Provision Due Within 1 Year</t>
  </si>
  <si>
    <t>Short-Term Debt</t>
  </si>
  <si>
    <t>Advances from Affiliates</t>
  </si>
  <si>
    <t>A/P General</t>
  </si>
  <si>
    <t>A/P Associated Companies</t>
  </si>
  <si>
    <t>Customer Deposits</t>
  </si>
  <si>
    <t>Taxes Accrued</t>
  </si>
  <si>
    <t>Interest Accrued</t>
  </si>
  <si>
    <t>Dividends Accrued</t>
  </si>
  <si>
    <t>Obligation Under Capital Leases</t>
  </si>
  <si>
    <t>Energy Contracts Current</t>
  </si>
  <si>
    <t>Other Current and Accrued Liabilities</t>
  </si>
  <si>
    <t>Tax Collections Payable</t>
  </si>
  <si>
    <t>Revenue Refunds Accured</t>
  </si>
  <si>
    <t>Accrued Rents - Affiliated</t>
  </si>
  <si>
    <t>Accrued Rents - NonAffiliated</t>
  </si>
  <si>
    <t>Accrued Rents</t>
  </si>
  <si>
    <t>Accrued Vacations</t>
  </si>
  <si>
    <t>Miscellaneous Employee Benefits</t>
  </si>
  <si>
    <t>Employee Benefits</t>
  </si>
  <si>
    <t>Payroll Deductions</t>
  </si>
  <si>
    <t>Accrued Workers' Compensation</t>
  </si>
  <si>
    <t>Miscellaneous Current and Accrued Liab</t>
  </si>
  <si>
    <t>Deferred Income Taxes</t>
  </si>
  <si>
    <t>Deferred Investment Tax Credits</t>
  </si>
  <si>
    <t>Regulatory Liabilities</t>
  </si>
  <si>
    <t>Long-Term Energy Trading Contracts</t>
  </si>
  <si>
    <t>Customer Advances for Construction</t>
  </si>
  <si>
    <t>Deferred Gains on Sale/Leaseback</t>
  </si>
  <si>
    <t>Deferred Gains on Dispostion of Utility Plant</t>
  </si>
  <si>
    <t>Other Deferred Credits</t>
  </si>
  <si>
    <t>Deferred Credits</t>
  </si>
  <si>
    <t>Current Liabilities</t>
  </si>
  <si>
    <t>CAPITAL &amp; LIABILITIES</t>
  </si>
  <si>
    <t>Over Recover of Fuel Cost</t>
  </si>
  <si>
    <t>SFAS 106 OPEB</t>
  </si>
  <si>
    <t>Demand Side Management Credit</t>
  </si>
  <si>
    <t>FAS109 DFIT Reclass (Acct 254)</t>
  </si>
  <si>
    <t>Unamortized Gain on Reacquired Debt</t>
  </si>
  <si>
    <t>Retained Earnings</t>
  </si>
  <si>
    <t>%,LACTUALS,SBAL-1YR</t>
  </si>
  <si>
    <t>Auction Rate Securities</t>
  </si>
  <si>
    <t>Comparative Balance Sheet</t>
  </si>
  <si>
    <t>DEFERRED CREDITS &amp; REGULATED LIABILITIES</t>
  </si>
  <si>
    <t>Scope-based</t>
  </si>
  <si>
    <t>PRPT_ACCOUNT</t>
  </si>
  <si>
    <t>Comparative Regulatory Balance Sheet</t>
  </si>
  <si>
    <t>Scope-based       Comparative Regulatory Balance Sheet</t>
  </si>
  <si>
    <t>Acct: PRPT_ACCOUNT
BU: Scope-based</t>
  </si>
  <si>
    <t>Other Regulatory Liability</t>
  </si>
  <si>
    <t>1010001</t>
  </si>
  <si>
    <t>Plant in Service</t>
  </si>
  <si>
    <t>1011001</t>
  </si>
  <si>
    <t>Capital Leases</t>
  </si>
  <si>
    <t>1050001</t>
  </si>
  <si>
    <t>Held For Fut Use</t>
  </si>
  <si>
    <t>1060001</t>
  </si>
  <si>
    <t>Const Not Classifd</t>
  </si>
  <si>
    <t>1011012</t>
  </si>
  <si>
    <t>Accrued Capital Leases</t>
  </si>
  <si>
    <t>1070001</t>
  </si>
  <si>
    <t>CWIP - Project</t>
  </si>
  <si>
    <t>1011006</t>
  </si>
  <si>
    <t>Prov-Leased Assets</t>
  </si>
  <si>
    <t>1080001</t>
  </si>
  <si>
    <t>A/P for Deprec of Plt</t>
  </si>
  <si>
    <t>1080005</t>
  </si>
  <si>
    <t>RWIP - Project Detail</t>
  </si>
  <si>
    <t>1080011</t>
  </si>
  <si>
    <t>Cost of Removal Reserve</t>
  </si>
  <si>
    <t>1080013</t>
  </si>
  <si>
    <t>ARO Removal Deprec - Accretion</t>
  </si>
  <si>
    <t>1110001</t>
  </si>
  <si>
    <t>A/P for Amort of Plt</t>
  </si>
  <si>
    <t>1210001</t>
  </si>
  <si>
    <t>Nonutility Property - Owned</t>
  </si>
  <si>
    <t>1220001</t>
  </si>
  <si>
    <t>Depr&amp;Amrt of Nonutl Prop-Ownd</t>
  </si>
  <si>
    <t>1240027</t>
  </si>
  <si>
    <t>Other Property - RWIP</t>
  </si>
  <si>
    <t>1240029</t>
  </si>
  <si>
    <t>Other Property - CPR</t>
  </si>
  <si>
    <t>1240002</t>
  </si>
  <si>
    <t>Oth Investments-Nonassociated</t>
  </si>
  <si>
    <t>1240007</t>
  </si>
  <si>
    <t>Deferred Compensation Benefits</t>
  </si>
  <si>
    <t>1240092</t>
  </si>
  <si>
    <t>Fbr Opt Lns-In Kind Sv-Invest</t>
  </si>
  <si>
    <t>1290000</t>
  </si>
  <si>
    <t>Pension Net Funded Position</t>
  </si>
  <si>
    <t>1290001</t>
  </si>
  <si>
    <t>Non-UMWA PRW Funded Position</t>
  </si>
  <si>
    <t>1290002</t>
  </si>
  <si>
    <t>SFAS 106 - Non-UMWA PRW</t>
  </si>
  <si>
    <t>1290003</t>
  </si>
  <si>
    <t>SFAS 87 - Pension</t>
  </si>
  <si>
    <t>1581000</t>
  </si>
  <si>
    <t>SO2 Allowance Inventory</t>
  </si>
  <si>
    <t>1750002</t>
  </si>
  <si>
    <t>Long-Term Unreal Gns - Non Aff</t>
  </si>
  <si>
    <t>1750022</t>
  </si>
  <si>
    <t>L/T Asset MTM Collateral</t>
  </si>
  <si>
    <t>1760011</t>
  </si>
  <si>
    <t>L/T Asset for Commodity Hedges</t>
  </si>
  <si>
    <t>1310000</t>
  </si>
  <si>
    <t>Cash</t>
  </si>
  <si>
    <t>1340050</t>
  </si>
  <si>
    <t>Spec Deposit Mizuho Securities</t>
  </si>
  <si>
    <t>1340051</t>
  </si>
  <si>
    <t>Spec Depost RBC</t>
  </si>
  <si>
    <t>1450000</t>
  </si>
  <si>
    <t>Corp Borrow Prg (NR-Assoc)</t>
  </si>
  <si>
    <t>1420001</t>
  </si>
  <si>
    <t>Customer A/R - Electric</t>
  </si>
  <si>
    <t>1420014</t>
  </si>
  <si>
    <t>Customer A/R-System Sales</t>
  </si>
  <si>
    <t>1420019</t>
  </si>
  <si>
    <t>Transmission Sales Receivable</t>
  </si>
  <si>
    <t>1420022</t>
  </si>
  <si>
    <t>Cust A/R - Factored</t>
  </si>
  <si>
    <t>1420023</t>
  </si>
  <si>
    <t>Cust A/R-System Sales - MLR</t>
  </si>
  <si>
    <t>1420024</t>
  </si>
  <si>
    <t>Cust A/R-Options &amp; Swaps - MLR</t>
  </si>
  <si>
    <t>1420027</t>
  </si>
  <si>
    <t>Low Inc Energy Asst Pr (LIEAP)</t>
  </si>
  <si>
    <t>1420044</t>
  </si>
  <si>
    <t>Customer A/R - Estimated</t>
  </si>
  <si>
    <t>1420050</t>
  </si>
  <si>
    <t>PJM AR Accrual</t>
  </si>
  <si>
    <t>1420052</t>
  </si>
  <si>
    <t>Gas Accruals</t>
  </si>
  <si>
    <t>1420053</t>
  </si>
  <si>
    <t>AR Coal Trading</t>
  </si>
  <si>
    <t>1420054</t>
  </si>
  <si>
    <t>Accrued Power Brokers</t>
  </si>
  <si>
    <t>1420057</t>
  </si>
  <si>
    <t>Customer A/R - REC activity</t>
  </si>
  <si>
    <t>1420101</t>
  </si>
  <si>
    <t>Other Accounts Rec - Cust</t>
  </si>
  <si>
    <t>1420102</t>
  </si>
  <si>
    <t>AR Peoplesoft Billing - Cust</t>
  </si>
  <si>
    <t>1430022</t>
  </si>
  <si>
    <t>2001 Employee Biweekly Pay Cnv</t>
  </si>
  <si>
    <t>1430023</t>
  </si>
  <si>
    <t>A/R PeopleSoft Billing System</t>
  </si>
  <si>
    <t>1430081</t>
  </si>
  <si>
    <t>Damage Recovery - Third Party</t>
  </si>
  <si>
    <t>1430083</t>
  </si>
  <si>
    <t>Damage Recovery Offset Demand</t>
  </si>
  <si>
    <t>1430089</t>
  </si>
  <si>
    <t>A/R - Benefits Billing</t>
  </si>
  <si>
    <t>1430101</t>
  </si>
  <si>
    <t>Other Accounts Rec - Misc</t>
  </si>
  <si>
    <t>1430102</t>
  </si>
  <si>
    <t>AR Peoplesoft Billing - Misc</t>
  </si>
  <si>
    <t>1710048</t>
  </si>
  <si>
    <t>Interest Receivable -FIT -LT</t>
  </si>
  <si>
    <t>1710248</t>
  </si>
  <si>
    <t>Interest Receivable -FIT -ST</t>
  </si>
  <si>
    <t>1710348</t>
  </si>
  <si>
    <t>Interest Receivable -SIT -LT</t>
  </si>
  <si>
    <t>1710448</t>
  </si>
  <si>
    <t>Interest Receivable. -SIT -ST</t>
  </si>
  <si>
    <t>1720000</t>
  </si>
  <si>
    <t>Rents Receivable</t>
  </si>
  <si>
    <t>1440002</t>
  </si>
  <si>
    <t>Uncoll Accts-Other Receivables</t>
  </si>
  <si>
    <t>1460001</t>
  </si>
  <si>
    <t>A/R Assoc Co - InterUnit G/L</t>
  </si>
  <si>
    <t>1460002</t>
  </si>
  <si>
    <t>A/R Assoc Co - Allowances</t>
  </si>
  <si>
    <t>1460006</t>
  </si>
  <si>
    <t>A/R Assoc Co - Intercompany</t>
  </si>
  <si>
    <t>1460009</t>
  </si>
  <si>
    <t>A/R Assoc Co - InterUnit A/P</t>
  </si>
  <si>
    <t>1460011</t>
  </si>
  <si>
    <t>A/R Assoc Co - Multi Pmts</t>
  </si>
  <si>
    <t>1460019</t>
  </si>
  <si>
    <t>A/R-Assoc Co-AEPSC-Agent</t>
  </si>
  <si>
    <t>1460024</t>
  </si>
  <si>
    <t>A/R Assoc Co - System Sales</t>
  </si>
  <si>
    <t>1460025</t>
  </si>
  <si>
    <t>Fleet - M4 - A/R</t>
  </si>
  <si>
    <t>1460045</t>
  </si>
  <si>
    <t>A/R Assc Co-Realization Sharng</t>
  </si>
  <si>
    <t>1510001</t>
  </si>
  <si>
    <t>Fuel Stock - Coal</t>
  </si>
  <si>
    <t>1510002</t>
  </si>
  <si>
    <t>Fuel Stock - Oil</t>
  </si>
  <si>
    <t>1510020</t>
  </si>
  <si>
    <t>Fuel Stock Coal - Intransit</t>
  </si>
  <si>
    <t>1520000</t>
  </si>
  <si>
    <t>Fuel Stock Exp Undistributed</t>
  </si>
  <si>
    <t>1540001</t>
  </si>
  <si>
    <t>M&amp;S - Regular</t>
  </si>
  <si>
    <t>1540004</t>
  </si>
  <si>
    <t>M&amp;S -  Exempt Material</t>
  </si>
  <si>
    <t>1540006</t>
  </si>
  <si>
    <t>M&amp;S - Lime and Limestone</t>
  </si>
  <si>
    <t>1540012</t>
  </si>
  <si>
    <t>Materials &amp; Supplies - Urea</t>
  </si>
  <si>
    <t>1540013</t>
  </si>
  <si>
    <t>Transportation Inventory</t>
  </si>
  <si>
    <t>1540022</t>
  </si>
  <si>
    <t>M&amp;S-Lime &amp; Limestone Intransit</t>
  </si>
  <si>
    <t>1540023</t>
  </si>
  <si>
    <t>M&amp;S Inv - Urea In-Transit</t>
  </si>
  <si>
    <t>1581003</t>
  </si>
  <si>
    <t>SO2 Allowance Inventory - Curr</t>
  </si>
  <si>
    <t>1581004</t>
  </si>
  <si>
    <t>NOx Allowance Inventory - Curr</t>
  </si>
  <si>
    <t>1581006</t>
  </si>
  <si>
    <t>An. NOx Comp lnv - Curr</t>
  </si>
  <si>
    <t>1581009</t>
  </si>
  <si>
    <t>CSAPR Current SO2 Inv</t>
  </si>
  <si>
    <t>1630019</t>
  </si>
  <si>
    <t>Stores Exp - Big Sandy Plant</t>
  </si>
  <si>
    <t>1730000</t>
  </si>
  <si>
    <t>1730002</t>
  </si>
  <si>
    <t>Acrd Utility Rev-Factored-Assc</t>
  </si>
  <si>
    <t>1750001</t>
  </si>
  <si>
    <t>Curr. Unreal Gains - NonAffil</t>
  </si>
  <si>
    <t>1750021</t>
  </si>
  <si>
    <t>S/T Asset MTM Collateral</t>
  </si>
  <si>
    <t>1760010</t>
  </si>
  <si>
    <t>S/T Asset for Commodity Hedges</t>
  </si>
  <si>
    <t>1650001</t>
  </si>
  <si>
    <t>Prepaid Insurance</t>
  </si>
  <si>
    <t>165000213</t>
  </si>
  <si>
    <t>Prepaid Taxes</t>
  </si>
  <si>
    <t>165000214</t>
  </si>
  <si>
    <t>1650009</t>
  </si>
  <si>
    <t>Prepaid Carry Cost-Factored AR</t>
  </si>
  <si>
    <t>1650010</t>
  </si>
  <si>
    <t>Prepaid Pension Benefits</t>
  </si>
  <si>
    <t>165001113</t>
  </si>
  <si>
    <t>Prepaid Sales Taxes</t>
  </si>
  <si>
    <t>165001114</t>
  </si>
  <si>
    <t>165001213</t>
  </si>
  <si>
    <t>Prepaid Use Taxes</t>
  </si>
  <si>
    <t>165001214</t>
  </si>
  <si>
    <t>1650014</t>
  </si>
  <si>
    <t>FAS 158 Qual Contra Asset</t>
  </si>
  <si>
    <t>1650021</t>
  </si>
  <si>
    <t>Prepaid Insurance - EIS</t>
  </si>
  <si>
    <t>1650023</t>
  </si>
  <si>
    <t>Prepaid Lease</t>
  </si>
  <si>
    <t>1650035</t>
  </si>
  <si>
    <t>PRW Without MED-D Benefits</t>
  </si>
  <si>
    <t>1650036</t>
  </si>
  <si>
    <t>PRW for Med-D Benefits</t>
  </si>
  <si>
    <t>1650037</t>
  </si>
  <si>
    <t>FAS158 Contra-PRW Exclud Med-D</t>
  </si>
  <si>
    <t>1240005</t>
  </si>
  <si>
    <t>Spec Allowance Inv NOx</t>
  </si>
  <si>
    <t>1340018</t>
  </si>
  <si>
    <t>Spec Deposits - Elect Trading</t>
  </si>
  <si>
    <t>1340043</t>
  </si>
  <si>
    <t>Spec Deposit UBS Securities</t>
  </si>
  <si>
    <t>1340048</t>
  </si>
  <si>
    <t>Spec Deposits-Trading Contra</t>
  </si>
  <si>
    <t>174001112</t>
  </si>
  <si>
    <t>Non-Highway Fuel Tx Credt-2012</t>
  </si>
  <si>
    <t>174001113</t>
  </si>
  <si>
    <t>1860007</t>
  </si>
  <si>
    <t>Billings and Deferred Projects</t>
  </si>
  <si>
    <t>1823007</t>
  </si>
  <si>
    <t>SFAS 112 Postemployment Benef</t>
  </si>
  <si>
    <t>1823009</t>
  </si>
  <si>
    <t>DSM Incentives</t>
  </si>
  <si>
    <t>1823010</t>
  </si>
  <si>
    <t>Energy Efficiency Recovery</t>
  </si>
  <si>
    <t>1823011</t>
  </si>
  <si>
    <t>DSM Lost Revenues</t>
  </si>
  <si>
    <t>1823012</t>
  </si>
  <si>
    <t>DSM Program Costs</t>
  </si>
  <si>
    <t>1823022</t>
  </si>
  <si>
    <t>HRJ 765kV Post Service AFUDC</t>
  </si>
  <si>
    <t>1823054</t>
  </si>
  <si>
    <t>HRJ 765kV Depreciation Expense</t>
  </si>
  <si>
    <t>1823063</t>
  </si>
  <si>
    <t>Unrecovered Fuel Cost</t>
  </si>
  <si>
    <t>1823077</t>
  </si>
  <si>
    <t>Unreal Loss on Fwd Commitments</t>
  </si>
  <si>
    <t>1823078</t>
  </si>
  <si>
    <t>Deferred Storm Expense</t>
  </si>
  <si>
    <t>1823099</t>
  </si>
  <si>
    <t>Asset Retirement Obligations</t>
  </si>
  <si>
    <t>1823115</t>
  </si>
  <si>
    <t>Defd Equity Carry Chg-Non Fuel</t>
  </si>
  <si>
    <t>1823118</t>
  </si>
  <si>
    <t>BridgeCo TO Funding</t>
  </si>
  <si>
    <t>1823119</t>
  </si>
  <si>
    <t>PJM Integration Payments</t>
  </si>
  <si>
    <t>1823120</t>
  </si>
  <si>
    <t>Other PJM Integration</t>
  </si>
  <si>
    <t>1823121</t>
  </si>
  <si>
    <t>Carry Chgs-RTO Startup Costs</t>
  </si>
  <si>
    <t>1823122</t>
  </si>
  <si>
    <t>Alliance RTO Deferred Expense</t>
  </si>
  <si>
    <t>1823165</t>
  </si>
  <si>
    <t>REG ASSET FAS 158 QUAL PLAN</t>
  </si>
  <si>
    <t>1823166</t>
  </si>
  <si>
    <t>REG ASSET FAS 158 OPEB PLAN</t>
  </si>
  <si>
    <t>1823167</t>
  </si>
  <si>
    <t>REG Asset FAS 158 SERP Plan</t>
  </si>
  <si>
    <t>1823188</t>
  </si>
  <si>
    <t>Deferred Carbon Mgmt Research</t>
  </si>
  <si>
    <t>1823299</t>
  </si>
  <si>
    <t>SFAS 106 Medicare Subsidy</t>
  </si>
  <si>
    <t>1823301</t>
  </si>
  <si>
    <t>SFAS 109 Flow Thru Defd FIT</t>
  </si>
  <si>
    <t>1823302</t>
  </si>
  <si>
    <t>SFAS 109 Flow Thru Defrd SIT</t>
  </si>
  <si>
    <t>1823306</t>
  </si>
  <si>
    <t>Net CCS FEED Study Costs</t>
  </si>
  <si>
    <t>1823325</t>
  </si>
  <si>
    <t>CCS FEED Study Reserve</t>
  </si>
  <si>
    <t>1823329</t>
  </si>
  <si>
    <t>ATR Under-Recovery</t>
  </si>
  <si>
    <t>1890004</t>
  </si>
  <si>
    <t>Loss Rec Debt-Debentures</t>
  </si>
  <si>
    <t>1810002</t>
  </si>
  <si>
    <t>Unamort Debt Exp - Inst Pur Cn</t>
  </si>
  <si>
    <t>1810006</t>
  </si>
  <si>
    <t>Unamort Debt Exp - Sr Unsec Nt</t>
  </si>
  <si>
    <t>1840029</t>
  </si>
  <si>
    <t>Transp-Assigned Vehicles</t>
  </si>
  <si>
    <t>1830000</t>
  </si>
  <si>
    <t>Prelimin Surv&amp;Investgtn Chrgs</t>
  </si>
  <si>
    <t>1830004</t>
  </si>
  <si>
    <t>Prelim Survey &amp; Invstgtn Resrv</t>
  </si>
  <si>
    <t>1860000</t>
  </si>
  <si>
    <t>MDD-Internal Billing Only</t>
  </si>
  <si>
    <t>1860001</t>
  </si>
  <si>
    <t>Allowances</t>
  </si>
  <si>
    <t>186000312</t>
  </si>
  <si>
    <t>Deferred Property Taxes</t>
  </si>
  <si>
    <t>186000313</t>
  </si>
  <si>
    <t>1860046</t>
  </si>
  <si>
    <t>Railroad Cars Subleased</t>
  </si>
  <si>
    <t>1860077</t>
  </si>
  <si>
    <t>Agency Fees - Factored A/R</t>
  </si>
  <si>
    <t>186008113</t>
  </si>
  <si>
    <t>Defd Property Tax - Cap Leases</t>
  </si>
  <si>
    <t>186008114</t>
  </si>
  <si>
    <t>1860087</t>
  </si>
  <si>
    <t>Estimated Barging Bills</t>
  </si>
  <si>
    <t>1860153</t>
  </si>
  <si>
    <t>Unamortized Credit Line Fees</t>
  </si>
  <si>
    <t>1860160</t>
  </si>
  <si>
    <t>Deferred Expenses - Current</t>
  </si>
  <si>
    <t>1860166</t>
  </si>
  <si>
    <t>Def Lease Assets - Non Taxable</t>
  </si>
  <si>
    <t>1860179</t>
  </si>
  <si>
    <t>Local Credit Line Fees</t>
  </si>
  <si>
    <t>1900006</t>
  </si>
  <si>
    <t>ADIT Federal - SFAS 133 Nonaff</t>
  </si>
  <si>
    <t>1900010</t>
  </si>
  <si>
    <t>ADIT Federal - Pension OCI</t>
  </si>
  <si>
    <t>1900011</t>
  </si>
  <si>
    <t>ADIT Federal Non-UMWA PRW OCI</t>
  </si>
  <si>
    <t>1900015</t>
  </si>
  <si>
    <t>ADIT-Fed-Hdg-CF-Int Rate</t>
  </si>
  <si>
    <t>1901001</t>
  </si>
  <si>
    <t>Accum Deferred FIT - Other</t>
  </si>
  <si>
    <t>1902001</t>
  </si>
  <si>
    <t>Accum Defd FIT - Oth Inc &amp; Ded</t>
  </si>
  <si>
    <t>1903001</t>
  </si>
  <si>
    <t>Acc Dfd FIT - FAS109 Flow Thru</t>
  </si>
  <si>
    <t>1904001</t>
  </si>
  <si>
    <t>Accum Dfd FIT - FAS 109 Excess</t>
  </si>
  <si>
    <t>2010001</t>
  </si>
  <si>
    <t>Common Stock Issued-Affiliated</t>
  </si>
  <si>
    <t>2080000</t>
  </si>
  <si>
    <t>Donations Recvd from Stckhldrs</t>
  </si>
  <si>
    <t>2110000</t>
  </si>
  <si>
    <t>Miscellaneous Paid-In Capital</t>
  </si>
  <si>
    <t>2110018</t>
  </si>
  <si>
    <t>DSIT Apportionment Adj.</t>
  </si>
  <si>
    <t>2190006</t>
  </si>
  <si>
    <t>OCI-Min Pen Liab FAS 158-Qual</t>
  </si>
  <si>
    <t>2190007</t>
  </si>
  <si>
    <t>OCI-Min Pen Liab FAS 158-OPEB</t>
  </si>
  <si>
    <t>2190010</t>
  </si>
  <si>
    <t>OCI for Commodity Hedges</t>
  </si>
  <si>
    <t>2190015</t>
  </si>
  <si>
    <t>Accum OCI-Hdg-CF-Int Rate</t>
  </si>
  <si>
    <t>2230000</t>
  </si>
  <si>
    <t>Advances from Associated Co</t>
  </si>
  <si>
    <t>2240005</t>
  </si>
  <si>
    <t>Other Long Term Debt - Other</t>
  </si>
  <si>
    <t>2240006</t>
  </si>
  <si>
    <t>Senior Unsecured Notes</t>
  </si>
  <si>
    <t>2260006</t>
  </si>
  <si>
    <t>Unam Disc LTD-Dr-Sr Unsec Note</t>
  </si>
  <si>
    <t>2270001</t>
  </si>
  <si>
    <t>Obligatns Undr Cap Lse-Noncurr</t>
  </si>
  <si>
    <t>2270003</t>
  </si>
  <si>
    <t>Accrued Noncur Lease Oblig</t>
  </si>
  <si>
    <t>2282003</t>
  </si>
  <si>
    <t>Accm Prv I/D - Worker's Com</t>
  </si>
  <si>
    <t>2283000</t>
  </si>
  <si>
    <t>Accm Prv for Pensions&amp;Benefits</t>
  </si>
  <si>
    <t>2283002</t>
  </si>
  <si>
    <t>Supplemental Savings Plan</t>
  </si>
  <si>
    <t>2283003</t>
  </si>
  <si>
    <t>SFAS 106 Post Retirement Benef</t>
  </si>
  <si>
    <t>2283005</t>
  </si>
  <si>
    <t>2283006</t>
  </si>
  <si>
    <t>SFAS 87 - Pensions</t>
  </si>
  <si>
    <t>2283007</t>
  </si>
  <si>
    <t>Perf Share Incentive Plan</t>
  </si>
  <si>
    <t>2283013</t>
  </si>
  <si>
    <t>Incentive Comp Deferral Plan</t>
  </si>
  <si>
    <t>2283015</t>
  </si>
  <si>
    <t>FAS 158 SERP Payable Long Term</t>
  </si>
  <si>
    <t>2283016</t>
  </si>
  <si>
    <t>FAS 158 Qual Payable Long Term</t>
  </si>
  <si>
    <t>2283017</t>
  </si>
  <si>
    <t>FAS 158 OPEB Payable Long Term</t>
  </si>
  <si>
    <t>2283018</t>
  </si>
  <si>
    <t>SFAS 106 Med Part-D</t>
  </si>
  <si>
    <t>2284027</t>
  </si>
  <si>
    <t>Econ. Development Fund NonCurr</t>
  </si>
  <si>
    <t>2300001</t>
  </si>
  <si>
    <t>2230500</t>
  </si>
  <si>
    <t>Advances from Assoc Co-Current</t>
  </si>
  <si>
    <t>2240502</t>
  </si>
  <si>
    <t>Instl Purchase Contracts-Curr</t>
  </si>
  <si>
    <t>2240505</t>
  </si>
  <si>
    <t>Oth LTD - Other - Current</t>
  </si>
  <si>
    <t>2330000</t>
  </si>
  <si>
    <t>Corp Borrow Program (NP-Assoc)</t>
  </si>
  <si>
    <t>2320001</t>
  </si>
  <si>
    <t>Accounts Payable - Regular</t>
  </si>
  <si>
    <t>2320002</t>
  </si>
  <si>
    <t>Unvouchered Invoices</t>
  </si>
  <si>
    <t>2320003</t>
  </si>
  <si>
    <t>Retention</t>
  </si>
  <si>
    <t>2320011</t>
  </si>
  <si>
    <t>Uninvoiced Fuel</t>
  </si>
  <si>
    <t>2320050</t>
  </si>
  <si>
    <t>Coal Trading</t>
  </si>
  <si>
    <t>2320052</t>
  </si>
  <si>
    <t>Accounts Payable - Purch Power</t>
  </si>
  <si>
    <t>2320053</t>
  </si>
  <si>
    <t>Elect Trad-Options&amp;Swaps</t>
  </si>
  <si>
    <t>2320054</t>
  </si>
  <si>
    <t>Emission Allowance Trading</t>
  </si>
  <si>
    <t>2320056</t>
  </si>
  <si>
    <t>Gas Physicals</t>
  </si>
  <si>
    <t>2320062</t>
  </si>
  <si>
    <t>Broker Fees Payable</t>
  </si>
  <si>
    <t>2320073</t>
  </si>
  <si>
    <t>A/P Misc Dedic. Power</t>
  </si>
  <si>
    <t>2320076</t>
  </si>
  <si>
    <t>Corporate Credit Card Liab</t>
  </si>
  <si>
    <t>2320077</t>
  </si>
  <si>
    <t>INDUS Unvouchered Liabilities</t>
  </si>
  <si>
    <t>2320079</t>
  </si>
  <si>
    <t>Broker Commisn Spark/Merch Gen</t>
  </si>
  <si>
    <t>2320083</t>
  </si>
  <si>
    <t>PJM Net AP Accrual</t>
  </si>
  <si>
    <t>2320086</t>
  </si>
  <si>
    <t>Accrued Broker - Power</t>
  </si>
  <si>
    <t>2320090</t>
  </si>
  <si>
    <t>MISO AP Accrual</t>
  </si>
  <si>
    <t>2320094</t>
  </si>
  <si>
    <t>Customer A/P - REC Activity</t>
  </si>
  <si>
    <t>2340001</t>
  </si>
  <si>
    <t>A/P Assoc Co - InterUnit G/L</t>
  </si>
  <si>
    <t>2340005</t>
  </si>
  <si>
    <t>A/P Assoc Co - Allowances</t>
  </si>
  <si>
    <t>2340011</t>
  </si>
  <si>
    <t>A/P-Assc Co-AEPSC-Agent</t>
  </si>
  <si>
    <t>2340025</t>
  </si>
  <si>
    <t>A/P Assoc Co - CM Bills</t>
  </si>
  <si>
    <t>2340027</t>
  </si>
  <si>
    <t>A/P Assoc Co - Intercompany</t>
  </si>
  <si>
    <t>2340029</t>
  </si>
  <si>
    <t>A/P Assoc Co - AEPSC Bills</t>
  </si>
  <si>
    <t>2340030</t>
  </si>
  <si>
    <t>A/P Assoc Co - InterUnit A/P</t>
  </si>
  <si>
    <t>2340032</t>
  </si>
  <si>
    <t>A/P Assoc Co - Multi Pmts</t>
  </si>
  <si>
    <t>2340035</t>
  </si>
  <si>
    <t>Fleet - M4 - A/P</t>
  </si>
  <si>
    <t>2340037</t>
  </si>
  <si>
    <t>A/P Assoc-Global Borrowing Int</t>
  </si>
  <si>
    <t>2350001</t>
  </si>
  <si>
    <t>Customer Deposits-Active</t>
  </si>
  <si>
    <t>2350003</t>
  </si>
  <si>
    <t>Deposits - Trading Activity</t>
  </si>
  <si>
    <t>2350005</t>
  </si>
  <si>
    <t>Deposits - Trading Contra</t>
  </si>
  <si>
    <t>2360001</t>
  </si>
  <si>
    <t>Federal Income Tax</t>
  </si>
  <si>
    <t>236000209</t>
  </si>
  <si>
    <t>State Income Taxes</t>
  </si>
  <si>
    <t>236000212</t>
  </si>
  <si>
    <t>236000213</t>
  </si>
  <si>
    <t>236000214</t>
  </si>
  <si>
    <t>2360004</t>
  </si>
  <si>
    <t>FICA</t>
  </si>
  <si>
    <t>2360005</t>
  </si>
  <si>
    <t>Federal Unemployment Tax</t>
  </si>
  <si>
    <t>2360006</t>
  </si>
  <si>
    <t>State Unemployment Tax</t>
  </si>
  <si>
    <t>236000700</t>
  </si>
  <si>
    <t>State Sales and Use Taxes</t>
  </si>
  <si>
    <t>236000713</t>
  </si>
  <si>
    <t>236000714</t>
  </si>
  <si>
    <t>236000811</t>
  </si>
  <si>
    <t>Real Personal Property Taxes</t>
  </si>
  <si>
    <t>236000812</t>
  </si>
  <si>
    <t>236000813</t>
  </si>
  <si>
    <t>236000914</t>
  </si>
  <si>
    <t>Federal Excise Taxes</t>
  </si>
  <si>
    <t>236001212</t>
  </si>
  <si>
    <t>State Franchise Taxes</t>
  </si>
  <si>
    <t>236001213</t>
  </si>
  <si>
    <t>236001314</t>
  </si>
  <si>
    <t>State Business Occupatn Taxes</t>
  </si>
  <si>
    <t>236001600</t>
  </si>
  <si>
    <t>State Gross Receipts Tax</t>
  </si>
  <si>
    <t>236001613</t>
  </si>
  <si>
    <t>236001614</t>
  </si>
  <si>
    <t>236001714</t>
  </si>
  <si>
    <t>Municipal License Fees Accrd</t>
  </si>
  <si>
    <t>236003312</t>
  </si>
  <si>
    <t>Pers Prop Tax-Cap Leases</t>
  </si>
  <si>
    <t>236003313</t>
  </si>
  <si>
    <t>236003314</t>
  </si>
  <si>
    <t>236003513</t>
  </si>
  <si>
    <t>Real Prop Tax-Cap Leases</t>
  </si>
  <si>
    <t>236003514</t>
  </si>
  <si>
    <t>2360037</t>
  </si>
  <si>
    <t>FICA - Incentive accrual</t>
  </si>
  <si>
    <t>2360502</t>
  </si>
  <si>
    <t>State Inc Tax-Short Term FIN48</t>
  </si>
  <si>
    <t>2360601</t>
  </si>
  <si>
    <t>Fed Inc Tax-Long Term FIN48</t>
  </si>
  <si>
    <t>2360602</t>
  </si>
  <si>
    <t>State Inc Tax-Long Term FIN48</t>
  </si>
  <si>
    <t>2360701</t>
  </si>
  <si>
    <t>SEC Accum Defd FIT-Util FIN 48</t>
  </si>
  <si>
    <t>2360702</t>
  </si>
  <si>
    <t>SEC Accum Defd SIT - FIN 48</t>
  </si>
  <si>
    <t>2360801</t>
  </si>
  <si>
    <t>Federal Income Tax - IRS Audit</t>
  </si>
  <si>
    <t>2360901</t>
  </si>
  <si>
    <t>Accum Defd FIT- IRS Audit</t>
  </si>
  <si>
    <t>2370002</t>
  </si>
  <si>
    <t>Interest Accrued-Inst Pur Con</t>
  </si>
  <si>
    <t>2370005</t>
  </si>
  <si>
    <t>Interest Accrd-Other LT Debt</t>
  </si>
  <si>
    <t>2370006</t>
  </si>
  <si>
    <t>Interest Accrd-Sen Unsec Notes</t>
  </si>
  <si>
    <t>2370007</t>
  </si>
  <si>
    <t>Interest Accrd-Customer Depsts</t>
  </si>
  <si>
    <t>2370018</t>
  </si>
  <si>
    <t>Accrued Margin Interest</t>
  </si>
  <si>
    <t>2370048</t>
  </si>
  <si>
    <t>Acrd Int.- FIT Reserve - LT</t>
  </si>
  <si>
    <t>2370248</t>
  </si>
  <si>
    <t>Acrd Int. - FIT Reserve - ST</t>
  </si>
  <si>
    <t>2370448</t>
  </si>
  <si>
    <t>Acrd Int. - SIT Reserve - ST</t>
  </si>
  <si>
    <t>2430001</t>
  </si>
  <si>
    <t>Oblig Under Cap Leases - Curr</t>
  </si>
  <si>
    <t>2430003</t>
  </si>
  <si>
    <t>Accrued Cur Lease Oblig</t>
  </si>
  <si>
    <t>2440001</t>
  </si>
  <si>
    <t>Curr. Unreal Losses - NonAffil</t>
  </si>
  <si>
    <t>2440009</t>
  </si>
  <si>
    <t>S/T Option Premium Receipts</t>
  </si>
  <si>
    <t>2440021</t>
  </si>
  <si>
    <t>S/T Liability MTM Collateral</t>
  </si>
  <si>
    <t>2450010</t>
  </si>
  <si>
    <t>S/T Liability-Commodity Hedges</t>
  </si>
  <si>
    <t>2410001</t>
  </si>
  <si>
    <t>Federal Income Tax Withheld</t>
  </si>
  <si>
    <t>2410002</t>
  </si>
  <si>
    <t>State Income Tax Withheld</t>
  </si>
  <si>
    <t>2410003</t>
  </si>
  <si>
    <t>Local Income Tax Withheld</t>
  </si>
  <si>
    <t>2410004</t>
  </si>
  <si>
    <t>State Sales Tax Collected</t>
  </si>
  <si>
    <t>2410006</t>
  </si>
  <si>
    <t>School District Tax Withheld</t>
  </si>
  <si>
    <t>2410008</t>
  </si>
  <si>
    <t>Franchise Fee Collected</t>
  </si>
  <si>
    <t>2410009</t>
  </si>
  <si>
    <t>KY Utility Gr Receipts Lic Tax</t>
  </si>
  <si>
    <t>2420514</t>
  </si>
  <si>
    <t>Revenue Refunds Accrued</t>
  </si>
  <si>
    <t>2420504</t>
  </si>
  <si>
    <t>2420020</t>
  </si>
  <si>
    <t>2420021</t>
  </si>
  <si>
    <t>2420051</t>
  </si>
  <si>
    <t>2420053</t>
  </si>
  <si>
    <t>2420002</t>
  </si>
  <si>
    <t>2420003</t>
  </si>
  <si>
    <t>2420013</t>
  </si>
  <si>
    <t>2420016</t>
  </si>
  <si>
    <t>2420044</t>
  </si>
  <si>
    <t>2420532</t>
  </si>
  <si>
    <t>2420027</t>
  </si>
  <si>
    <t>2420046</t>
  </si>
  <si>
    <t>2420071</t>
  </si>
  <si>
    <t>2420072</t>
  </si>
  <si>
    <t>2420076</t>
  </si>
  <si>
    <t>2420087</t>
  </si>
  <si>
    <t>2420088</t>
  </si>
  <si>
    <t>2420506</t>
  </si>
  <si>
    <t>2420511</t>
  </si>
  <si>
    <t>2420512</t>
  </si>
  <si>
    <t>2420542</t>
  </si>
  <si>
    <t>2420558</t>
  </si>
  <si>
    <t>242059213</t>
  </si>
  <si>
    <t>242059214</t>
  </si>
  <si>
    <t>2420618</t>
  </si>
  <si>
    <t>2420623</t>
  </si>
  <si>
    <t>2420624</t>
  </si>
  <si>
    <t>2420635</t>
  </si>
  <si>
    <t>2420643</t>
  </si>
  <si>
    <t>2420653</t>
  </si>
  <si>
    <t>2420656</t>
  </si>
  <si>
    <t>2420660</t>
  </si>
  <si>
    <t>2420664</t>
  </si>
  <si>
    <t>2811001</t>
  </si>
  <si>
    <t>2821001</t>
  </si>
  <si>
    <t>2823001</t>
  </si>
  <si>
    <t>2824001</t>
  </si>
  <si>
    <t>2830006</t>
  </si>
  <si>
    <t>2831001</t>
  </si>
  <si>
    <t>2831002</t>
  </si>
  <si>
    <t>2831102</t>
  </si>
  <si>
    <t>2832001</t>
  </si>
  <si>
    <t>2833001</t>
  </si>
  <si>
    <t>2833002</t>
  </si>
  <si>
    <t>2550001</t>
  </si>
  <si>
    <t>2540011</t>
  </si>
  <si>
    <t>2540000</t>
  </si>
  <si>
    <t>2540047</t>
  </si>
  <si>
    <t>2540105</t>
  </si>
  <si>
    <t>2540173</t>
  </si>
  <si>
    <t>2543001</t>
  </si>
  <si>
    <t>2544001</t>
  </si>
  <si>
    <t>2440002</t>
  </si>
  <si>
    <t>2440022</t>
  </si>
  <si>
    <t>2450011</t>
  </si>
  <si>
    <t>2520000</t>
  </si>
  <si>
    <t>2530000</t>
  </si>
  <si>
    <t>2530004</t>
  </si>
  <si>
    <t>2530022</t>
  </si>
  <si>
    <t>2530050</t>
  </si>
  <si>
    <t>2530067</t>
  </si>
  <si>
    <t>2530092</t>
  </si>
  <si>
    <t>2530101</t>
  </si>
  <si>
    <t>2530112</t>
  </si>
  <si>
    <t>2530114</t>
  </si>
  <si>
    <t>2530124</t>
  </si>
  <si>
    <t>2530137</t>
  </si>
  <si>
    <t>2530177</t>
  </si>
  <si>
    <t>2530178</t>
  </si>
  <si>
    <t>Accrued Lease Expense</t>
  </si>
  <si>
    <t>Vacation Pay - This Year</t>
  </si>
  <si>
    <t>Vacation Pay - Next Year</t>
  </si>
  <si>
    <t>Non-Productive Payroll</t>
  </si>
  <si>
    <t>P/R Ded - Medical Insurance</t>
  </si>
  <si>
    <t>P/R Ded - Dental Insurance</t>
  </si>
  <si>
    <t>P/R Ded - LTD Ins Premiums</t>
  </si>
  <si>
    <t>P/R Ded-Crt Ordr/Grnshmt/Tx Lv</t>
  </si>
  <si>
    <t>P/R Withholdings</t>
  </si>
  <si>
    <t>Adm Liab-Cur-S/Ins-W/C</t>
  </si>
  <si>
    <t>FAS 112 CURRENT LIAB</t>
  </si>
  <si>
    <t>FAS 158 SERP Payable - Current</t>
  </si>
  <si>
    <t>P/R Ded - Vision Plan</t>
  </si>
  <si>
    <t>P/R - Payroll Adjustment</t>
  </si>
  <si>
    <t>P/R Savings Plan - Incentive</t>
  </si>
  <si>
    <t>Engage to Gain Incentive</t>
  </si>
  <si>
    <t>Econ. Development Fund Curr</t>
  </si>
  <si>
    <t>Est Financing Cost - Bonds</t>
  </si>
  <si>
    <t>Control Cash Disburse Account</t>
  </si>
  <si>
    <t>Unclaimed Funds</t>
  </si>
  <si>
    <t>Acc Cash Franchise Req</t>
  </si>
  <si>
    <t>Admitted Liab NC-Self/Ins-W/C</t>
  </si>
  <si>
    <t>Sales Use Tax - Lease Equip</t>
  </si>
  <si>
    <t>Accrued Payroll</t>
  </si>
  <si>
    <t>Distr, Cust Ops &amp; Reg Svcs ICP</t>
  </si>
  <si>
    <t>Corp &amp; Shrd Srv Incentive Plan</t>
  </si>
  <si>
    <t>Generation Incentive Plan</t>
  </si>
  <si>
    <t>Accrued Audit Fees</t>
  </si>
  <si>
    <t>Reorg Misc HR Exp Accrual</t>
  </si>
  <si>
    <t>Federal Mitigation Accru (NSR)</t>
  </si>
  <si>
    <t>AEP Transmission ICP</t>
  </si>
  <si>
    <t>ST State Mitigation Def (NSR)</t>
  </si>
  <si>
    <t>Acc Dfd FIT - Accel Amort Prop</t>
  </si>
  <si>
    <t>Accum Defd FIT - Utility Prop</t>
  </si>
  <si>
    <t>Acc Dfrd FIT FAS 109 Flow Thru</t>
  </si>
  <si>
    <t>Acc Dfrd FIT - SFAS 109 Excess</t>
  </si>
  <si>
    <t>Accum Deferred SIT - Other</t>
  </si>
  <si>
    <t>Acc Dfd SIT-WV Pollution Cntrl</t>
  </si>
  <si>
    <t>Accum Dfrd FIT - Oth Inc &amp; Ded</t>
  </si>
  <si>
    <t>Acc Dfd FIT FAS 109 Flow Thru</t>
  </si>
  <si>
    <t>Acc Dfrd SIT FAS 109 Flow Thru</t>
  </si>
  <si>
    <t>Accum Deferred ITC - Federal</t>
  </si>
  <si>
    <t>Over Recovered Fuel Cost</t>
  </si>
  <si>
    <t>Other Regulatory Liabilities</t>
  </si>
  <si>
    <t>Unreal Gain on Fwd Commitments</t>
  </si>
  <si>
    <t>Home Energy Assist Prgm - KPCO</t>
  </si>
  <si>
    <t>Green Pricing Option</t>
  </si>
  <si>
    <t>SFAS109 Flow Thru Def FIT Liab</t>
  </si>
  <si>
    <t>SFAS 109 Exces Deferred FIT</t>
  </si>
  <si>
    <t>LT Unreal Losses - Non Affil</t>
  </si>
  <si>
    <t>L/T Liability MTM Collateral</t>
  </si>
  <si>
    <t>L/T Liability-Commodity Hedges</t>
  </si>
  <si>
    <t>Customer Adv for Construction</t>
  </si>
  <si>
    <t>Customer Advance Receipts</t>
  </si>
  <si>
    <t>Deferred Rev -Pole Attachments</t>
  </si>
  <si>
    <t>IPP - System Upgrade Credits</t>
  </si>
  <si>
    <t>Fbr Opt Lns-In Kind Sv-Dfd Gns</t>
  </si>
  <si>
    <t>MACSS Unidentified EDI Cash</t>
  </si>
  <si>
    <t>Other Deferred Credits-Curr</t>
  </si>
  <si>
    <t>Federl Mitigation Deferal(NSR)</t>
  </si>
  <si>
    <t>Contr In Aid of Constr Advance</t>
  </si>
  <si>
    <t>Fbr Opt Lns-Sold-Defd Rev</t>
  </si>
  <si>
    <t>Deferred Rev-Bonus Lease Curr</t>
  </si>
  <si>
    <t>Deferred Rev-Bonus Lease NC</t>
  </si>
  <si>
    <t>Kentucky Power Corp Consol</t>
  </si>
  <si>
    <t>September 30, 2014</t>
  </si>
  <si>
    <t>Authorized: 2,000,000 Shares</t>
  </si>
  <si>
    <t>Outstanding: 1,009,000 Shares</t>
  </si>
  <si>
    <t>Note:</t>
  </si>
  <si>
    <t>The Kentucky Jurisdictional factor used Gross Plant - PTD (GP-PTD) of 0.989, except for Regulatory Assets, which used a factor of 1.00.</t>
  </si>
  <si>
    <t>12 Months Ended</t>
  </si>
  <si>
    <t>Kentucky</t>
  </si>
  <si>
    <t>Jurisdictional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</si>
</sst>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  <numFmt numFmtId="192" formatCode="#,##0.000_);\(#,##0.000\)"/>
    <numFmt numFmtId="193" formatCode="0.000"/>
    <numFmt numFmtId="194" formatCode="_(* #,##0.000_);_(* \(#,##0.000\);_(* &quot;-&quot;??_);_(@_)"/>
    <numFmt numFmtId="195" formatCode="#,##0.0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9"/>
      <name val="Arial"/>
      <family val="2"/>
    </font>
    <font>
      <sz val="8"/>
      <name val="Tahoma"/>
      <family val="0"/>
    </font>
    <font>
      <b/>
      <sz val="18"/>
      <color indexed="62"/>
      <name val="Cambria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7" borderId="0" applyNumberFormat="0" applyBorder="0" applyAlignment="0" applyProtection="0"/>
    <xf numFmtId="0" fontId="48" fillId="8" borderId="0" applyNumberFormat="0" applyBorder="0" applyAlignment="0" applyProtection="0"/>
    <xf numFmtId="0" fontId="12" fillId="9" borderId="0" applyNumberFormat="0" applyBorder="0" applyAlignment="0" applyProtection="0"/>
    <xf numFmtId="0" fontId="48" fillId="10" borderId="0" applyNumberFormat="0" applyBorder="0" applyAlignment="0" applyProtection="0"/>
    <xf numFmtId="0" fontId="12" fillId="11" borderId="0" applyNumberFormat="0" applyBorder="0" applyAlignment="0" applyProtection="0"/>
    <xf numFmtId="0" fontId="48" fillId="12" borderId="0" applyNumberFormat="0" applyBorder="0" applyAlignment="0" applyProtection="0"/>
    <xf numFmtId="0" fontId="12" fillId="7" borderId="0" applyNumberFormat="0" applyBorder="0" applyAlignment="0" applyProtection="0"/>
    <xf numFmtId="0" fontId="48" fillId="13" borderId="0" applyNumberFormat="0" applyBorder="0" applyAlignment="0" applyProtection="0"/>
    <xf numFmtId="0" fontId="12" fillId="11" borderId="0" applyNumberFormat="0" applyBorder="0" applyAlignment="0" applyProtection="0"/>
    <xf numFmtId="0" fontId="48" fillId="14" borderId="0" applyNumberFormat="0" applyBorder="0" applyAlignment="0" applyProtection="0"/>
    <xf numFmtId="0" fontId="12" fillId="5" borderId="0" applyNumberFormat="0" applyBorder="0" applyAlignment="0" applyProtection="0"/>
    <xf numFmtId="0" fontId="48" fillId="15" borderId="0" applyNumberFormat="0" applyBorder="0" applyAlignment="0" applyProtection="0"/>
    <xf numFmtId="0" fontId="12" fillId="16" borderId="0" applyNumberFormat="0" applyBorder="0" applyAlignment="0" applyProtection="0"/>
    <xf numFmtId="0" fontId="48" fillId="17" borderId="0" applyNumberFormat="0" applyBorder="0" applyAlignment="0" applyProtection="0"/>
    <xf numFmtId="0" fontId="12" fillId="18" borderId="0" applyNumberFormat="0" applyBorder="0" applyAlignment="0" applyProtection="0"/>
    <xf numFmtId="0" fontId="48" fillId="19" borderId="0" applyNumberFormat="0" applyBorder="0" applyAlignment="0" applyProtection="0"/>
    <xf numFmtId="0" fontId="12" fillId="11" borderId="0" applyNumberFormat="0" applyBorder="0" applyAlignment="0" applyProtection="0"/>
    <xf numFmtId="0" fontId="48" fillId="20" borderId="0" applyNumberFormat="0" applyBorder="0" applyAlignment="0" applyProtection="0"/>
    <xf numFmtId="0" fontId="12" fillId="7" borderId="0" applyNumberFormat="0" applyBorder="0" applyAlignment="0" applyProtection="0"/>
    <xf numFmtId="0" fontId="49" fillId="21" borderId="0" applyNumberFormat="0" applyBorder="0" applyAlignment="0" applyProtection="0"/>
    <xf numFmtId="0" fontId="14" fillId="11" borderId="0" applyNumberFormat="0" applyBorder="0" applyAlignment="0" applyProtection="0"/>
    <xf numFmtId="0" fontId="49" fillId="22" borderId="0" applyNumberFormat="0" applyBorder="0" applyAlignment="0" applyProtection="0"/>
    <xf numFmtId="0" fontId="14" fillId="23" borderId="0" applyNumberFormat="0" applyBorder="0" applyAlignment="0" applyProtection="0"/>
    <xf numFmtId="0" fontId="49" fillId="24" borderId="0" applyNumberFormat="0" applyBorder="0" applyAlignment="0" applyProtection="0"/>
    <xf numFmtId="0" fontId="14" fillId="25" borderId="0" applyNumberFormat="0" applyBorder="0" applyAlignment="0" applyProtection="0"/>
    <xf numFmtId="0" fontId="49" fillId="26" borderId="0" applyNumberFormat="0" applyBorder="0" applyAlignment="0" applyProtection="0"/>
    <xf numFmtId="0" fontId="14" fillId="18" borderId="0" applyNumberFormat="0" applyBorder="0" applyAlignment="0" applyProtection="0"/>
    <xf numFmtId="0" fontId="49" fillId="27" borderId="0" applyNumberFormat="0" applyBorder="0" applyAlignment="0" applyProtection="0"/>
    <xf numFmtId="0" fontId="14" fillId="11" borderId="0" applyNumberFormat="0" applyBorder="0" applyAlignment="0" applyProtection="0"/>
    <xf numFmtId="0" fontId="49" fillId="28" borderId="0" applyNumberFormat="0" applyBorder="0" applyAlignment="0" applyProtection="0"/>
    <xf numFmtId="0" fontId="14" fillId="5" borderId="0" applyNumberFormat="0" applyBorder="0" applyAlignment="0" applyProtection="0"/>
    <xf numFmtId="0" fontId="49" fillId="29" borderId="0" applyNumberFormat="0" applyBorder="0" applyAlignment="0" applyProtection="0"/>
    <xf numFmtId="0" fontId="14" fillId="30" borderId="0" applyNumberFormat="0" applyBorder="0" applyAlignment="0" applyProtection="0"/>
    <xf numFmtId="0" fontId="49" fillId="31" borderId="0" applyNumberFormat="0" applyBorder="0" applyAlignment="0" applyProtection="0"/>
    <xf numFmtId="0" fontId="14" fillId="23" borderId="0" applyNumberFormat="0" applyBorder="0" applyAlignment="0" applyProtection="0"/>
    <xf numFmtId="0" fontId="49" fillId="32" borderId="0" applyNumberFormat="0" applyBorder="0" applyAlignment="0" applyProtection="0"/>
    <xf numFmtId="0" fontId="14" fillId="25" borderId="0" applyNumberFormat="0" applyBorder="0" applyAlignment="0" applyProtection="0"/>
    <xf numFmtId="0" fontId="49" fillId="33" borderId="0" applyNumberFormat="0" applyBorder="0" applyAlignment="0" applyProtection="0"/>
    <xf numFmtId="0" fontId="14" fillId="34" borderId="0" applyNumberFormat="0" applyBorder="0" applyAlignment="0" applyProtection="0"/>
    <xf numFmtId="0" fontId="49" fillId="35" borderId="0" applyNumberFormat="0" applyBorder="0" applyAlignment="0" applyProtection="0"/>
    <xf numFmtId="0" fontId="14" fillId="36" borderId="0" applyNumberFormat="0" applyBorder="0" applyAlignment="0" applyProtection="0"/>
    <xf numFmtId="0" fontId="49" fillId="37" borderId="0" applyNumberFormat="0" applyBorder="0" applyAlignment="0" applyProtection="0"/>
    <xf numFmtId="0" fontId="14" fillId="38" borderId="0" applyNumberFormat="0" applyBorder="0" applyAlignment="0" applyProtection="0"/>
    <xf numFmtId="0" fontId="50" fillId="39" borderId="0" applyNumberFormat="0" applyBorder="0" applyAlignment="0" applyProtection="0"/>
    <xf numFmtId="0" fontId="21" fillId="40" borderId="0" applyNumberFormat="0" applyBorder="0" applyAlignment="0" applyProtection="0"/>
    <xf numFmtId="0" fontId="51" fillId="41" borderId="1" applyNumberFormat="0" applyAlignment="0" applyProtection="0"/>
    <xf numFmtId="0" fontId="22" fillId="42" borderId="2" applyNumberFormat="0" applyAlignment="0" applyProtection="0"/>
    <xf numFmtId="0" fontId="52" fillId="43" borderId="3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45" borderId="0" applyNumberFormat="0" applyBorder="0" applyAlignment="0" applyProtection="0"/>
    <xf numFmtId="0" fontId="24" fillId="11" borderId="0" applyNumberFormat="0" applyBorder="0" applyAlignment="0" applyProtection="0"/>
    <xf numFmtId="0" fontId="55" fillId="0" borderId="5" applyNumberFormat="0" applyFill="0" applyAlignment="0" applyProtection="0"/>
    <xf numFmtId="0" fontId="25" fillId="0" borderId="6" applyNumberFormat="0" applyFill="0" applyAlignment="0" applyProtection="0"/>
    <xf numFmtId="0" fontId="56" fillId="0" borderId="7" applyNumberFormat="0" applyFill="0" applyAlignment="0" applyProtection="0"/>
    <xf numFmtId="0" fontId="26" fillId="0" borderId="8" applyNumberFormat="0" applyFill="0" applyAlignment="0" applyProtection="0"/>
    <xf numFmtId="0" fontId="57" fillId="0" borderId="9" applyNumberFormat="0" applyFill="0" applyAlignment="0" applyProtection="0"/>
    <xf numFmtId="0" fontId="2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46" borderId="1" applyNumberFormat="0" applyAlignment="0" applyProtection="0"/>
    <xf numFmtId="0" fontId="28" fillId="16" borderId="2" applyNumberFormat="0" applyAlignment="0" applyProtection="0"/>
    <xf numFmtId="0" fontId="59" fillId="0" borderId="11" applyNumberFormat="0" applyFill="0" applyAlignment="0" applyProtection="0"/>
    <xf numFmtId="0" fontId="29" fillId="0" borderId="12" applyNumberFormat="0" applyFill="0" applyAlignment="0" applyProtection="0"/>
    <xf numFmtId="0" fontId="60" fillId="47" borderId="0" applyNumberFormat="0" applyBorder="0" applyAlignment="0" applyProtection="0"/>
    <xf numFmtId="0" fontId="30" fillId="16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Font="0" applyAlignment="0" applyProtection="0"/>
    <xf numFmtId="0" fontId="61" fillId="41" borderId="15" applyNumberFormat="0" applyAlignment="0" applyProtection="0"/>
    <xf numFmtId="0" fontId="31" fillId="42" borderId="16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17">
      <alignment horizontal="center"/>
      <protection/>
    </xf>
    <xf numFmtId="0" fontId="10" fillId="0" borderId="17">
      <alignment horizontal="center"/>
      <protection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49" borderId="0" applyNumberFormat="0" applyFont="0" applyBorder="0" applyAlignment="0" applyProtection="0"/>
    <xf numFmtId="0" fontId="9" fillId="49" borderId="0" applyNumberFormat="0" applyFont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17" fillId="0" borderId="19" applyNumberFormat="0" applyFill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9" borderId="20" xfId="0" applyFill="1" applyBorder="1" applyAlignment="1">
      <alignment horizontal="left" vertical="top" wrapText="1"/>
    </xf>
    <xf numFmtId="14" fontId="0" fillId="9" borderId="20" xfId="0" applyNumberFormat="1" applyFill="1" applyBorder="1" applyAlignment="1">
      <alignment horizontal="left" vertical="top" wrapText="1"/>
    </xf>
    <xf numFmtId="40" fontId="1" fillId="0" borderId="2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0" fontId="1" fillId="0" borderId="0" xfId="0" applyNumberFormat="1" applyFont="1" applyAlignment="1">
      <alignment horizontal="centerContinuous"/>
    </xf>
    <xf numFmtId="3" fontId="8" fillId="0" borderId="2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  <xf numFmtId="40" fontId="0" fillId="50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21" xfId="0" applyNumberFormat="1" applyFont="1" applyBorder="1" applyAlignment="1">
      <alignment horizontal="left"/>
    </xf>
    <xf numFmtId="3" fontId="0" fillId="0" borderId="21" xfId="0" applyNumberFormat="1" applyFont="1" applyBorder="1" applyAlignment="1">
      <alignment/>
    </xf>
    <xf numFmtId="8" fontId="1" fillId="0" borderId="21" xfId="0" applyNumberFormat="1" applyFont="1" applyFill="1" applyBorder="1" applyAlignment="1">
      <alignment horizontal="center"/>
    </xf>
    <xf numFmtId="40" fontId="1" fillId="0" borderId="21" xfId="0" applyNumberFormat="1" applyFont="1" applyFill="1" applyBorder="1" applyAlignment="1">
      <alignment horizontal="center"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40" fontId="0" fillId="0" borderId="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left" indent="3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3" fontId="15" fillId="51" borderId="0" xfId="0" applyNumberFormat="1" applyFont="1" applyFill="1" applyAlignment="1">
      <alignment/>
    </xf>
    <xf numFmtId="3" fontId="14" fillId="51" borderId="0" xfId="0" applyNumberFormat="1" applyFont="1" applyFill="1" applyAlignment="1">
      <alignment/>
    </xf>
    <xf numFmtId="40" fontId="16" fillId="51" borderId="0" xfId="0" applyNumberFormat="1" applyFont="1" applyFill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0" fontId="13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indent="3"/>
    </xf>
    <xf numFmtId="40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2"/>
    </xf>
    <xf numFmtId="3" fontId="0" fillId="0" borderId="22" xfId="0" applyNumberFormat="1" applyFont="1" applyFill="1" applyBorder="1" applyAlignment="1">
      <alignment horizontal="left" indent="2"/>
    </xf>
    <xf numFmtId="3" fontId="0" fillId="0" borderId="22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 indent="2"/>
    </xf>
    <xf numFmtId="40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0" fontId="18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4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left" indent="2"/>
    </xf>
    <xf numFmtId="3" fontId="1" fillId="0" borderId="0" xfId="0" applyNumberFormat="1" applyFont="1" applyAlignment="1">
      <alignment horizontal="left" indent="2"/>
    </xf>
    <xf numFmtId="188" fontId="0" fillId="0" borderId="0" xfId="0" applyNumberFormat="1" applyFont="1" applyAlignment="1">
      <alignment horizontal="left" indent="3"/>
    </xf>
    <xf numFmtId="188" fontId="0" fillId="0" borderId="22" xfId="0" applyNumberFormat="1" applyFont="1" applyBorder="1" applyAlignment="1">
      <alignment horizontal="left" indent="3"/>
    </xf>
    <xf numFmtId="188" fontId="0" fillId="0" borderId="22" xfId="0" applyNumberFormat="1" applyFont="1" applyBorder="1" applyAlignment="1">
      <alignment/>
    </xf>
    <xf numFmtId="3" fontId="0" fillId="0" borderId="0" xfId="0" applyNumberFormat="1" applyFont="1" applyFill="1" applyAlignment="1">
      <alignment horizontal="left" indent="5"/>
    </xf>
    <xf numFmtId="3" fontId="0" fillId="0" borderId="22" xfId="0" applyNumberFormat="1" applyFont="1" applyFill="1" applyBorder="1" applyAlignment="1">
      <alignment horizontal="left" indent="5"/>
    </xf>
    <xf numFmtId="3" fontId="1" fillId="0" borderId="23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 indent="1"/>
    </xf>
    <xf numFmtId="188" fontId="0" fillId="0" borderId="0" xfId="0" applyNumberFormat="1" applyFont="1" applyAlignment="1">
      <alignment horizontal="left" indent="4"/>
    </xf>
    <xf numFmtId="188" fontId="0" fillId="0" borderId="22" xfId="0" applyNumberFormat="1" applyFont="1" applyBorder="1" applyAlignment="1">
      <alignment horizontal="left" indent="4"/>
    </xf>
    <xf numFmtId="40" fontId="11" fillId="0" borderId="0" xfId="0" applyNumberFormat="1" applyFont="1" applyAlignment="1">
      <alignment horizontal="left" indent="1"/>
    </xf>
    <xf numFmtId="3" fontId="0" fillId="0" borderId="0" xfId="0" applyNumberFormat="1" applyAlignment="1">
      <alignment horizontal="left" indent="4"/>
    </xf>
    <xf numFmtId="3" fontId="0" fillId="0" borderId="0" xfId="0" applyNumberFormat="1" applyFont="1" applyFill="1" applyAlignment="1">
      <alignment horizontal="left" indent="6"/>
    </xf>
    <xf numFmtId="3" fontId="0" fillId="0" borderId="22" xfId="0" applyNumberFormat="1" applyFont="1" applyFill="1" applyBorder="1" applyAlignment="1">
      <alignment horizontal="left" indent="6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3"/>
    </xf>
    <xf numFmtId="3" fontId="0" fillId="0" borderId="22" xfId="0" applyNumberFormat="1" applyFont="1" applyBorder="1" applyAlignment="1">
      <alignment horizontal="left" indent="3"/>
    </xf>
    <xf numFmtId="3" fontId="1" fillId="0" borderId="24" xfId="0" applyNumberFormat="1" applyFont="1" applyBorder="1" applyAlignment="1">
      <alignment horizontal="left" indent="2"/>
    </xf>
    <xf numFmtId="3" fontId="0" fillId="50" borderId="0" xfId="0" applyNumberFormat="1" applyFont="1" applyFill="1" applyAlignment="1">
      <alignment horizontal="left" indent="4"/>
    </xf>
    <xf numFmtId="40" fontId="0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indent="4"/>
    </xf>
    <xf numFmtId="3" fontId="0" fillId="0" borderId="22" xfId="0" applyNumberFormat="1" applyFont="1" applyBorder="1" applyAlignment="1">
      <alignment horizontal="left" indent="4"/>
    </xf>
    <xf numFmtId="40" fontId="14" fillId="51" borderId="0" xfId="0" applyNumberFormat="1" applyFont="1" applyFill="1" applyAlignment="1">
      <alignment/>
    </xf>
    <xf numFmtId="40" fontId="17" fillId="0" borderId="0" xfId="0" applyNumberFormat="1" applyFont="1" applyFill="1" applyBorder="1" applyAlignment="1">
      <alignment/>
    </xf>
    <xf numFmtId="40" fontId="11" fillId="0" borderId="0" xfId="0" applyNumberFormat="1" applyFont="1" applyAlignment="1">
      <alignment horizontal="center"/>
    </xf>
    <xf numFmtId="40" fontId="0" fillId="0" borderId="22" xfId="0" applyNumberFormat="1" applyFont="1" applyBorder="1" applyAlignment="1">
      <alignment/>
    </xf>
    <xf numFmtId="40" fontId="0" fillId="0" borderId="22" xfId="0" applyNumberFormat="1" applyFont="1" applyBorder="1" applyAlignment="1">
      <alignment/>
    </xf>
    <xf numFmtId="40" fontId="1" fillId="0" borderId="24" xfId="0" applyNumberFormat="1" applyFont="1" applyBorder="1" applyAlignment="1">
      <alignment/>
    </xf>
    <xf numFmtId="40" fontId="1" fillId="0" borderId="23" xfId="0" applyNumberFormat="1" applyFont="1" applyBorder="1" applyAlignment="1">
      <alignment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4" fontId="0" fillId="5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4" fillId="51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40" fontId="1" fillId="0" borderId="0" xfId="0" applyNumberFormat="1" applyFont="1" applyAlignment="1">
      <alignment horizontal="center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3" xfId="96"/>
    <cellStyle name="Normal 3" xfId="97"/>
    <cellStyle name="Note" xfId="98"/>
    <cellStyle name="Note 2" xfId="99"/>
    <cellStyle name="Output" xfId="100"/>
    <cellStyle name="Output 2" xfId="101"/>
    <cellStyle name="Percent" xfId="102"/>
    <cellStyle name="PSChar" xfId="103"/>
    <cellStyle name="PSChar 2" xfId="104"/>
    <cellStyle name="PSDate" xfId="105"/>
    <cellStyle name="PSDate 2" xfId="106"/>
    <cellStyle name="PSDec" xfId="107"/>
    <cellStyle name="PSDec 2" xfId="108"/>
    <cellStyle name="PSHeading" xfId="109"/>
    <cellStyle name="PSHeading 2" xfId="110"/>
    <cellStyle name="PSInt" xfId="111"/>
    <cellStyle name="PSInt 2" xfId="112"/>
    <cellStyle name="PSSpacer" xfId="113"/>
    <cellStyle name="PSSpacer 2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H554"/>
  <sheetViews>
    <sheetView tabSelected="1" zoomScaleSheetLayoutView="100" zoomScalePageLayoutView="0" workbookViewId="0" topLeftCell="A1">
      <pane xSplit="3" ySplit="7" topLeftCell="D215" activePane="bottomRight" state="frozen"/>
      <selection pane="topLeft" activeCell="A2" sqref="A2"/>
      <selection pane="topRight" activeCell="E2" sqref="E2"/>
      <selection pane="bottomLeft" activeCell="A8" sqref="A8"/>
      <selection pane="bottomRight" activeCell="A2" sqref="A2"/>
    </sheetView>
  </sheetViews>
  <sheetFormatPr defaultColWidth="9.140625" defaultRowHeight="12.75" outlineLevelRow="2"/>
  <cols>
    <col min="1" max="1" width="10.140625" style="10" customWidth="1"/>
    <col min="2" max="2" width="47.140625" style="10" customWidth="1"/>
    <col min="3" max="3" width="2.57421875" style="17" customWidth="1"/>
    <col min="4" max="4" width="0.85546875" style="17" customWidth="1"/>
    <col min="5" max="5" width="18.8515625" style="17" customWidth="1"/>
    <col min="6" max="6" width="16.00390625" style="17" bestFit="1" customWidth="1"/>
    <col min="7" max="7" width="18.8515625" style="17" customWidth="1"/>
    <col min="8" max="8" width="16.00390625" style="121" bestFit="1" customWidth="1"/>
    <col min="9" max="16384" width="9.140625" style="10" customWidth="1"/>
  </cols>
  <sheetData>
    <row r="1" spans="1:8" s="14" customFormat="1" ht="11.25" customHeight="1" hidden="1">
      <c r="A1" s="14" t="s">
        <v>85</v>
      </c>
      <c r="B1" s="105" t="s">
        <v>0</v>
      </c>
      <c r="C1" s="15"/>
      <c r="D1" s="15"/>
      <c r="E1" s="15" t="s">
        <v>64</v>
      </c>
      <c r="F1" s="15"/>
      <c r="G1" s="15" t="s">
        <v>157</v>
      </c>
      <c r="H1" s="120"/>
    </row>
    <row r="2" spans="2:7" ht="12.75">
      <c r="B2" s="16"/>
      <c r="E2" s="117" t="s">
        <v>849</v>
      </c>
      <c r="F2" s="117"/>
      <c r="G2" s="117"/>
    </row>
    <row r="3" spans="2:7" ht="12.75">
      <c r="B3" s="19" t="s">
        <v>103</v>
      </c>
      <c r="E3" s="118" t="s">
        <v>159</v>
      </c>
      <c r="F3" s="118"/>
      <c r="G3" s="118"/>
    </row>
    <row r="4" spans="2:7" ht="12.75">
      <c r="B4" s="25"/>
      <c r="E4" s="119" t="s">
        <v>850</v>
      </c>
      <c r="F4" s="119"/>
      <c r="G4" s="119"/>
    </row>
    <row r="5" spans="1:8" ht="13.5" thickBot="1">
      <c r="A5" s="23" t="s">
        <v>18</v>
      </c>
      <c r="B5" s="21"/>
      <c r="C5" s="22"/>
      <c r="D5" s="22"/>
      <c r="E5" s="23"/>
      <c r="F5" s="23"/>
      <c r="G5" s="23"/>
      <c r="H5" s="23"/>
    </row>
    <row r="6" spans="1:8" ht="13.5" thickTop="1">
      <c r="A6" s="24" t="s">
        <v>18</v>
      </c>
      <c r="B6" s="31" t="s">
        <v>18</v>
      </c>
      <c r="C6" s="18"/>
      <c r="D6" s="18"/>
      <c r="E6" s="131" t="s">
        <v>855</v>
      </c>
      <c r="F6" s="8" t="s">
        <v>856</v>
      </c>
      <c r="G6" s="131" t="s">
        <v>855</v>
      </c>
      <c r="H6" s="131" t="s">
        <v>856</v>
      </c>
    </row>
    <row r="7" spans="1:8" s="12" customFormat="1" ht="13.5" thickBot="1">
      <c r="A7" s="20" t="s">
        <v>18</v>
      </c>
      <c r="B7" s="9" t="s">
        <v>18</v>
      </c>
      <c r="C7" s="5"/>
      <c r="D7" s="5"/>
      <c r="E7" s="26">
        <v>41912</v>
      </c>
      <c r="F7" s="26" t="s">
        <v>857</v>
      </c>
      <c r="G7" s="26">
        <v>41547</v>
      </c>
      <c r="H7" s="26" t="s">
        <v>857</v>
      </c>
    </row>
    <row r="8" spans="1:8" s="12" customFormat="1" ht="13.5" thickTop="1">
      <c r="A8" s="34"/>
      <c r="B8" s="35"/>
      <c r="C8" s="36"/>
      <c r="D8" s="36"/>
      <c r="E8" s="37"/>
      <c r="F8" s="37"/>
      <c r="G8" s="38"/>
      <c r="H8" s="122"/>
    </row>
    <row r="9" spans="2:8" s="40" customFormat="1" ht="12.75">
      <c r="B9" s="39" t="s">
        <v>49</v>
      </c>
      <c r="C9" s="41"/>
      <c r="D9" s="41"/>
      <c r="E9" s="110"/>
      <c r="F9" s="110"/>
      <c r="G9" s="110"/>
      <c r="H9" s="123"/>
    </row>
    <row r="10" spans="2:4" ht="8.25" customHeight="1" outlineLevel="1">
      <c r="B10" s="11"/>
      <c r="C10" s="27"/>
      <c r="D10" s="27"/>
    </row>
    <row r="11" spans="1:8" s="14" customFormat="1" ht="12.75" outlineLevel="2">
      <c r="A11" s="14" t="s">
        <v>167</v>
      </c>
      <c r="B11" s="105" t="s">
        <v>168</v>
      </c>
      <c r="C11" s="15"/>
      <c r="D11" s="15"/>
      <c r="E11" s="15">
        <v>2731720183.92</v>
      </c>
      <c r="F11" s="15"/>
      <c r="G11" s="15">
        <v>1722698177.92</v>
      </c>
      <c r="H11" s="120"/>
    </row>
    <row r="12" spans="1:8" s="14" customFormat="1" ht="12.75" outlineLevel="2">
      <c r="A12" s="14" t="s">
        <v>169</v>
      </c>
      <c r="B12" s="105" t="s">
        <v>170</v>
      </c>
      <c r="C12" s="15"/>
      <c r="D12" s="15"/>
      <c r="E12" s="15">
        <v>6651761.93</v>
      </c>
      <c r="F12" s="15"/>
      <c r="G12" s="15">
        <v>5668213.41</v>
      </c>
      <c r="H12" s="120"/>
    </row>
    <row r="13" spans="1:8" s="14" customFormat="1" ht="12.75" outlineLevel="2">
      <c r="A13" s="14" t="s">
        <v>171</v>
      </c>
      <c r="B13" s="105" t="s">
        <v>172</v>
      </c>
      <c r="C13" s="15"/>
      <c r="D13" s="15"/>
      <c r="E13" s="15">
        <v>7405958.73</v>
      </c>
      <c r="F13" s="15"/>
      <c r="G13" s="15">
        <v>7405958.73</v>
      </c>
      <c r="H13" s="120"/>
    </row>
    <row r="14" spans="1:8" s="14" customFormat="1" ht="12.75" outlineLevel="2">
      <c r="A14" s="14" t="s">
        <v>173</v>
      </c>
      <c r="B14" s="105" t="s">
        <v>174</v>
      </c>
      <c r="C14" s="15"/>
      <c r="D14" s="15"/>
      <c r="E14" s="15">
        <v>148935471.08</v>
      </c>
      <c r="F14" s="15"/>
      <c r="G14" s="15">
        <v>55858863.25</v>
      </c>
      <c r="H14" s="120"/>
    </row>
    <row r="15" spans="1:8" s="43" customFormat="1" ht="12.75">
      <c r="A15" s="44"/>
      <c r="B15" s="55" t="s">
        <v>52</v>
      </c>
      <c r="C15" s="42"/>
      <c r="D15" s="42"/>
      <c r="E15" s="32">
        <v>2894713375.66</v>
      </c>
      <c r="F15" s="32"/>
      <c r="G15" s="32">
        <v>1791631213.3100002</v>
      </c>
      <c r="H15" s="124"/>
    </row>
    <row r="16" spans="1:8" s="43" customFormat="1" ht="0.75" customHeight="1" outlineLevel="1">
      <c r="A16" s="44"/>
      <c r="B16" s="55"/>
      <c r="C16" s="42"/>
      <c r="D16" s="42"/>
      <c r="E16" s="32"/>
      <c r="F16" s="32"/>
      <c r="G16" s="32"/>
      <c r="H16" s="124"/>
    </row>
    <row r="17" spans="1:8" s="14" customFormat="1" ht="12.75" outlineLevel="2">
      <c r="A17" s="14" t="s">
        <v>175</v>
      </c>
      <c r="B17" s="105" t="s">
        <v>176</v>
      </c>
      <c r="C17" s="15"/>
      <c r="D17" s="15"/>
      <c r="E17" s="15">
        <v>0</v>
      </c>
      <c r="F17" s="15"/>
      <c r="G17" s="15">
        <v>24235.22</v>
      </c>
      <c r="H17" s="120"/>
    </row>
    <row r="18" spans="1:8" s="43" customFormat="1" ht="12.75">
      <c r="A18" s="44"/>
      <c r="B18" s="55" t="s">
        <v>51</v>
      </c>
      <c r="C18" s="42"/>
      <c r="D18" s="42"/>
      <c r="E18" s="32">
        <v>0</v>
      </c>
      <c r="F18" s="32"/>
      <c r="G18" s="32">
        <v>24235.22</v>
      </c>
      <c r="H18" s="124"/>
    </row>
    <row r="19" spans="1:8" s="43" customFormat="1" ht="0.75" customHeight="1" outlineLevel="1">
      <c r="A19" s="44"/>
      <c r="B19" s="55"/>
      <c r="C19" s="42"/>
      <c r="D19" s="42"/>
      <c r="E19" s="32"/>
      <c r="F19" s="32"/>
      <c r="G19" s="32"/>
      <c r="H19" s="124"/>
    </row>
    <row r="20" spans="1:8" s="14" customFormat="1" ht="12.75" outlineLevel="2">
      <c r="A20" s="14" t="s">
        <v>177</v>
      </c>
      <c r="B20" s="105" t="s">
        <v>178</v>
      </c>
      <c r="C20" s="15"/>
      <c r="D20" s="15"/>
      <c r="E20" s="15">
        <v>80210717.915</v>
      </c>
      <c r="F20" s="15"/>
      <c r="G20" s="15">
        <v>57588482.208</v>
      </c>
      <c r="H20" s="120"/>
    </row>
    <row r="21" spans="1:8" s="43" customFormat="1" ht="12.75">
      <c r="A21" s="44"/>
      <c r="B21" s="55" t="s">
        <v>50</v>
      </c>
      <c r="C21" s="42"/>
      <c r="D21" s="42"/>
      <c r="E21" s="32">
        <v>80210717.915</v>
      </c>
      <c r="F21" s="32"/>
      <c r="G21" s="32">
        <v>57588482.208</v>
      </c>
      <c r="H21" s="124"/>
    </row>
    <row r="22" spans="1:8" s="49" customFormat="1" ht="12.75">
      <c r="A22" s="67"/>
      <c r="B22" s="49" t="s">
        <v>53</v>
      </c>
      <c r="C22" s="47"/>
      <c r="D22" s="47"/>
      <c r="E22" s="48">
        <v>2974924093.575</v>
      </c>
      <c r="F22" s="48"/>
      <c r="G22" s="48">
        <v>1849243930.7380002</v>
      </c>
      <c r="H22" s="125"/>
    </row>
    <row r="23" spans="1:8" s="43" customFormat="1" ht="0.75" customHeight="1" outlineLevel="1">
      <c r="A23" s="46"/>
      <c r="B23" s="45"/>
      <c r="C23" s="42"/>
      <c r="D23" s="42"/>
      <c r="E23" s="32"/>
      <c r="F23" s="32"/>
      <c r="G23" s="32"/>
      <c r="H23" s="124"/>
    </row>
    <row r="24" spans="1:8" s="14" customFormat="1" ht="12.75" outlineLevel="2">
      <c r="A24" s="14" t="s">
        <v>179</v>
      </c>
      <c r="B24" s="105" t="s">
        <v>180</v>
      </c>
      <c r="C24" s="15"/>
      <c r="D24" s="15"/>
      <c r="E24" s="15">
        <v>-2145480.06</v>
      </c>
      <c r="F24" s="15"/>
      <c r="G24" s="15">
        <v>-2652874.36</v>
      </c>
      <c r="H24" s="120"/>
    </row>
    <row r="25" spans="1:8" s="14" customFormat="1" ht="12.75" outlineLevel="2">
      <c r="A25" s="14" t="s">
        <v>181</v>
      </c>
      <c r="B25" s="105" t="s">
        <v>182</v>
      </c>
      <c r="C25" s="15"/>
      <c r="D25" s="15"/>
      <c r="E25" s="15">
        <v>-987826643.148</v>
      </c>
      <c r="F25" s="15"/>
      <c r="G25" s="15">
        <v>-613170122.908</v>
      </c>
      <c r="H25" s="120"/>
    </row>
    <row r="26" spans="1:8" s="14" customFormat="1" ht="12.75" outlineLevel="2">
      <c r="A26" s="14" t="s">
        <v>183</v>
      </c>
      <c r="B26" s="105" t="s">
        <v>184</v>
      </c>
      <c r="C26" s="15"/>
      <c r="D26" s="15"/>
      <c r="E26" s="15">
        <v>9135302.012</v>
      </c>
      <c r="F26" s="15"/>
      <c r="G26" s="15">
        <v>6637424.852</v>
      </c>
      <c r="H26" s="120"/>
    </row>
    <row r="27" spans="1:8" s="14" customFormat="1" ht="12.75" outlineLevel="2">
      <c r="A27" s="14" t="s">
        <v>185</v>
      </c>
      <c r="B27" s="105" t="s">
        <v>186</v>
      </c>
      <c r="C27" s="15"/>
      <c r="D27" s="15"/>
      <c r="E27" s="15">
        <v>-21769448.76</v>
      </c>
      <c r="F27" s="15"/>
      <c r="G27" s="15">
        <v>-23966585.53</v>
      </c>
      <c r="H27" s="120"/>
    </row>
    <row r="28" spans="1:8" s="14" customFormat="1" ht="12.75" outlineLevel="2">
      <c r="A28" s="14" t="s">
        <v>187</v>
      </c>
      <c r="B28" s="105" t="s">
        <v>188</v>
      </c>
      <c r="C28" s="15"/>
      <c r="D28" s="15"/>
      <c r="E28" s="15">
        <v>4046339.65</v>
      </c>
      <c r="F28" s="15"/>
      <c r="G28" s="15">
        <v>3511980.02</v>
      </c>
      <c r="H28" s="120"/>
    </row>
    <row r="29" spans="1:8" s="14" customFormat="1" ht="12.75" outlineLevel="2">
      <c r="A29" s="14" t="s">
        <v>189</v>
      </c>
      <c r="B29" s="105" t="s">
        <v>190</v>
      </c>
      <c r="C29" s="15"/>
      <c r="D29" s="15"/>
      <c r="E29" s="15">
        <v>-21951154.53</v>
      </c>
      <c r="F29" s="15"/>
      <c r="G29" s="15">
        <v>-23690284.41</v>
      </c>
      <c r="H29" s="120"/>
    </row>
    <row r="30" spans="1:8" s="43" customFormat="1" ht="12.75">
      <c r="A30" s="44"/>
      <c r="B30" s="59" t="s">
        <v>54</v>
      </c>
      <c r="C30" s="42"/>
      <c r="D30" s="42"/>
      <c r="E30" s="106">
        <v>-1020511084.836</v>
      </c>
      <c r="F30" s="106"/>
      <c r="G30" s="106">
        <v>-653330462.336</v>
      </c>
      <c r="H30" s="124"/>
    </row>
    <row r="31" spans="1:8" s="43" customFormat="1" ht="12.75">
      <c r="A31" s="46"/>
      <c r="B31" s="45" t="s">
        <v>45</v>
      </c>
      <c r="C31" s="42"/>
      <c r="D31" s="42"/>
      <c r="E31" s="48">
        <v>1954413008.7389998</v>
      </c>
      <c r="F31" s="48">
        <f>ROUND(E31*0.989,0)</f>
        <v>1932914466</v>
      </c>
      <c r="G31" s="48">
        <v>1195913468.4020002</v>
      </c>
      <c r="H31" s="48">
        <f>ROUND(G31*0.989,0)</f>
        <v>1182758420</v>
      </c>
    </row>
    <row r="32" spans="1:8" s="43" customFormat="1" ht="7.5" customHeight="1">
      <c r="A32" s="46"/>
      <c r="B32" s="45"/>
      <c r="C32" s="42"/>
      <c r="D32" s="42"/>
      <c r="E32" s="32"/>
      <c r="F32" s="32"/>
      <c r="G32" s="32"/>
      <c r="H32" s="124"/>
    </row>
    <row r="33" spans="1:8" s="43" customFormat="1" ht="1.5" customHeight="1" outlineLevel="1">
      <c r="A33" s="46"/>
      <c r="B33" s="45"/>
      <c r="C33" s="42"/>
      <c r="D33" s="42"/>
      <c r="E33" s="32"/>
      <c r="F33" s="32"/>
      <c r="G33" s="32"/>
      <c r="H33" s="124"/>
    </row>
    <row r="34" spans="1:8" s="14" customFormat="1" ht="12.75" outlineLevel="2">
      <c r="A34" s="14" t="s">
        <v>191</v>
      </c>
      <c r="B34" s="105" t="s">
        <v>192</v>
      </c>
      <c r="C34" s="15"/>
      <c r="D34" s="15"/>
      <c r="E34" s="15">
        <v>995120</v>
      </c>
      <c r="F34" s="15"/>
      <c r="G34" s="15">
        <v>995120</v>
      </c>
      <c r="H34" s="120"/>
    </row>
    <row r="35" spans="1:8" s="43" customFormat="1" ht="12.75" outlineLevel="1">
      <c r="A35" s="46"/>
      <c r="B35" s="57" t="s">
        <v>61</v>
      </c>
      <c r="C35" s="42"/>
      <c r="D35" s="42"/>
      <c r="E35" s="32">
        <v>995120</v>
      </c>
      <c r="F35" s="32"/>
      <c r="G35" s="32">
        <v>995120</v>
      </c>
      <c r="H35" s="124"/>
    </row>
    <row r="36" spans="1:8" s="14" customFormat="1" ht="12.75" outlineLevel="2">
      <c r="A36" s="14" t="s">
        <v>193</v>
      </c>
      <c r="B36" s="105" t="s">
        <v>194</v>
      </c>
      <c r="C36" s="15"/>
      <c r="D36" s="15"/>
      <c r="E36" s="15">
        <v>-219958.04</v>
      </c>
      <c r="F36" s="15"/>
      <c r="G36" s="15">
        <v>-213288.32</v>
      </c>
      <c r="H36" s="120"/>
    </row>
    <row r="37" spans="1:8" s="43" customFormat="1" ht="12.75" outlineLevel="1">
      <c r="A37" s="46"/>
      <c r="B37" s="57" t="s">
        <v>62</v>
      </c>
      <c r="C37" s="42"/>
      <c r="D37" s="42"/>
      <c r="E37" s="32">
        <v>-219958.04</v>
      </c>
      <c r="F37" s="32"/>
      <c r="G37" s="32">
        <v>-213288.32</v>
      </c>
      <c r="H37" s="124"/>
    </row>
    <row r="38" spans="1:8" s="14" customFormat="1" ht="12.75" outlineLevel="2">
      <c r="A38" s="14" t="s">
        <v>195</v>
      </c>
      <c r="B38" s="105" t="s">
        <v>196</v>
      </c>
      <c r="C38" s="15"/>
      <c r="D38" s="15"/>
      <c r="E38" s="15">
        <v>3795</v>
      </c>
      <c r="F38" s="15"/>
      <c r="G38" s="15">
        <v>3400</v>
      </c>
      <c r="H38" s="120"/>
    </row>
    <row r="39" spans="1:8" s="14" customFormat="1" ht="12.75" outlineLevel="2">
      <c r="A39" s="14" t="s">
        <v>197</v>
      </c>
      <c r="B39" s="105" t="s">
        <v>198</v>
      </c>
      <c r="C39" s="15"/>
      <c r="D39" s="15"/>
      <c r="E39" s="15">
        <v>4534315.71</v>
      </c>
      <c r="F39" s="15"/>
      <c r="G39" s="15">
        <v>1900492.63</v>
      </c>
      <c r="H39" s="120"/>
    </row>
    <row r="40" spans="1:8" s="43" customFormat="1" ht="12.75" outlineLevel="1">
      <c r="A40" s="46"/>
      <c r="B40" s="58" t="s">
        <v>63</v>
      </c>
      <c r="C40" s="42"/>
      <c r="D40" s="42"/>
      <c r="E40" s="106">
        <v>4538110.71</v>
      </c>
      <c r="F40" s="106"/>
      <c r="G40" s="106">
        <v>1903892.63</v>
      </c>
      <c r="H40" s="124"/>
    </row>
    <row r="41" spans="1:8" s="43" customFormat="1" ht="12.75">
      <c r="A41" s="46"/>
      <c r="B41" s="55" t="s">
        <v>55</v>
      </c>
      <c r="C41" s="42"/>
      <c r="D41" s="42"/>
      <c r="E41" s="32">
        <v>5313272.67</v>
      </c>
      <c r="F41" s="32"/>
      <c r="G41" s="32">
        <v>2685724.3099999996</v>
      </c>
      <c r="H41" s="124"/>
    </row>
    <row r="42" spans="1:8" s="53" customFormat="1" ht="3" customHeight="1" outlineLevel="1">
      <c r="A42" s="52"/>
      <c r="B42" s="54"/>
      <c r="C42" s="51"/>
      <c r="D42" s="51"/>
      <c r="E42" s="51"/>
      <c r="F42" s="51"/>
      <c r="G42" s="51"/>
      <c r="H42" s="126"/>
    </row>
    <row r="43" spans="1:8" s="53" customFormat="1" ht="12.75" outlineLevel="1">
      <c r="A43" s="52"/>
      <c r="B43" s="54" t="s">
        <v>82</v>
      </c>
      <c r="C43" s="51"/>
      <c r="D43" s="51"/>
      <c r="E43" s="51">
        <v>0</v>
      </c>
      <c r="F43" s="51"/>
      <c r="G43" s="51">
        <v>0</v>
      </c>
      <c r="H43" s="126"/>
    </row>
    <row r="44" spans="1:8" s="53" customFormat="1" ht="12.75" outlineLevel="1">
      <c r="A44" s="52"/>
      <c r="B44" s="54" t="s">
        <v>83</v>
      </c>
      <c r="C44" s="51"/>
      <c r="D44" s="51"/>
      <c r="E44" s="51">
        <v>0</v>
      </c>
      <c r="F44" s="51"/>
      <c r="G44" s="51">
        <v>0</v>
      </c>
      <c r="H44" s="126"/>
    </row>
    <row r="45" spans="1:8" s="53" customFormat="1" ht="12.75" outlineLevel="1">
      <c r="A45" s="52"/>
      <c r="B45" s="54" t="s">
        <v>84</v>
      </c>
      <c r="C45" s="51"/>
      <c r="D45" s="51"/>
      <c r="E45" s="51">
        <v>0</v>
      </c>
      <c r="F45" s="51"/>
      <c r="G45" s="51">
        <v>0</v>
      </c>
      <c r="H45" s="126"/>
    </row>
    <row r="46" spans="1:8" s="43" customFormat="1" ht="12.75">
      <c r="A46" s="44"/>
      <c r="B46" s="55" t="s">
        <v>56</v>
      </c>
      <c r="C46" s="42"/>
      <c r="D46" s="42"/>
      <c r="E46" s="32">
        <v>0</v>
      </c>
      <c r="F46" s="32"/>
      <c r="G46" s="32">
        <v>0</v>
      </c>
      <c r="H46" s="124"/>
    </row>
    <row r="47" spans="1:8" s="43" customFormat="1" ht="0.75" customHeight="1" outlineLevel="1">
      <c r="A47" s="44"/>
      <c r="B47" s="55"/>
      <c r="C47" s="42"/>
      <c r="D47" s="42"/>
      <c r="E47" s="32"/>
      <c r="F47" s="32"/>
      <c r="G47" s="32"/>
      <c r="H47" s="124"/>
    </row>
    <row r="48" spans="1:8" s="14" customFormat="1" ht="12.75" outlineLevel="2">
      <c r="A48" s="14" t="s">
        <v>199</v>
      </c>
      <c r="B48" s="105" t="s">
        <v>200</v>
      </c>
      <c r="C48" s="15"/>
      <c r="D48" s="15"/>
      <c r="E48" s="15">
        <v>806</v>
      </c>
      <c r="F48" s="15"/>
      <c r="G48" s="15">
        <v>806</v>
      </c>
      <c r="H48" s="120"/>
    </row>
    <row r="49" spans="1:8" s="14" customFormat="1" ht="12.75" outlineLevel="2">
      <c r="A49" s="14" t="s">
        <v>201</v>
      </c>
      <c r="B49" s="105" t="s">
        <v>202</v>
      </c>
      <c r="C49" s="15"/>
      <c r="D49" s="15"/>
      <c r="E49" s="15">
        <v>81979.14</v>
      </c>
      <c r="F49" s="15"/>
      <c r="G49" s="15">
        <v>97307.67</v>
      </c>
      <c r="H49" s="120"/>
    </row>
    <row r="50" spans="1:8" s="14" customFormat="1" ht="12.75" outlineLevel="2">
      <c r="A50" s="14" t="s">
        <v>203</v>
      </c>
      <c r="B50" s="105" t="s">
        <v>204</v>
      </c>
      <c r="C50" s="15"/>
      <c r="D50" s="15"/>
      <c r="E50" s="15">
        <v>152086</v>
      </c>
      <c r="F50" s="15"/>
      <c r="G50" s="15">
        <v>158354</v>
      </c>
      <c r="H50" s="120"/>
    </row>
    <row r="51" spans="1:8" s="43" customFormat="1" ht="12.75">
      <c r="A51" s="44"/>
      <c r="B51" s="55" t="s">
        <v>57</v>
      </c>
      <c r="C51" s="42"/>
      <c r="D51" s="42"/>
      <c r="E51" s="32">
        <v>234871.14</v>
      </c>
      <c r="F51" s="32"/>
      <c r="G51" s="32">
        <v>256467.66999999998</v>
      </c>
      <c r="H51" s="124"/>
    </row>
    <row r="52" spans="1:8" s="43" customFormat="1" ht="0.75" customHeight="1" outlineLevel="1">
      <c r="A52" s="44"/>
      <c r="B52" s="55"/>
      <c r="C52" s="42"/>
      <c r="D52" s="42"/>
      <c r="E52" s="32"/>
      <c r="F52" s="32"/>
      <c r="G52" s="32"/>
      <c r="H52" s="124"/>
    </row>
    <row r="53" spans="1:8" s="14" customFormat="1" ht="12.75" outlineLevel="2">
      <c r="A53" s="14" t="s">
        <v>205</v>
      </c>
      <c r="B53" s="105" t="s">
        <v>206</v>
      </c>
      <c r="C53" s="15"/>
      <c r="D53" s="15"/>
      <c r="E53" s="15">
        <v>4788574.05</v>
      </c>
      <c r="F53" s="15"/>
      <c r="G53" s="15">
        <v>0</v>
      </c>
      <c r="H53" s="120"/>
    </row>
    <row r="54" spans="1:8" s="14" customFormat="1" ht="12.75" outlineLevel="2">
      <c r="A54" s="14" t="s">
        <v>207</v>
      </c>
      <c r="B54" s="105" t="s">
        <v>208</v>
      </c>
      <c r="C54" s="15"/>
      <c r="D54" s="15"/>
      <c r="E54" s="15">
        <v>10385900.75</v>
      </c>
      <c r="F54" s="15"/>
      <c r="G54" s="15">
        <v>0</v>
      </c>
      <c r="H54" s="120"/>
    </row>
    <row r="55" spans="1:8" s="14" customFormat="1" ht="12.75" outlineLevel="2">
      <c r="A55" s="14" t="s">
        <v>209</v>
      </c>
      <c r="B55" s="105" t="s">
        <v>210</v>
      </c>
      <c r="C55" s="15"/>
      <c r="D55" s="15"/>
      <c r="E55" s="15">
        <v>2869871.426</v>
      </c>
      <c r="F55" s="15"/>
      <c r="G55" s="15">
        <v>0</v>
      </c>
      <c r="H55" s="120"/>
    </row>
    <row r="56" spans="1:8" s="14" customFormat="1" ht="12.75" outlineLevel="2">
      <c r="A56" s="14" t="s">
        <v>211</v>
      </c>
      <c r="B56" s="105" t="s">
        <v>212</v>
      </c>
      <c r="C56" s="15"/>
      <c r="D56" s="15"/>
      <c r="E56" s="15">
        <v>-1969737.05</v>
      </c>
      <c r="F56" s="15"/>
      <c r="G56" s="15">
        <v>0</v>
      </c>
      <c r="H56" s="120"/>
    </row>
    <row r="57" spans="1:8" s="43" customFormat="1" ht="12.75">
      <c r="A57" s="44"/>
      <c r="B57" s="55" t="s">
        <v>58</v>
      </c>
      <c r="C57" s="42"/>
      <c r="D57" s="42"/>
      <c r="E57" s="32">
        <v>16074609.175999999</v>
      </c>
      <c r="F57" s="32"/>
      <c r="G57" s="32">
        <v>0</v>
      </c>
      <c r="H57" s="124"/>
    </row>
    <row r="58" spans="1:8" s="43" customFormat="1" ht="4.5" customHeight="1" outlineLevel="1">
      <c r="A58" s="44"/>
      <c r="B58" s="55"/>
      <c r="C58" s="42"/>
      <c r="D58" s="42"/>
      <c r="E58" s="32"/>
      <c r="F58" s="32"/>
      <c r="G58" s="32"/>
      <c r="H58" s="124"/>
    </row>
    <row r="59" spans="1:8" s="14" customFormat="1" ht="12.75" outlineLevel="2">
      <c r="A59" s="14" t="s">
        <v>213</v>
      </c>
      <c r="B59" s="105" t="s">
        <v>214</v>
      </c>
      <c r="C59" s="15"/>
      <c r="D59" s="15"/>
      <c r="E59" s="15">
        <v>0.36</v>
      </c>
      <c r="F59" s="15"/>
      <c r="G59" s="15">
        <v>2361233</v>
      </c>
      <c r="H59" s="120"/>
    </row>
    <row r="60" spans="1:8" s="43" customFormat="1" ht="12.75">
      <c r="A60" s="44"/>
      <c r="B60" s="55" t="s">
        <v>59</v>
      </c>
      <c r="C60" s="42"/>
      <c r="D60" s="42"/>
      <c r="E60" s="32">
        <v>0.36</v>
      </c>
      <c r="F60" s="32"/>
      <c r="G60" s="32">
        <v>2361233</v>
      </c>
      <c r="H60" s="124"/>
    </row>
    <row r="61" spans="1:8" s="43" customFormat="1" ht="4.5" customHeight="1" outlineLevel="1">
      <c r="A61" s="44"/>
      <c r="B61" s="55"/>
      <c r="C61" s="42"/>
      <c r="D61" s="42"/>
      <c r="E61" s="32"/>
      <c r="F61" s="32"/>
      <c r="G61" s="32"/>
      <c r="H61" s="124"/>
    </row>
    <row r="62" spans="1:8" s="14" customFormat="1" ht="12.75" outlineLevel="2">
      <c r="A62" s="14" t="s">
        <v>215</v>
      </c>
      <c r="B62" s="105" t="s">
        <v>216</v>
      </c>
      <c r="C62" s="15"/>
      <c r="D62" s="15"/>
      <c r="E62" s="15">
        <v>1382987.19</v>
      </c>
      <c r="F62" s="15"/>
      <c r="G62" s="15">
        <v>4247185.73</v>
      </c>
      <c r="H62" s="120"/>
    </row>
    <row r="63" spans="1:8" s="14" customFormat="1" ht="12.75" outlineLevel="2">
      <c r="A63" s="14" t="s">
        <v>217</v>
      </c>
      <c r="B63" s="105" t="s">
        <v>218</v>
      </c>
      <c r="C63" s="15"/>
      <c r="D63" s="15"/>
      <c r="E63" s="15">
        <v>-46735</v>
      </c>
      <c r="F63" s="15"/>
      <c r="G63" s="15">
        <v>0</v>
      </c>
      <c r="H63" s="120"/>
    </row>
    <row r="64" spans="1:8" s="14" customFormat="1" ht="12.75" outlineLevel="2">
      <c r="A64" s="14" t="s">
        <v>219</v>
      </c>
      <c r="B64" s="105" t="s">
        <v>220</v>
      </c>
      <c r="C64" s="15"/>
      <c r="D64" s="15"/>
      <c r="E64" s="15">
        <v>0</v>
      </c>
      <c r="F64" s="15"/>
      <c r="G64" s="15">
        <v>46638</v>
      </c>
      <c r="H64" s="120"/>
    </row>
    <row r="65" spans="1:8" s="43" customFormat="1" ht="12.75">
      <c r="A65" s="44"/>
      <c r="B65" s="55" t="s">
        <v>60</v>
      </c>
      <c r="C65" s="42"/>
      <c r="D65" s="42"/>
      <c r="E65" s="32">
        <v>1336252.19</v>
      </c>
      <c r="F65" s="32"/>
      <c r="G65" s="32">
        <v>4293823.73</v>
      </c>
      <c r="H65" s="124"/>
    </row>
    <row r="66" spans="1:8" s="49" customFormat="1" ht="12.75">
      <c r="A66" s="46"/>
      <c r="B66" s="45" t="s">
        <v>90</v>
      </c>
      <c r="C66" s="47"/>
      <c r="D66" s="47"/>
      <c r="E66" s="48">
        <v>22959005.536</v>
      </c>
      <c r="F66" s="48">
        <f>ROUND(E66*0.989,0)</f>
        <v>22706456</v>
      </c>
      <c r="G66" s="48">
        <v>9597248.71</v>
      </c>
      <c r="H66" s="48">
        <f>ROUND(G66*0.989,0)</f>
        <v>9491679</v>
      </c>
    </row>
    <row r="67" spans="1:8" s="49" customFormat="1" ht="9" customHeight="1">
      <c r="A67" s="46"/>
      <c r="B67" s="45"/>
      <c r="C67" s="47"/>
      <c r="D67" s="47"/>
      <c r="E67" s="48"/>
      <c r="F67" s="48"/>
      <c r="G67" s="48"/>
      <c r="H67" s="125"/>
    </row>
    <row r="68" spans="1:8" s="43" customFormat="1" ht="0.75" customHeight="1" outlineLevel="1">
      <c r="A68" s="44"/>
      <c r="B68" s="45"/>
      <c r="C68" s="42"/>
      <c r="D68" s="42"/>
      <c r="E68" s="32"/>
      <c r="F68" s="32"/>
      <c r="G68" s="32"/>
      <c r="H68" s="124"/>
    </row>
    <row r="69" spans="1:8" s="14" customFormat="1" ht="12.75" outlineLevel="2">
      <c r="A69" s="14" t="s">
        <v>221</v>
      </c>
      <c r="B69" s="105" t="s">
        <v>222</v>
      </c>
      <c r="C69" s="15"/>
      <c r="D69" s="15"/>
      <c r="E69" s="15">
        <v>653790.05</v>
      </c>
      <c r="F69" s="15"/>
      <c r="G69" s="15">
        <v>844551.66</v>
      </c>
      <c r="H69" s="120"/>
    </row>
    <row r="70" spans="1:8" s="43" customFormat="1" ht="12.75" outlineLevel="1">
      <c r="A70" s="61"/>
      <c r="B70" s="57" t="s">
        <v>65</v>
      </c>
      <c r="C70" s="42"/>
      <c r="D70" s="42"/>
      <c r="E70" s="32">
        <v>653790.05</v>
      </c>
      <c r="F70" s="32"/>
      <c r="G70" s="32">
        <v>844551.66</v>
      </c>
      <c r="H70" s="124"/>
    </row>
    <row r="71" spans="1:8" s="43" customFormat="1" ht="0.75" customHeight="1" outlineLevel="1">
      <c r="A71" s="61"/>
      <c r="B71" s="57"/>
      <c r="C71" s="42"/>
      <c r="D71" s="42"/>
      <c r="E71" s="32"/>
      <c r="F71" s="32"/>
      <c r="G71" s="32"/>
      <c r="H71" s="124"/>
    </row>
    <row r="72" spans="1:8" s="14" customFormat="1" ht="12.75" outlineLevel="2">
      <c r="A72" s="14" t="s">
        <v>223</v>
      </c>
      <c r="B72" s="105" t="s">
        <v>224</v>
      </c>
      <c r="C72" s="15"/>
      <c r="D72" s="15"/>
      <c r="E72" s="15">
        <v>154542.67</v>
      </c>
      <c r="F72" s="15"/>
      <c r="G72" s="15">
        <v>395292.69</v>
      </c>
      <c r="H72" s="120"/>
    </row>
    <row r="73" spans="1:8" s="14" customFormat="1" ht="12.75" outlineLevel="2">
      <c r="A73" s="14" t="s">
        <v>225</v>
      </c>
      <c r="B73" s="105" t="s">
        <v>226</v>
      </c>
      <c r="C73" s="15"/>
      <c r="D73" s="15"/>
      <c r="E73" s="15">
        <v>941429.25</v>
      </c>
      <c r="F73" s="15"/>
      <c r="G73" s="15">
        <v>0</v>
      </c>
      <c r="H73" s="120"/>
    </row>
    <row r="74" spans="1:8" s="43" customFormat="1" ht="12.75" outlineLevel="1">
      <c r="A74" s="61"/>
      <c r="B74" s="50" t="s">
        <v>66</v>
      </c>
      <c r="C74" s="42"/>
      <c r="D74" s="42"/>
      <c r="E74" s="32">
        <v>1095971.92</v>
      </c>
      <c r="F74" s="32"/>
      <c r="G74" s="32">
        <v>395292.69</v>
      </c>
      <c r="H74" s="124"/>
    </row>
    <row r="75" spans="1:8" s="43" customFormat="1" ht="12.75" outlineLevel="1">
      <c r="A75" s="61"/>
      <c r="B75" s="50" t="s">
        <v>68</v>
      </c>
      <c r="C75" s="42"/>
      <c r="D75" s="42"/>
      <c r="E75" s="32">
        <v>0</v>
      </c>
      <c r="F75" s="32"/>
      <c r="G75" s="32">
        <v>0</v>
      </c>
      <c r="H75" s="124"/>
    </row>
    <row r="76" spans="1:8" s="43" customFormat="1" ht="12.75" outlineLevel="1">
      <c r="A76" s="61"/>
      <c r="B76" s="50" t="s">
        <v>67</v>
      </c>
      <c r="C76" s="42"/>
      <c r="D76" s="42"/>
      <c r="E76" s="32">
        <v>0</v>
      </c>
      <c r="F76" s="32"/>
      <c r="G76" s="32">
        <v>0</v>
      </c>
      <c r="H76" s="124"/>
    </row>
    <row r="77" spans="1:8" s="43" customFormat="1" ht="12.75" outlineLevel="1">
      <c r="A77" s="61"/>
      <c r="B77" s="33" t="s">
        <v>158</v>
      </c>
      <c r="C77" s="42"/>
      <c r="D77" s="42"/>
      <c r="E77" s="106">
        <v>0</v>
      </c>
      <c r="F77" s="106"/>
      <c r="G77" s="106">
        <v>0</v>
      </c>
      <c r="H77" s="124"/>
    </row>
    <row r="78" spans="1:8" s="43" customFormat="1" ht="12.75" outlineLevel="1">
      <c r="A78" s="61"/>
      <c r="B78" s="57" t="s">
        <v>70</v>
      </c>
      <c r="C78" s="42"/>
      <c r="D78" s="42"/>
      <c r="E78" s="32">
        <v>1095971.92</v>
      </c>
      <c r="F78" s="32"/>
      <c r="G78" s="32">
        <v>395292.69</v>
      </c>
      <c r="H78" s="124"/>
    </row>
    <row r="79" spans="1:8" s="43" customFormat="1" ht="12.75" outlineLevel="1">
      <c r="A79" s="61"/>
      <c r="B79" s="57" t="s">
        <v>69</v>
      </c>
      <c r="C79" s="42"/>
      <c r="D79" s="42"/>
      <c r="E79" s="32">
        <v>0</v>
      </c>
      <c r="F79" s="32"/>
      <c r="G79" s="32">
        <v>0</v>
      </c>
      <c r="H79" s="124"/>
    </row>
    <row r="80" spans="1:8" s="43" customFormat="1" ht="12.75">
      <c r="A80" s="61"/>
      <c r="B80" s="56" t="s">
        <v>65</v>
      </c>
      <c r="C80" s="42"/>
      <c r="D80" s="42"/>
      <c r="E80" s="32">
        <v>1749761.97</v>
      </c>
      <c r="F80" s="32"/>
      <c r="G80" s="32">
        <v>1239844.35</v>
      </c>
      <c r="H80" s="124"/>
    </row>
    <row r="81" spans="1:8" s="43" customFormat="1" ht="0.75" customHeight="1" outlineLevel="1">
      <c r="A81" s="61"/>
      <c r="B81" s="56"/>
      <c r="C81" s="42"/>
      <c r="D81" s="42"/>
      <c r="E81" s="32"/>
      <c r="F81" s="32"/>
      <c r="G81" s="32"/>
      <c r="H81" s="124"/>
    </row>
    <row r="82" spans="1:8" s="14" customFormat="1" ht="12.75" outlineLevel="2">
      <c r="A82" s="14" t="s">
        <v>227</v>
      </c>
      <c r="B82" s="105" t="s">
        <v>228</v>
      </c>
      <c r="C82" s="15"/>
      <c r="D82" s="15"/>
      <c r="E82" s="15">
        <v>9577117.92</v>
      </c>
      <c r="F82" s="15"/>
      <c r="G82" s="15">
        <v>6300209.02</v>
      </c>
      <c r="H82" s="120"/>
    </row>
    <row r="83" spans="1:8" s="43" customFormat="1" ht="12.75">
      <c r="A83" s="61"/>
      <c r="B83" s="56" t="s">
        <v>71</v>
      </c>
      <c r="C83" s="42"/>
      <c r="D83" s="42"/>
      <c r="E83" s="32">
        <v>9577117.92</v>
      </c>
      <c r="F83" s="32"/>
      <c r="G83" s="32">
        <v>6300209.02</v>
      </c>
      <c r="H83" s="124"/>
    </row>
    <row r="84" spans="1:8" s="43" customFormat="1" ht="0.75" customHeight="1" outlineLevel="1">
      <c r="A84" s="61"/>
      <c r="B84" s="56"/>
      <c r="C84" s="42"/>
      <c r="D84" s="42"/>
      <c r="E84" s="32"/>
      <c r="F84" s="32"/>
      <c r="G84" s="32"/>
      <c r="H84" s="124"/>
    </row>
    <row r="85" spans="1:8" s="14" customFormat="1" ht="12.75" outlineLevel="2">
      <c r="A85" s="14" t="s">
        <v>229</v>
      </c>
      <c r="B85" s="105" t="s">
        <v>230</v>
      </c>
      <c r="C85" s="15"/>
      <c r="D85" s="15"/>
      <c r="E85" s="15">
        <v>32905596.756</v>
      </c>
      <c r="F85" s="15"/>
      <c r="G85" s="15">
        <v>28041323.666</v>
      </c>
      <c r="H85" s="120"/>
    </row>
    <row r="86" spans="1:8" s="14" customFormat="1" ht="12.75" outlineLevel="2">
      <c r="A86" s="14" t="s">
        <v>231</v>
      </c>
      <c r="B86" s="105" t="s">
        <v>232</v>
      </c>
      <c r="C86" s="15"/>
      <c r="D86" s="15"/>
      <c r="E86" s="15">
        <v>524276.73000000004</v>
      </c>
      <c r="F86" s="15"/>
      <c r="G86" s="15">
        <v>508356.29000000004</v>
      </c>
      <c r="H86" s="120"/>
    </row>
    <row r="87" spans="1:8" s="14" customFormat="1" ht="12.75" outlineLevel="2">
      <c r="A87" s="14" t="s">
        <v>233</v>
      </c>
      <c r="B87" s="105" t="s">
        <v>234</v>
      </c>
      <c r="C87" s="15"/>
      <c r="D87" s="15"/>
      <c r="E87" s="15">
        <v>8318.22</v>
      </c>
      <c r="F87" s="15"/>
      <c r="G87" s="15">
        <v>7614</v>
      </c>
      <c r="H87" s="120"/>
    </row>
    <row r="88" spans="1:8" s="14" customFormat="1" ht="12.75" outlineLevel="2">
      <c r="A88" s="14" t="s">
        <v>235</v>
      </c>
      <c r="B88" s="105" t="s">
        <v>236</v>
      </c>
      <c r="C88" s="15"/>
      <c r="D88" s="15"/>
      <c r="E88" s="15">
        <v>-37559284.69</v>
      </c>
      <c r="F88" s="15"/>
      <c r="G88" s="15">
        <v>-28243137.84</v>
      </c>
      <c r="H88" s="120"/>
    </row>
    <row r="89" spans="1:8" s="14" customFormat="1" ht="12.75" outlineLevel="2">
      <c r="A89" s="14" t="s">
        <v>237</v>
      </c>
      <c r="B89" s="105" t="s">
        <v>238</v>
      </c>
      <c r="C89" s="15"/>
      <c r="D89" s="15"/>
      <c r="E89" s="15">
        <v>953600.425</v>
      </c>
      <c r="F89" s="15"/>
      <c r="G89" s="15">
        <v>2406461.921</v>
      </c>
      <c r="H89" s="120"/>
    </row>
    <row r="90" spans="1:8" s="14" customFormat="1" ht="12.75" outlineLevel="2">
      <c r="A90" s="14" t="s">
        <v>239</v>
      </c>
      <c r="B90" s="105" t="s">
        <v>240</v>
      </c>
      <c r="C90" s="15"/>
      <c r="D90" s="15"/>
      <c r="E90" s="15">
        <v>19656.05</v>
      </c>
      <c r="F90" s="15"/>
      <c r="G90" s="15">
        <v>68750.97</v>
      </c>
      <c r="H90" s="120"/>
    </row>
    <row r="91" spans="1:8" s="14" customFormat="1" ht="12.75" outlineLevel="2">
      <c r="A91" s="14" t="s">
        <v>241</v>
      </c>
      <c r="B91" s="105" t="s">
        <v>242</v>
      </c>
      <c r="C91" s="15"/>
      <c r="D91" s="15"/>
      <c r="E91" s="15">
        <v>0</v>
      </c>
      <c r="F91" s="15"/>
      <c r="G91" s="15">
        <v>3958.77</v>
      </c>
      <c r="H91" s="120"/>
    </row>
    <row r="92" spans="1:8" s="14" customFormat="1" ht="12.75" outlineLevel="2">
      <c r="A92" s="14" t="s">
        <v>243</v>
      </c>
      <c r="B92" s="105" t="s">
        <v>244</v>
      </c>
      <c r="C92" s="15"/>
      <c r="D92" s="15"/>
      <c r="E92" s="15">
        <v>522234.71</v>
      </c>
      <c r="F92" s="15"/>
      <c r="G92" s="15">
        <v>232163.07</v>
      </c>
      <c r="H92" s="120"/>
    </row>
    <row r="93" spans="1:8" s="14" customFormat="1" ht="12.75" outlineLevel="2">
      <c r="A93" s="14" t="s">
        <v>245</v>
      </c>
      <c r="B93" s="105" t="s">
        <v>246</v>
      </c>
      <c r="C93" s="15"/>
      <c r="D93" s="15"/>
      <c r="E93" s="15">
        <v>2991974.434</v>
      </c>
      <c r="F93" s="15"/>
      <c r="G93" s="15">
        <v>1884701.014</v>
      </c>
      <c r="H93" s="120"/>
    </row>
    <row r="94" spans="1:8" s="14" customFormat="1" ht="12.75" outlineLevel="2">
      <c r="A94" s="14" t="s">
        <v>247</v>
      </c>
      <c r="B94" s="105" t="s">
        <v>248</v>
      </c>
      <c r="C94" s="15"/>
      <c r="D94" s="15"/>
      <c r="E94" s="15">
        <v>0</v>
      </c>
      <c r="F94" s="15"/>
      <c r="G94" s="15">
        <v>30978.8</v>
      </c>
      <c r="H94" s="120"/>
    </row>
    <row r="95" spans="1:8" s="14" customFormat="1" ht="12.75" outlineLevel="2">
      <c r="A95" s="14" t="s">
        <v>249</v>
      </c>
      <c r="B95" s="105" t="s">
        <v>250</v>
      </c>
      <c r="C95" s="15"/>
      <c r="D95" s="15"/>
      <c r="E95" s="15">
        <v>0</v>
      </c>
      <c r="F95" s="15"/>
      <c r="G95" s="15">
        <v>45022.78</v>
      </c>
      <c r="H95" s="120"/>
    </row>
    <row r="96" spans="1:8" s="14" customFormat="1" ht="12.75" outlineLevel="2">
      <c r="A96" s="14" t="s">
        <v>251</v>
      </c>
      <c r="B96" s="105" t="s">
        <v>252</v>
      </c>
      <c r="C96" s="15"/>
      <c r="D96" s="15"/>
      <c r="E96" s="15">
        <v>13802.380000000001</v>
      </c>
      <c r="F96" s="15"/>
      <c r="G96" s="15">
        <v>29962.46</v>
      </c>
      <c r="H96" s="120"/>
    </row>
    <row r="97" spans="1:8" s="14" customFormat="1" ht="12.75" outlineLevel="2">
      <c r="A97" s="14" t="s">
        <v>253</v>
      </c>
      <c r="B97" s="105" t="s">
        <v>254</v>
      </c>
      <c r="C97" s="15"/>
      <c r="D97" s="15"/>
      <c r="E97" s="15">
        <v>30.55</v>
      </c>
      <c r="F97" s="15"/>
      <c r="G97" s="15">
        <v>0</v>
      </c>
      <c r="H97" s="120"/>
    </row>
    <row r="98" spans="1:8" s="14" customFormat="1" ht="12.75" outlineLevel="2">
      <c r="A98" s="14" t="s">
        <v>255</v>
      </c>
      <c r="B98" s="105" t="s">
        <v>256</v>
      </c>
      <c r="C98" s="15"/>
      <c r="D98" s="15"/>
      <c r="E98" s="15">
        <v>0</v>
      </c>
      <c r="F98" s="15"/>
      <c r="G98" s="15">
        <v>0</v>
      </c>
      <c r="H98" s="120"/>
    </row>
    <row r="99" spans="1:8" s="14" customFormat="1" ht="12.75" outlineLevel="2">
      <c r="A99" s="14" t="s">
        <v>257</v>
      </c>
      <c r="B99" s="105" t="s">
        <v>258</v>
      </c>
      <c r="C99" s="15"/>
      <c r="D99" s="15"/>
      <c r="E99" s="15">
        <v>957364.14</v>
      </c>
      <c r="F99" s="15"/>
      <c r="G99" s="15">
        <v>276831.34</v>
      </c>
      <c r="H99" s="120"/>
    </row>
    <row r="100" spans="1:8" s="43" customFormat="1" ht="12.75">
      <c r="A100" s="61"/>
      <c r="B100" s="56" t="s">
        <v>72</v>
      </c>
      <c r="C100" s="42"/>
      <c r="D100" s="42"/>
      <c r="E100" s="32">
        <v>1337569.7050000022</v>
      </c>
      <c r="F100" s="32"/>
      <c r="G100" s="32">
        <v>5292987.241</v>
      </c>
      <c r="H100" s="124"/>
    </row>
    <row r="101" spans="1:8" s="43" customFormat="1" ht="0.75" customHeight="1" outlineLevel="1">
      <c r="A101" s="61"/>
      <c r="B101" s="56"/>
      <c r="C101" s="42"/>
      <c r="D101" s="42"/>
      <c r="E101" s="32"/>
      <c r="F101" s="32"/>
      <c r="G101" s="32"/>
      <c r="H101" s="124"/>
    </row>
    <row r="102" spans="1:8" s="14" customFormat="1" ht="12.75" outlineLevel="2">
      <c r="A102" s="14" t="s">
        <v>259</v>
      </c>
      <c r="B102" s="105" t="s">
        <v>260</v>
      </c>
      <c r="C102" s="15"/>
      <c r="D102" s="15"/>
      <c r="E102" s="15">
        <v>94582.90000000001</v>
      </c>
      <c r="F102" s="15"/>
      <c r="G102" s="15">
        <v>67358.18000000001</v>
      </c>
      <c r="H102" s="120"/>
    </row>
    <row r="103" spans="1:8" s="14" customFormat="1" ht="12.75" outlineLevel="2">
      <c r="A103" s="14" t="s">
        <v>261</v>
      </c>
      <c r="B103" s="105" t="s">
        <v>262</v>
      </c>
      <c r="C103" s="15"/>
      <c r="D103" s="15"/>
      <c r="E103" s="15">
        <v>0</v>
      </c>
      <c r="F103" s="15"/>
      <c r="G103" s="15">
        <v>0</v>
      </c>
      <c r="H103" s="120"/>
    </row>
    <row r="104" spans="1:8" s="14" customFormat="1" ht="12.75" outlineLevel="2">
      <c r="A104" s="14" t="s">
        <v>263</v>
      </c>
      <c r="B104" s="105" t="s">
        <v>264</v>
      </c>
      <c r="C104" s="15"/>
      <c r="D104" s="15"/>
      <c r="E104" s="15">
        <v>43963</v>
      </c>
      <c r="F104" s="15"/>
      <c r="G104" s="15">
        <v>7570</v>
      </c>
      <c r="H104" s="120"/>
    </row>
    <row r="105" spans="1:8" s="14" customFormat="1" ht="12.75" outlineLevel="2">
      <c r="A105" s="14" t="s">
        <v>265</v>
      </c>
      <c r="B105" s="105" t="s">
        <v>266</v>
      </c>
      <c r="C105" s="15"/>
      <c r="D105" s="15"/>
      <c r="E105" s="15">
        <v>-43232.004</v>
      </c>
      <c r="F105" s="15"/>
      <c r="G105" s="15">
        <v>-8325.004</v>
      </c>
      <c r="H105" s="120"/>
    </row>
    <row r="106" spans="1:8" s="14" customFormat="1" ht="12.75" outlineLevel="2">
      <c r="A106" s="14" t="s">
        <v>267</v>
      </c>
      <c r="B106" s="105" t="s">
        <v>268</v>
      </c>
      <c r="C106" s="15"/>
      <c r="D106" s="15"/>
      <c r="E106" s="15">
        <v>0</v>
      </c>
      <c r="F106" s="15"/>
      <c r="G106" s="15">
        <v>-281.5</v>
      </c>
      <c r="H106" s="120"/>
    </row>
    <row r="107" spans="1:8" s="14" customFormat="1" ht="12.75" outlineLevel="2">
      <c r="A107" s="14" t="s">
        <v>269</v>
      </c>
      <c r="B107" s="105" t="s">
        <v>270</v>
      </c>
      <c r="C107" s="15"/>
      <c r="D107" s="15"/>
      <c r="E107" s="15">
        <v>0</v>
      </c>
      <c r="F107" s="15"/>
      <c r="G107" s="15">
        <v>746.45</v>
      </c>
      <c r="H107" s="120"/>
    </row>
    <row r="108" spans="1:8" s="14" customFormat="1" ht="12.75" outlineLevel="2">
      <c r="A108" s="14" t="s">
        <v>271</v>
      </c>
      <c r="B108" s="105" t="s">
        <v>272</v>
      </c>
      <c r="C108" s="15"/>
      <c r="D108" s="15"/>
      <c r="E108" s="15">
        <v>2312.51</v>
      </c>
      <c r="F108" s="15"/>
      <c r="G108" s="15">
        <v>6281</v>
      </c>
      <c r="H108" s="120"/>
    </row>
    <row r="109" spans="1:8" s="14" customFormat="1" ht="12.75" outlineLevel="2">
      <c r="A109" s="14" t="s">
        <v>273</v>
      </c>
      <c r="B109" s="105" t="s">
        <v>274</v>
      </c>
      <c r="C109" s="15"/>
      <c r="D109" s="15"/>
      <c r="E109" s="15">
        <v>0</v>
      </c>
      <c r="F109" s="15"/>
      <c r="G109" s="15">
        <v>0</v>
      </c>
      <c r="H109" s="120"/>
    </row>
    <row r="110" spans="1:8" s="14" customFormat="1" ht="12.75" outlineLevel="2">
      <c r="A110" s="14" t="s">
        <v>275</v>
      </c>
      <c r="B110" s="105" t="s">
        <v>276</v>
      </c>
      <c r="C110" s="15"/>
      <c r="D110" s="15"/>
      <c r="E110" s="15">
        <v>0</v>
      </c>
      <c r="F110" s="15"/>
      <c r="G110" s="15">
        <v>862</v>
      </c>
      <c r="H110" s="120"/>
    </row>
    <row r="111" spans="1:8" s="14" customFormat="1" ht="12.75" outlineLevel="2">
      <c r="A111" s="14" t="s">
        <v>277</v>
      </c>
      <c r="B111" s="105" t="s">
        <v>278</v>
      </c>
      <c r="C111" s="15"/>
      <c r="D111" s="15"/>
      <c r="E111" s="15">
        <v>0</v>
      </c>
      <c r="F111" s="15"/>
      <c r="G111" s="15">
        <v>1797</v>
      </c>
      <c r="H111" s="120"/>
    </row>
    <row r="112" spans="1:8" s="14" customFormat="1" ht="12.75" outlineLevel="2">
      <c r="A112" s="14" t="s">
        <v>279</v>
      </c>
      <c r="B112" s="105" t="s">
        <v>280</v>
      </c>
      <c r="C112" s="15"/>
      <c r="D112" s="15"/>
      <c r="E112" s="15">
        <v>12</v>
      </c>
      <c r="F112" s="15"/>
      <c r="G112" s="15">
        <v>0</v>
      </c>
      <c r="H112" s="120"/>
    </row>
    <row r="113" spans="1:8" s="14" customFormat="1" ht="12.75" outlineLevel="2">
      <c r="A113" s="14" t="s">
        <v>281</v>
      </c>
      <c r="B113" s="105" t="s">
        <v>282</v>
      </c>
      <c r="C113" s="15"/>
      <c r="D113" s="15"/>
      <c r="E113" s="15">
        <v>2182209.74</v>
      </c>
      <c r="F113" s="15"/>
      <c r="G113" s="15">
        <v>2056768.59</v>
      </c>
      <c r="H113" s="120"/>
    </row>
    <row r="114" spans="1:8" s="43" customFormat="1" ht="12.75">
      <c r="A114" s="61"/>
      <c r="B114" s="56" t="s">
        <v>73</v>
      </c>
      <c r="C114" s="42"/>
      <c r="D114" s="42"/>
      <c r="E114" s="32">
        <v>2279848.146</v>
      </c>
      <c r="F114" s="32"/>
      <c r="G114" s="32">
        <v>2132776.716</v>
      </c>
      <c r="H114" s="124"/>
    </row>
    <row r="115" spans="1:8" s="43" customFormat="1" ht="0.75" customHeight="1" outlineLevel="1">
      <c r="A115" s="61"/>
      <c r="B115" s="56"/>
      <c r="C115" s="42"/>
      <c r="D115" s="42"/>
      <c r="E115" s="32"/>
      <c r="F115" s="32"/>
      <c r="G115" s="32"/>
      <c r="H115" s="124"/>
    </row>
    <row r="116" spans="1:8" s="14" customFormat="1" ht="12.75" outlineLevel="2">
      <c r="A116" s="14" t="s">
        <v>283</v>
      </c>
      <c r="B116" s="105" t="s">
        <v>284</v>
      </c>
      <c r="C116" s="15"/>
      <c r="D116" s="15"/>
      <c r="E116" s="15">
        <v>-23816.77</v>
      </c>
      <c r="F116" s="15"/>
      <c r="G116" s="15">
        <v>-68626.62</v>
      </c>
      <c r="H116" s="120"/>
    </row>
    <row r="117" spans="1:8" s="43" customFormat="1" ht="12.75">
      <c r="A117" s="61"/>
      <c r="B117" s="56" t="s">
        <v>74</v>
      </c>
      <c r="C117" s="42"/>
      <c r="D117" s="42"/>
      <c r="E117" s="32">
        <v>-23816.77</v>
      </c>
      <c r="F117" s="32"/>
      <c r="G117" s="32">
        <v>-68626.62</v>
      </c>
      <c r="H117" s="124"/>
    </row>
    <row r="118" spans="1:8" s="43" customFormat="1" ht="0.75" customHeight="1" outlineLevel="1">
      <c r="A118" s="61"/>
      <c r="B118" s="56"/>
      <c r="C118" s="42"/>
      <c r="D118" s="42"/>
      <c r="E118" s="32"/>
      <c r="F118" s="32"/>
      <c r="G118" s="32"/>
      <c r="H118" s="124"/>
    </row>
    <row r="119" spans="1:8" s="14" customFormat="1" ht="12.75" outlineLevel="2">
      <c r="A119" s="14" t="s">
        <v>285</v>
      </c>
      <c r="B119" s="105" t="s">
        <v>286</v>
      </c>
      <c r="C119" s="15"/>
      <c r="D119" s="15"/>
      <c r="E119" s="15">
        <v>31973243.421</v>
      </c>
      <c r="F119" s="15"/>
      <c r="G119" s="15">
        <v>7269551.098</v>
      </c>
      <c r="H119" s="120"/>
    </row>
    <row r="120" spans="1:8" s="14" customFormat="1" ht="12.75" outlineLevel="2">
      <c r="A120" s="14" t="s">
        <v>287</v>
      </c>
      <c r="B120" s="105" t="s">
        <v>288</v>
      </c>
      <c r="C120" s="15"/>
      <c r="D120" s="15"/>
      <c r="E120" s="15">
        <v>0</v>
      </c>
      <c r="F120" s="15"/>
      <c r="G120" s="15">
        <v>0</v>
      </c>
      <c r="H120" s="120"/>
    </row>
    <row r="121" spans="1:8" s="14" customFormat="1" ht="12.75" outlineLevel="2">
      <c r="A121" s="14" t="s">
        <v>289</v>
      </c>
      <c r="B121" s="105" t="s">
        <v>290</v>
      </c>
      <c r="C121" s="15"/>
      <c r="D121" s="15"/>
      <c r="E121" s="15">
        <v>853542.26</v>
      </c>
      <c r="F121" s="15"/>
      <c r="G121" s="15">
        <v>356464.62</v>
      </c>
      <c r="H121" s="120"/>
    </row>
    <row r="122" spans="1:8" s="14" customFormat="1" ht="12.75" outlineLevel="2">
      <c r="A122" s="14" t="s">
        <v>291</v>
      </c>
      <c r="B122" s="105" t="s">
        <v>292</v>
      </c>
      <c r="C122" s="15"/>
      <c r="D122" s="15"/>
      <c r="E122" s="15">
        <v>12625.94</v>
      </c>
      <c r="F122" s="15"/>
      <c r="G122" s="15">
        <v>3667.56</v>
      </c>
      <c r="H122" s="120"/>
    </row>
    <row r="123" spans="1:8" s="14" customFormat="1" ht="12.75" outlineLevel="2">
      <c r="A123" s="14" t="s">
        <v>293</v>
      </c>
      <c r="B123" s="105" t="s">
        <v>294</v>
      </c>
      <c r="C123" s="15"/>
      <c r="D123" s="15"/>
      <c r="E123" s="15">
        <v>1029234.66</v>
      </c>
      <c r="F123" s="15"/>
      <c r="G123" s="15">
        <v>1571234.31</v>
      </c>
      <c r="H123" s="120"/>
    </row>
    <row r="124" spans="1:8" s="14" customFormat="1" ht="12.75" outlineLevel="2">
      <c r="A124" s="14" t="s">
        <v>295</v>
      </c>
      <c r="B124" s="105" t="s">
        <v>296</v>
      </c>
      <c r="C124" s="15"/>
      <c r="D124" s="15"/>
      <c r="E124" s="15">
        <v>0</v>
      </c>
      <c r="F124" s="15"/>
      <c r="G124" s="15">
        <v>65446.12</v>
      </c>
      <c r="H124" s="120"/>
    </row>
    <row r="125" spans="1:8" s="14" customFormat="1" ht="12.75" outlineLevel="2">
      <c r="A125" s="14" t="s">
        <v>297</v>
      </c>
      <c r="B125" s="105" t="s">
        <v>298</v>
      </c>
      <c r="C125" s="15"/>
      <c r="D125" s="15"/>
      <c r="E125" s="15">
        <v>0</v>
      </c>
      <c r="F125" s="15"/>
      <c r="G125" s="15">
        <v>6448.900000000001</v>
      </c>
      <c r="H125" s="120"/>
    </row>
    <row r="126" spans="1:8" s="14" customFormat="1" ht="12.75" outlineLevel="2">
      <c r="A126" s="14" t="s">
        <v>299</v>
      </c>
      <c r="B126" s="105" t="s">
        <v>300</v>
      </c>
      <c r="C126" s="15"/>
      <c r="D126" s="15"/>
      <c r="E126" s="15">
        <v>27886.010000000002</v>
      </c>
      <c r="F126" s="15"/>
      <c r="G126" s="15">
        <v>17062.74</v>
      </c>
      <c r="H126" s="120"/>
    </row>
    <row r="127" spans="1:8" s="14" customFormat="1" ht="12.75" outlineLevel="2">
      <c r="A127" s="14" t="s">
        <v>301</v>
      </c>
      <c r="B127" s="105" t="s">
        <v>302</v>
      </c>
      <c r="C127" s="15"/>
      <c r="D127" s="15"/>
      <c r="E127" s="15">
        <v>0</v>
      </c>
      <c r="F127" s="15"/>
      <c r="G127" s="15">
        <v>247</v>
      </c>
      <c r="H127" s="120"/>
    </row>
    <row r="128" spans="1:8" s="43" customFormat="1" ht="12.75">
      <c r="A128" s="61"/>
      <c r="B128" s="56" t="s">
        <v>75</v>
      </c>
      <c r="C128" s="42"/>
      <c r="D128" s="42"/>
      <c r="E128" s="32">
        <v>33896532.291</v>
      </c>
      <c r="F128" s="32"/>
      <c r="G128" s="32">
        <v>9290122.348</v>
      </c>
      <c r="H128" s="124"/>
    </row>
    <row r="129" spans="1:8" s="43" customFormat="1" ht="0.75" customHeight="1" outlineLevel="1">
      <c r="A129" s="61"/>
      <c r="B129" s="56"/>
      <c r="C129" s="42"/>
      <c r="D129" s="42"/>
      <c r="E129" s="32"/>
      <c r="F129" s="32"/>
      <c r="G129" s="32"/>
      <c r="H129" s="124"/>
    </row>
    <row r="130" spans="1:8" s="14" customFormat="1" ht="12.75" outlineLevel="2">
      <c r="A130" s="14" t="s">
        <v>303</v>
      </c>
      <c r="B130" s="105" t="s">
        <v>304</v>
      </c>
      <c r="C130" s="15"/>
      <c r="D130" s="15"/>
      <c r="E130" s="15">
        <v>28964475.71</v>
      </c>
      <c r="F130" s="15"/>
      <c r="G130" s="15">
        <v>51643385.56</v>
      </c>
      <c r="H130" s="120"/>
    </row>
    <row r="131" spans="1:8" s="14" customFormat="1" ht="12.75" outlineLevel="2">
      <c r="A131" s="14" t="s">
        <v>305</v>
      </c>
      <c r="B131" s="105" t="s">
        <v>306</v>
      </c>
      <c r="C131" s="15"/>
      <c r="D131" s="15"/>
      <c r="E131" s="15">
        <v>2426762</v>
      </c>
      <c r="F131" s="15"/>
      <c r="G131" s="15">
        <v>864253.93</v>
      </c>
      <c r="H131" s="120"/>
    </row>
    <row r="132" spans="1:8" s="14" customFormat="1" ht="12.75" outlineLevel="2">
      <c r="A132" s="14" t="s">
        <v>307</v>
      </c>
      <c r="B132" s="105" t="s">
        <v>308</v>
      </c>
      <c r="C132" s="15"/>
      <c r="D132" s="15"/>
      <c r="E132" s="15">
        <v>3719752.3200000003</v>
      </c>
      <c r="F132" s="15"/>
      <c r="G132" s="15">
        <v>0</v>
      </c>
      <c r="H132" s="120"/>
    </row>
    <row r="133" spans="1:8" s="14" customFormat="1" ht="12.75" outlineLevel="2">
      <c r="A133" s="14" t="s">
        <v>309</v>
      </c>
      <c r="B133" s="105" t="s">
        <v>310</v>
      </c>
      <c r="C133" s="15"/>
      <c r="D133" s="15"/>
      <c r="E133" s="15">
        <v>716688.844</v>
      </c>
      <c r="F133" s="15"/>
      <c r="G133" s="15">
        <v>1816225.754</v>
      </c>
      <c r="H133" s="120"/>
    </row>
    <row r="134" spans="1:8" s="43" customFormat="1" ht="12.75">
      <c r="A134" s="61"/>
      <c r="B134" s="56" t="s">
        <v>76</v>
      </c>
      <c r="C134" s="42"/>
      <c r="D134" s="42"/>
      <c r="E134" s="32">
        <v>35827678.874</v>
      </c>
      <c r="F134" s="32"/>
      <c r="G134" s="32">
        <v>54323865.244</v>
      </c>
      <c r="H134" s="124"/>
    </row>
    <row r="135" spans="1:8" s="43" customFormat="1" ht="0.75" customHeight="1" outlineLevel="1">
      <c r="A135" s="61"/>
      <c r="B135" s="56"/>
      <c r="C135" s="42"/>
      <c r="D135" s="42"/>
      <c r="E135" s="32"/>
      <c r="F135" s="32"/>
      <c r="G135" s="32"/>
      <c r="H135" s="124"/>
    </row>
    <row r="136" spans="1:8" s="14" customFormat="1" ht="12.75" outlineLevel="2">
      <c r="A136" s="14" t="s">
        <v>311</v>
      </c>
      <c r="B136" s="105" t="s">
        <v>312</v>
      </c>
      <c r="C136" s="15"/>
      <c r="D136" s="15"/>
      <c r="E136" s="15">
        <v>18874744.27</v>
      </c>
      <c r="F136" s="15"/>
      <c r="G136" s="15">
        <v>11356498.06</v>
      </c>
      <c r="H136" s="120"/>
    </row>
    <row r="137" spans="1:8" s="14" customFormat="1" ht="12.75" outlineLevel="2">
      <c r="A137" s="14" t="s">
        <v>313</v>
      </c>
      <c r="B137" s="105" t="s">
        <v>314</v>
      </c>
      <c r="C137" s="15"/>
      <c r="D137" s="15"/>
      <c r="E137" s="15">
        <v>126236.607</v>
      </c>
      <c r="F137" s="15"/>
      <c r="G137" s="15">
        <v>60397.817</v>
      </c>
      <c r="H137" s="120"/>
    </row>
    <row r="138" spans="1:8" s="14" customFormat="1" ht="12.75" outlineLevel="2">
      <c r="A138" s="14" t="s">
        <v>315</v>
      </c>
      <c r="B138" s="105" t="s">
        <v>316</v>
      </c>
      <c r="C138" s="15"/>
      <c r="D138" s="15"/>
      <c r="E138" s="15">
        <v>1571884.29</v>
      </c>
      <c r="F138" s="15"/>
      <c r="G138" s="15">
        <v>0</v>
      </c>
      <c r="H138" s="120"/>
    </row>
    <row r="139" spans="1:8" s="14" customFormat="1" ht="12.75" outlineLevel="2">
      <c r="A139" s="14" t="s">
        <v>317</v>
      </c>
      <c r="B139" s="105" t="s">
        <v>318</v>
      </c>
      <c r="C139" s="15"/>
      <c r="D139" s="15"/>
      <c r="E139" s="15">
        <v>503763.58</v>
      </c>
      <c r="F139" s="15"/>
      <c r="G139" s="15">
        <v>194642.17</v>
      </c>
      <c r="H139" s="120"/>
    </row>
    <row r="140" spans="1:8" s="14" customFormat="1" ht="12.75" outlineLevel="2">
      <c r="A140" s="14" t="s">
        <v>319</v>
      </c>
      <c r="B140" s="105" t="s">
        <v>320</v>
      </c>
      <c r="C140" s="15"/>
      <c r="D140" s="15"/>
      <c r="E140" s="15">
        <v>116652.54000000001</v>
      </c>
      <c r="F140" s="15"/>
      <c r="G140" s="15">
        <v>105238.93000000001</v>
      </c>
      <c r="H140" s="120"/>
    </row>
    <row r="141" spans="1:8" s="14" customFormat="1" ht="12.75" outlineLevel="2">
      <c r="A141" s="14" t="s">
        <v>321</v>
      </c>
      <c r="B141" s="105" t="s">
        <v>322</v>
      </c>
      <c r="C141" s="15"/>
      <c r="D141" s="15"/>
      <c r="E141" s="15">
        <v>0</v>
      </c>
      <c r="F141" s="15"/>
      <c r="G141" s="15">
        <v>0</v>
      </c>
      <c r="H141" s="120"/>
    </row>
    <row r="142" spans="1:8" s="14" customFormat="1" ht="12.75" outlineLevel="2">
      <c r="A142" s="14" t="s">
        <v>323</v>
      </c>
      <c r="B142" s="105" t="s">
        <v>324</v>
      </c>
      <c r="C142" s="15"/>
      <c r="D142" s="15"/>
      <c r="E142" s="15">
        <v>1036552.2</v>
      </c>
      <c r="F142" s="15"/>
      <c r="G142" s="15">
        <v>938404.4</v>
      </c>
      <c r="H142" s="120"/>
    </row>
    <row r="143" spans="1:8" s="43" customFormat="1" ht="12.75" outlineLevel="1">
      <c r="A143" s="61"/>
      <c r="B143" s="57" t="s">
        <v>86</v>
      </c>
      <c r="C143" s="42"/>
      <c r="D143" s="42"/>
      <c r="E143" s="32">
        <v>22229833.486999996</v>
      </c>
      <c r="F143" s="32"/>
      <c r="G143" s="32">
        <v>12655181.377</v>
      </c>
      <c r="H143" s="124"/>
    </row>
    <row r="144" spans="1:8" s="43" customFormat="1" ht="12.75" outlineLevel="1">
      <c r="A144" s="61"/>
      <c r="B144" s="57" t="s">
        <v>87</v>
      </c>
      <c r="C144" s="42"/>
      <c r="D144" s="42"/>
      <c r="E144" s="32">
        <v>0</v>
      </c>
      <c r="F144" s="32"/>
      <c r="G144" s="32">
        <v>0</v>
      </c>
      <c r="H144" s="124"/>
    </row>
    <row r="145" spans="1:8" s="14" customFormat="1" ht="12.75" outlineLevel="2">
      <c r="A145" s="14" t="s">
        <v>325</v>
      </c>
      <c r="B145" s="105" t="s">
        <v>326</v>
      </c>
      <c r="C145" s="15"/>
      <c r="D145" s="15"/>
      <c r="E145" s="15">
        <v>13191960.84</v>
      </c>
      <c r="F145" s="15"/>
      <c r="G145" s="15">
        <v>7244341.86</v>
      </c>
      <c r="H145" s="120"/>
    </row>
    <row r="146" spans="1:8" s="14" customFormat="1" ht="12.75" outlineLevel="2">
      <c r="A146" s="14" t="s">
        <v>327</v>
      </c>
      <c r="B146" s="105" t="s">
        <v>328</v>
      </c>
      <c r="C146" s="15"/>
      <c r="D146" s="15"/>
      <c r="E146" s="15">
        <v>16047.970000000001</v>
      </c>
      <c r="F146" s="15"/>
      <c r="G146" s="15">
        <v>0</v>
      </c>
      <c r="H146" s="120"/>
    </row>
    <row r="147" spans="1:8" s="14" customFormat="1" ht="12.75" outlineLevel="2">
      <c r="A147" s="14" t="s">
        <v>329</v>
      </c>
      <c r="B147" s="105" t="s">
        <v>330</v>
      </c>
      <c r="C147" s="15"/>
      <c r="D147" s="15"/>
      <c r="E147" s="15">
        <v>64280.19</v>
      </c>
      <c r="F147" s="15"/>
      <c r="G147" s="15">
        <v>9826.460000000001</v>
      </c>
      <c r="H147" s="120"/>
    </row>
    <row r="148" spans="1:8" s="14" customFormat="1" ht="12.75" outlineLevel="2">
      <c r="A148" s="14" t="s">
        <v>331</v>
      </c>
      <c r="B148" s="105" t="s">
        <v>332</v>
      </c>
      <c r="C148" s="15"/>
      <c r="D148" s="15"/>
      <c r="E148" s="15">
        <v>350000</v>
      </c>
      <c r="F148" s="15"/>
      <c r="G148" s="15">
        <v>350000</v>
      </c>
      <c r="H148" s="120"/>
    </row>
    <row r="149" spans="1:8" s="43" customFormat="1" ht="12.75" outlineLevel="1">
      <c r="A149" s="61"/>
      <c r="B149" s="57" t="s">
        <v>88</v>
      </c>
      <c r="C149" s="42"/>
      <c r="D149" s="42"/>
      <c r="E149" s="32">
        <v>13622289</v>
      </c>
      <c r="F149" s="32"/>
      <c r="G149" s="32">
        <v>7604168.32</v>
      </c>
      <c r="H149" s="124"/>
    </row>
    <row r="150" spans="1:8" s="14" customFormat="1" ht="12.75" outlineLevel="2">
      <c r="A150" s="14" t="s">
        <v>333</v>
      </c>
      <c r="B150" s="105" t="s">
        <v>334</v>
      </c>
      <c r="C150" s="15"/>
      <c r="D150" s="15"/>
      <c r="E150" s="15">
        <v>0</v>
      </c>
      <c r="F150" s="15"/>
      <c r="G150" s="15">
        <v>0</v>
      </c>
      <c r="H150" s="120"/>
    </row>
    <row r="151" spans="1:8" s="43" customFormat="1" ht="12.75" outlineLevel="1">
      <c r="A151" s="61"/>
      <c r="B151" s="58" t="s">
        <v>89</v>
      </c>
      <c r="C151" s="42"/>
      <c r="D151" s="42"/>
      <c r="E151" s="106">
        <v>0</v>
      </c>
      <c r="F151" s="106"/>
      <c r="G151" s="106">
        <v>0</v>
      </c>
      <c r="H151" s="124"/>
    </row>
    <row r="152" spans="1:8" s="43" customFormat="1" ht="12.75">
      <c r="A152" s="61"/>
      <c r="B152" s="56" t="s">
        <v>77</v>
      </c>
      <c r="C152" s="42"/>
      <c r="D152" s="42"/>
      <c r="E152" s="32">
        <v>35852122.486999996</v>
      </c>
      <c r="F152" s="32"/>
      <c r="G152" s="32">
        <v>20259349.697</v>
      </c>
      <c r="H152" s="124"/>
    </row>
    <row r="153" spans="1:8" s="43" customFormat="1" ht="0.75" customHeight="1" outlineLevel="1">
      <c r="A153" s="61"/>
      <c r="B153" s="56"/>
      <c r="C153" s="42"/>
      <c r="D153" s="42"/>
      <c r="E153" s="32"/>
      <c r="F153" s="32"/>
      <c r="G153" s="32"/>
      <c r="H153" s="124"/>
    </row>
    <row r="154" spans="1:8" s="14" customFormat="1" ht="12.75" outlineLevel="2">
      <c r="A154" s="14" t="s">
        <v>335</v>
      </c>
      <c r="B154" s="105" t="s">
        <v>78</v>
      </c>
      <c r="C154" s="15"/>
      <c r="D154" s="15"/>
      <c r="E154" s="15">
        <v>8056499.49</v>
      </c>
      <c r="F154" s="15"/>
      <c r="G154" s="15">
        <v>10601309.46</v>
      </c>
      <c r="H154" s="120"/>
    </row>
    <row r="155" spans="1:8" s="14" customFormat="1" ht="12.75" outlineLevel="2">
      <c r="A155" s="14" t="s">
        <v>336</v>
      </c>
      <c r="B155" s="105" t="s">
        <v>337</v>
      </c>
      <c r="C155" s="15"/>
      <c r="D155" s="15"/>
      <c r="E155" s="15">
        <v>-8056499.49</v>
      </c>
      <c r="F155" s="15"/>
      <c r="G155" s="15">
        <v>-10552463.39</v>
      </c>
      <c r="H155" s="120"/>
    </row>
    <row r="156" spans="1:8" s="43" customFormat="1" ht="12.75">
      <c r="A156" s="61"/>
      <c r="B156" s="56" t="s">
        <v>78</v>
      </c>
      <c r="C156" s="42"/>
      <c r="D156" s="42"/>
      <c r="E156" s="32">
        <v>0</v>
      </c>
      <c r="F156" s="32"/>
      <c r="G156" s="32">
        <v>48846.0700000003</v>
      </c>
      <c r="H156" s="124"/>
    </row>
    <row r="157" spans="1:8" s="43" customFormat="1" ht="0.75" customHeight="1" outlineLevel="1">
      <c r="A157" s="61"/>
      <c r="B157" s="56"/>
      <c r="C157" s="42"/>
      <c r="D157" s="42"/>
      <c r="E157" s="32"/>
      <c r="F157" s="32"/>
      <c r="G157" s="32"/>
      <c r="H157" s="124"/>
    </row>
    <row r="158" spans="1:8" s="14" customFormat="1" ht="12.75" outlineLevel="2">
      <c r="A158" s="14" t="s">
        <v>338</v>
      </c>
      <c r="B158" s="105" t="s">
        <v>339</v>
      </c>
      <c r="C158" s="15"/>
      <c r="D158" s="15"/>
      <c r="E158" s="15">
        <v>4345900.81</v>
      </c>
      <c r="F158" s="15"/>
      <c r="G158" s="15">
        <v>5048080.97</v>
      </c>
      <c r="H158" s="120"/>
    </row>
    <row r="159" spans="1:8" s="14" customFormat="1" ht="12.75" outlineLevel="2">
      <c r="A159" s="14" t="s">
        <v>340</v>
      </c>
      <c r="B159" s="105" t="s">
        <v>341</v>
      </c>
      <c r="C159" s="15"/>
      <c r="D159" s="15"/>
      <c r="E159" s="15">
        <v>0</v>
      </c>
      <c r="F159" s="15"/>
      <c r="G159" s="15">
        <v>-23801</v>
      </c>
      <c r="H159" s="120"/>
    </row>
    <row r="160" spans="1:8" s="14" customFormat="1" ht="12.75" outlineLevel="2">
      <c r="A160" s="14" t="s">
        <v>342</v>
      </c>
      <c r="B160" s="105" t="s">
        <v>343</v>
      </c>
      <c r="C160" s="15"/>
      <c r="D160" s="15"/>
      <c r="E160" s="15">
        <v>0</v>
      </c>
      <c r="F160" s="15"/>
      <c r="G160" s="15">
        <v>17252</v>
      </c>
      <c r="H160" s="120"/>
    </row>
    <row r="161" spans="1:8" s="43" customFormat="1" ht="12.75">
      <c r="A161" s="61"/>
      <c r="B161" s="56" t="s">
        <v>79</v>
      </c>
      <c r="C161" s="42"/>
      <c r="D161" s="42"/>
      <c r="E161" s="32">
        <v>4345900.81</v>
      </c>
      <c r="F161" s="32"/>
      <c r="G161" s="32">
        <v>5041531.97</v>
      </c>
      <c r="H161" s="124"/>
    </row>
    <row r="162" spans="1:8" s="43" customFormat="1" ht="0.75" customHeight="1" outlineLevel="1">
      <c r="A162" s="61"/>
      <c r="B162" s="57"/>
      <c r="C162" s="42"/>
      <c r="D162" s="42"/>
      <c r="E162" s="32"/>
      <c r="F162" s="32"/>
      <c r="G162" s="32"/>
      <c r="H162" s="124"/>
    </row>
    <row r="163" spans="1:8" s="14" customFormat="1" ht="12.75" outlineLevel="2">
      <c r="A163" s="14" t="s">
        <v>344</v>
      </c>
      <c r="B163" s="105" t="s">
        <v>345</v>
      </c>
      <c r="C163" s="15"/>
      <c r="D163" s="15"/>
      <c r="E163" s="15">
        <v>649020.29</v>
      </c>
      <c r="F163" s="15"/>
      <c r="G163" s="15">
        <v>408892.655</v>
      </c>
      <c r="H163" s="120"/>
    </row>
    <row r="164" spans="1:8" s="14" customFormat="1" ht="12.75" outlineLevel="2">
      <c r="A164" s="14" t="s">
        <v>346</v>
      </c>
      <c r="B164" s="105" t="s">
        <v>347</v>
      </c>
      <c r="C164" s="15"/>
      <c r="D164" s="15"/>
      <c r="E164" s="15">
        <v>0</v>
      </c>
      <c r="F164" s="15"/>
      <c r="G164" s="15">
        <v>709683.16</v>
      </c>
      <c r="H164" s="120"/>
    </row>
    <row r="165" spans="1:8" s="14" customFormat="1" ht="12.75" outlineLevel="2">
      <c r="A165" s="14" t="s">
        <v>348</v>
      </c>
      <c r="B165" s="105" t="s">
        <v>347</v>
      </c>
      <c r="C165" s="15"/>
      <c r="D165" s="15"/>
      <c r="E165" s="15">
        <v>802164.99</v>
      </c>
      <c r="F165" s="15"/>
      <c r="G165" s="15">
        <v>0</v>
      </c>
      <c r="H165" s="120"/>
    </row>
    <row r="166" spans="1:8" s="14" customFormat="1" ht="12.75" outlineLevel="2">
      <c r="A166" s="14" t="s">
        <v>349</v>
      </c>
      <c r="B166" s="105" t="s">
        <v>350</v>
      </c>
      <c r="C166" s="15"/>
      <c r="D166" s="15"/>
      <c r="E166" s="15">
        <v>26888.2</v>
      </c>
      <c r="F166" s="15"/>
      <c r="G166" s="15">
        <v>14859.14</v>
      </c>
      <c r="H166" s="120"/>
    </row>
    <row r="167" spans="1:8" s="14" customFormat="1" ht="12.75" outlineLevel="2">
      <c r="A167" s="14" t="s">
        <v>351</v>
      </c>
      <c r="B167" s="105" t="s">
        <v>352</v>
      </c>
      <c r="C167" s="15"/>
      <c r="D167" s="15"/>
      <c r="E167" s="15">
        <v>53709967.75</v>
      </c>
      <c r="F167" s="15"/>
      <c r="G167" s="15">
        <v>24279097.05</v>
      </c>
      <c r="H167" s="120"/>
    </row>
    <row r="168" spans="1:8" s="14" customFormat="1" ht="12.75" outlineLevel="2">
      <c r="A168" s="14" t="s">
        <v>353</v>
      </c>
      <c r="B168" s="105" t="s">
        <v>354</v>
      </c>
      <c r="C168" s="15"/>
      <c r="D168" s="15"/>
      <c r="E168" s="15">
        <v>0</v>
      </c>
      <c r="F168" s="15"/>
      <c r="G168" s="15">
        <v>324132.03</v>
      </c>
      <c r="H168" s="120"/>
    </row>
    <row r="169" spans="1:8" s="14" customFormat="1" ht="12.75" outlineLevel="2">
      <c r="A169" s="14" t="s">
        <v>355</v>
      </c>
      <c r="B169" s="105" t="s">
        <v>354</v>
      </c>
      <c r="C169" s="15"/>
      <c r="D169" s="15"/>
      <c r="E169" s="15">
        <v>352658</v>
      </c>
      <c r="F169" s="15"/>
      <c r="G169" s="15">
        <v>0</v>
      </c>
      <c r="H169" s="120"/>
    </row>
    <row r="170" spans="1:8" s="14" customFormat="1" ht="12.75" outlineLevel="2">
      <c r="A170" s="14" t="s">
        <v>356</v>
      </c>
      <c r="B170" s="105" t="s">
        <v>357</v>
      </c>
      <c r="C170" s="15"/>
      <c r="D170" s="15"/>
      <c r="E170" s="15">
        <v>0</v>
      </c>
      <c r="F170" s="15"/>
      <c r="G170" s="15">
        <v>57469.6</v>
      </c>
      <c r="H170" s="120"/>
    </row>
    <row r="171" spans="1:8" s="14" customFormat="1" ht="12.75" outlineLevel="2">
      <c r="A171" s="14" t="s">
        <v>358</v>
      </c>
      <c r="B171" s="105" t="s">
        <v>357</v>
      </c>
      <c r="C171" s="15"/>
      <c r="D171" s="15"/>
      <c r="E171" s="15">
        <v>31883</v>
      </c>
      <c r="F171" s="15"/>
      <c r="G171" s="15">
        <v>0</v>
      </c>
      <c r="H171" s="120"/>
    </row>
    <row r="172" spans="1:8" s="14" customFormat="1" ht="12.75" outlineLevel="2">
      <c r="A172" s="14" t="s">
        <v>359</v>
      </c>
      <c r="B172" s="105" t="s">
        <v>360</v>
      </c>
      <c r="C172" s="15"/>
      <c r="D172" s="15"/>
      <c r="E172" s="15">
        <v>-53709967.75</v>
      </c>
      <c r="F172" s="15"/>
      <c r="G172" s="15">
        <v>-24279097.05</v>
      </c>
      <c r="H172" s="120"/>
    </row>
    <row r="173" spans="1:8" s="14" customFormat="1" ht="12.75" outlineLevel="2">
      <c r="A173" s="14" t="s">
        <v>361</v>
      </c>
      <c r="B173" s="105" t="s">
        <v>362</v>
      </c>
      <c r="C173" s="15"/>
      <c r="D173" s="15"/>
      <c r="E173" s="15">
        <v>641774.06</v>
      </c>
      <c r="F173" s="15"/>
      <c r="G173" s="15">
        <v>491544.76</v>
      </c>
      <c r="H173" s="120"/>
    </row>
    <row r="174" spans="1:8" s="14" customFormat="1" ht="12.75" outlineLevel="2">
      <c r="A174" s="14" t="s">
        <v>363</v>
      </c>
      <c r="B174" s="105" t="s">
        <v>364</v>
      </c>
      <c r="C174" s="15"/>
      <c r="D174" s="15"/>
      <c r="E174" s="15">
        <v>0</v>
      </c>
      <c r="F174" s="15"/>
      <c r="G174" s="15">
        <v>0</v>
      </c>
      <c r="H174" s="120"/>
    </row>
    <row r="175" spans="1:8" s="14" customFormat="1" ht="12.75" outlineLevel="2">
      <c r="A175" s="14" t="s">
        <v>365</v>
      </c>
      <c r="B175" s="105" t="s">
        <v>366</v>
      </c>
      <c r="C175" s="15"/>
      <c r="D175" s="15"/>
      <c r="E175" s="15">
        <v>-2969074.864</v>
      </c>
      <c r="F175" s="15"/>
      <c r="G175" s="15">
        <v>0</v>
      </c>
      <c r="H175" s="120"/>
    </row>
    <row r="176" spans="1:8" s="14" customFormat="1" ht="12.75" outlineLevel="2">
      <c r="A176" s="14" t="s">
        <v>367</v>
      </c>
      <c r="B176" s="105" t="s">
        <v>368</v>
      </c>
      <c r="C176" s="15"/>
      <c r="D176" s="15"/>
      <c r="E176" s="15">
        <v>5838946.29</v>
      </c>
      <c r="F176" s="15"/>
      <c r="G176" s="15">
        <v>0</v>
      </c>
      <c r="H176" s="120"/>
    </row>
    <row r="177" spans="1:8" s="14" customFormat="1" ht="12.75" outlineLevel="2">
      <c r="A177" s="14" t="s">
        <v>369</v>
      </c>
      <c r="B177" s="105" t="s">
        <v>370</v>
      </c>
      <c r="C177" s="15"/>
      <c r="D177" s="15"/>
      <c r="E177" s="15">
        <v>-2869871.426</v>
      </c>
      <c r="F177" s="15"/>
      <c r="G177" s="15">
        <v>0</v>
      </c>
      <c r="H177" s="120"/>
    </row>
    <row r="178" spans="1:8" s="43" customFormat="1" ht="12.75">
      <c r="A178" s="61"/>
      <c r="B178" s="56" t="s">
        <v>80</v>
      </c>
      <c r="C178" s="42"/>
      <c r="D178" s="42"/>
      <c r="E178" s="32">
        <v>2504388.5399999963</v>
      </c>
      <c r="F178" s="32"/>
      <c r="G178" s="32">
        <v>2006581.345000001</v>
      </c>
      <c r="H178" s="124"/>
    </row>
    <row r="179" spans="1:8" s="43" customFormat="1" ht="0.75" customHeight="1" outlineLevel="1">
      <c r="A179" s="61"/>
      <c r="B179" s="56"/>
      <c r="C179" s="42"/>
      <c r="D179" s="42"/>
      <c r="E179" s="32"/>
      <c r="F179" s="32"/>
      <c r="G179" s="32"/>
      <c r="H179" s="124"/>
    </row>
    <row r="180" spans="1:8" s="14" customFormat="1" ht="12.75" outlineLevel="2">
      <c r="A180" s="14" t="s">
        <v>371</v>
      </c>
      <c r="B180" s="105" t="s">
        <v>372</v>
      </c>
      <c r="C180" s="15"/>
      <c r="D180" s="15"/>
      <c r="E180" s="15">
        <v>6.7700000000000005</v>
      </c>
      <c r="F180" s="15"/>
      <c r="G180" s="15">
        <v>6.7700000000000005</v>
      </c>
      <c r="H180" s="120"/>
    </row>
    <row r="181" spans="1:8" s="14" customFormat="1" ht="12.75" outlineLevel="2">
      <c r="A181" s="14" t="s">
        <v>373</v>
      </c>
      <c r="B181" s="105" t="s">
        <v>374</v>
      </c>
      <c r="C181" s="15"/>
      <c r="D181" s="15"/>
      <c r="E181" s="15">
        <v>899.7520000000001</v>
      </c>
      <c r="F181" s="15"/>
      <c r="G181" s="15">
        <v>2218.4120000000003</v>
      </c>
      <c r="H181" s="120"/>
    </row>
    <row r="182" spans="1:8" s="14" customFormat="1" ht="12.75" outlineLevel="2">
      <c r="A182" s="14" t="s">
        <v>375</v>
      </c>
      <c r="B182" s="105" t="s">
        <v>376</v>
      </c>
      <c r="C182" s="15"/>
      <c r="D182" s="15"/>
      <c r="E182" s="15">
        <v>-0.001</v>
      </c>
      <c r="F182" s="15"/>
      <c r="G182" s="15">
        <v>2058481.589</v>
      </c>
      <c r="H182" s="120"/>
    </row>
    <row r="183" spans="1:8" s="14" customFormat="1" ht="12.75" outlineLevel="2">
      <c r="A183" s="14" t="s">
        <v>377</v>
      </c>
      <c r="B183" s="105" t="s">
        <v>378</v>
      </c>
      <c r="C183" s="15"/>
      <c r="D183" s="15"/>
      <c r="E183" s="15">
        <v>-45747</v>
      </c>
      <c r="F183" s="15"/>
      <c r="G183" s="15">
        <v>-1155867</v>
      </c>
      <c r="H183" s="120"/>
    </row>
    <row r="184" spans="1:8" s="14" customFormat="1" ht="12.75" outlineLevel="2">
      <c r="A184" s="14" t="s">
        <v>379</v>
      </c>
      <c r="B184" s="105" t="s">
        <v>380</v>
      </c>
      <c r="C184" s="15"/>
      <c r="D184" s="15"/>
      <c r="E184" s="15">
        <v>0</v>
      </c>
      <c r="F184" s="15"/>
      <c r="G184" s="15">
        <v>748</v>
      </c>
      <c r="H184" s="120"/>
    </row>
    <row r="185" spans="1:8" s="14" customFormat="1" ht="12.75" outlineLevel="2">
      <c r="A185" s="14" t="s">
        <v>381</v>
      </c>
      <c r="B185" s="105" t="s">
        <v>380</v>
      </c>
      <c r="C185" s="15"/>
      <c r="D185" s="15"/>
      <c r="E185" s="15">
        <v>514</v>
      </c>
      <c r="F185" s="15"/>
      <c r="G185" s="15">
        <v>0</v>
      </c>
      <c r="H185" s="120"/>
    </row>
    <row r="186" spans="1:8" s="14" customFormat="1" ht="12.75" outlineLevel="2">
      <c r="A186" s="14" t="s">
        <v>382</v>
      </c>
      <c r="B186" s="105" t="s">
        <v>383</v>
      </c>
      <c r="C186" s="15"/>
      <c r="D186" s="15"/>
      <c r="E186" s="15">
        <v>105765.197</v>
      </c>
      <c r="F186" s="15"/>
      <c r="G186" s="15">
        <v>196621.707</v>
      </c>
      <c r="H186" s="120"/>
    </row>
    <row r="187" spans="1:8" s="43" customFormat="1" ht="12" customHeight="1">
      <c r="A187" s="61"/>
      <c r="B187" s="70" t="s">
        <v>81</v>
      </c>
      <c r="C187" s="32"/>
      <c r="D187" s="32"/>
      <c r="E187" s="106">
        <v>61438.718</v>
      </c>
      <c r="F187" s="106"/>
      <c r="G187" s="106">
        <v>1102209.478</v>
      </c>
      <c r="H187" s="124"/>
    </row>
    <row r="188" spans="1:8" s="49" customFormat="1" ht="12" customHeight="1">
      <c r="A188" s="67"/>
      <c r="B188" s="49" t="s">
        <v>91</v>
      </c>
      <c r="C188" s="48"/>
      <c r="D188" s="48"/>
      <c r="E188" s="48">
        <v>127408542.691</v>
      </c>
      <c r="F188" s="48">
        <f>ROUND(E188*0.989,0)</f>
        <v>126007049</v>
      </c>
      <c r="G188" s="48">
        <v>106969696.859</v>
      </c>
      <c r="H188" s="48">
        <f>ROUND(G188*0.989,0)</f>
        <v>105793030</v>
      </c>
    </row>
    <row r="189" spans="1:8" s="43" customFormat="1" ht="6" customHeight="1">
      <c r="A189" s="61"/>
      <c r="C189" s="32"/>
      <c r="D189" s="32"/>
      <c r="E189" s="32"/>
      <c r="F189" s="32"/>
      <c r="G189" s="32"/>
      <c r="H189" s="124"/>
    </row>
    <row r="190" spans="1:8" s="43" customFormat="1" ht="0.75" customHeight="1" outlineLevel="1">
      <c r="A190" s="61"/>
      <c r="C190" s="32"/>
      <c r="D190" s="32"/>
      <c r="E190" s="32"/>
      <c r="F190" s="32"/>
      <c r="G190" s="32"/>
      <c r="H190" s="124"/>
    </row>
    <row r="191" spans="1:8" s="14" customFormat="1" ht="12.75" outlineLevel="2">
      <c r="A191" s="14" t="s">
        <v>384</v>
      </c>
      <c r="B191" s="105" t="s">
        <v>385</v>
      </c>
      <c r="C191" s="15"/>
      <c r="D191" s="15"/>
      <c r="E191" s="15">
        <v>4401367.13</v>
      </c>
      <c r="F191" s="15"/>
      <c r="G191" s="15">
        <v>4413403.87</v>
      </c>
      <c r="H191" s="120"/>
    </row>
    <row r="192" spans="1:8" s="14" customFormat="1" ht="12.75" outlineLevel="2">
      <c r="A192" s="14" t="s">
        <v>386</v>
      </c>
      <c r="B192" s="105" t="s">
        <v>387</v>
      </c>
      <c r="C192" s="15"/>
      <c r="D192" s="15"/>
      <c r="E192" s="15">
        <v>2741216</v>
      </c>
      <c r="F192" s="15"/>
      <c r="G192" s="15">
        <v>2333392</v>
      </c>
      <c r="H192" s="120"/>
    </row>
    <row r="193" spans="1:8" s="14" customFormat="1" ht="12.75" outlineLevel="2">
      <c r="A193" s="14" t="s">
        <v>388</v>
      </c>
      <c r="B193" s="105" t="s">
        <v>389</v>
      </c>
      <c r="C193" s="15"/>
      <c r="D193" s="15"/>
      <c r="E193" s="15">
        <v>-31307122.73</v>
      </c>
      <c r="F193" s="15"/>
      <c r="G193" s="15">
        <v>-25892573</v>
      </c>
      <c r="H193" s="120"/>
    </row>
    <row r="194" spans="1:8" s="14" customFormat="1" ht="12.75" outlineLevel="2">
      <c r="A194" s="14" t="s">
        <v>390</v>
      </c>
      <c r="B194" s="105" t="s">
        <v>391</v>
      </c>
      <c r="C194" s="15"/>
      <c r="D194" s="15"/>
      <c r="E194" s="15">
        <v>6673849</v>
      </c>
      <c r="F194" s="15"/>
      <c r="G194" s="15">
        <v>5821073</v>
      </c>
      <c r="H194" s="120"/>
    </row>
    <row r="195" spans="1:8" s="14" customFormat="1" ht="12.75" outlineLevel="2">
      <c r="A195" s="14" t="s">
        <v>392</v>
      </c>
      <c r="B195" s="105" t="s">
        <v>393</v>
      </c>
      <c r="C195" s="15"/>
      <c r="D195" s="15"/>
      <c r="E195" s="15">
        <v>21892057.73</v>
      </c>
      <c r="F195" s="15"/>
      <c r="G195" s="15">
        <v>18688904.64</v>
      </c>
      <c r="H195" s="120"/>
    </row>
    <row r="196" spans="1:8" s="14" customFormat="1" ht="12.75" outlineLevel="2">
      <c r="A196" s="14" t="s">
        <v>394</v>
      </c>
      <c r="B196" s="105" t="s">
        <v>395</v>
      </c>
      <c r="C196" s="15"/>
      <c r="D196" s="15"/>
      <c r="E196" s="15">
        <v>607176</v>
      </c>
      <c r="F196" s="15"/>
      <c r="G196" s="15">
        <v>640584</v>
      </c>
      <c r="H196" s="120"/>
    </row>
    <row r="197" spans="1:8" s="14" customFormat="1" ht="12.75" outlineLevel="2">
      <c r="A197" s="14" t="s">
        <v>396</v>
      </c>
      <c r="B197" s="105" t="s">
        <v>397</v>
      </c>
      <c r="C197" s="15"/>
      <c r="D197" s="15"/>
      <c r="E197" s="15">
        <v>94615</v>
      </c>
      <c r="F197" s="15"/>
      <c r="G197" s="15">
        <v>99823</v>
      </c>
      <c r="H197" s="120"/>
    </row>
    <row r="198" spans="1:8" s="14" customFormat="1" ht="12.75" outlineLevel="2">
      <c r="A198" s="14" t="s">
        <v>398</v>
      </c>
      <c r="B198" s="105" t="s">
        <v>399</v>
      </c>
      <c r="C198" s="15"/>
      <c r="D198" s="15"/>
      <c r="E198" s="15">
        <v>8990089.03</v>
      </c>
      <c r="F198" s="15"/>
      <c r="G198" s="15">
        <v>0</v>
      </c>
      <c r="H198" s="120"/>
    </row>
    <row r="199" spans="1:8" s="14" customFormat="1" ht="12.75" outlineLevel="2">
      <c r="A199" s="14" t="s">
        <v>400</v>
      </c>
      <c r="B199" s="105" t="s">
        <v>401</v>
      </c>
      <c r="C199" s="15"/>
      <c r="D199" s="15"/>
      <c r="E199" s="15">
        <v>1235879.97</v>
      </c>
      <c r="F199" s="15"/>
      <c r="G199" s="15">
        <v>0</v>
      </c>
      <c r="H199" s="120"/>
    </row>
    <row r="200" spans="1:8" s="14" customFormat="1" ht="12.75" outlineLevel="2">
      <c r="A200" s="14" t="s">
        <v>402</v>
      </c>
      <c r="B200" s="105" t="s">
        <v>403</v>
      </c>
      <c r="C200" s="15"/>
      <c r="D200" s="15"/>
      <c r="E200" s="15">
        <v>15669833</v>
      </c>
      <c r="F200" s="15"/>
      <c r="G200" s="15">
        <v>20368277</v>
      </c>
      <c r="H200" s="120"/>
    </row>
    <row r="201" spans="1:8" s="14" customFormat="1" ht="12.75" outlineLevel="2">
      <c r="A201" s="14" t="s">
        <v>404</v>
      </c>
      <c r="B201" s="105" t="s">
        <v>405</v>
      </c>
      <c r="C201" s="15"/>
      <c r="D201" s="15"/>
      <c r="E201" s="15">
        <v>1172795.68</v>
      </c>
      <c r="F201" s="15"/>
      <c r="G201" s="15">
        <v>0</v>
      </c>
      <c r="H201" s="120"/>
    </row>
    <row r="202" spans="1:8" s="14" customFormat="1" ht="12.75" outlineLevel="2">
      <c r="A202" s="14" t="s">
        <v>406</v>
      </c>
      <c r="B202" s="105" t="s">
        <v>407</v>
      </c>
      <c r="C202" s="15"/>
      <c r="D202" s="15"/>
      <c r="E202" s="15">
        <v>-68547</v>
      </c>
      <c r="F202" s="15"/>
      <c r="G202" s="15">
        <v>-90975</v>
      </c>
      <c r="H202" s="120"/>
    </row>
    <row r="203" spans="1:8" s="14" customFormat="1" ht="12.75" outlineLevel="2">
      <c r="A203" s="14" t="s">
        <v>408</v>
      </c>
      <c r="B203" s="105" t="s">
        <v>409</v>
      </c>
      <c r="C203" s="15"/>
      <c r="D203" s="15"/>
      <c r="E203" s="15">
        <v>198584.038</v>
      </c>
      <c r="F203" s="15"/>
      <c r="G203" s="15">
        <v>228044.448</v>
      </c>
      <c r="H203" s="120"/>
    </row>
    <row r="204" spans="1:8" s="14" customFormat="1" ht="12.75" outlineLevel="2">
      <c r="A204" s="14" t="s">
        <v>410</v>
      </c>
      <c r="B204" s="105" t="s">
        <v>411</v>
      </c>
      <c r="C204" s="15"/>
      <c r="D204" s="15"/>
      <c r="E204" s="15">
        <v>36426.401</v>
      </c>
      <c r="F204" s="15"/>
      <c r="G204" s="15">
        <v>175659.441</v>
      </c>
      <c r="H204" s="120"/>
    </row>
    <row r="205" spans="1:8" s="14" customFormat="1" ht="12.75" outlineLevel="2">
      <c r="A205" s="14" t="s">
        <v>412</v>
      </c>
      <c r="B205" s="105" t="s">
        <v>413</v>
      </c>
      <c r="C205" s="15"/>
      <c r="D205" s="15"/>
      <c r="E205" s="15">
        <v>209803.585</v>
      </c>
      <c r="F205" s="15"/>
      <c r="G205" s="15">
        <v>240928.425</v>
      </c>
      <c r="H205" s="120"/>
    </row>
    <row r="206" spans="1:8" s="14" customFormat="1" ht="12.75" outlineLevel="2">
      <c r="A206" s="14" t="s">
        <v>414</v>
      </c>
      <c r="B206" s="105" t="s">
        <v>415</v>
      </c>
      <c r="C206" s="15"/>
      <c r="D206" s="15"/>
      <c r="E206" s="15">
        <v>134805.21</v>
      </c>
      <c r="F206" s="15"/>
      <c r="G206" s="15">
        <v>167685.05000000002</v>
      </c>
      <c r="H206" s="120"/>
    </row>
    <row r="207" spans="1:8" s="14" customFormat="1" ht="12.75" outlineLevel="2">
      <c r="A207" s="14" t="s">
        <v>416</v>
      </c>
      <c r="B207" s="105" t="s">
        <v>417</v>
      </c>
      <c r="C207" s="15"/>
      <c r="D207" s="15"/>
      <c r="E207" s="15">
        <v>103936.515</v>
      </c>
      <c r="F207" s="15"/>
      <c r="G207" s="15">
        <v>119355.785</v>
      </c>
      <c r="H207" s="120"/>
    </row>
    <row r="208" spans="1:8" s="14" customFormat="1" ht="12.75" outlineLevel="2">
      <c r="A208" s="14" t="s">
        <v>418</v>
      </c>
      <c r="B208" s="105" t="s">
        <v>419</v>
      </c>
      <c r="C208" s="15"/>
      <c r="D208" s="15"/>
      <c r="E208" s="15">
        <v>39456152.375</v>
      </c>
      <c r="F208" s="15"/>
      <c r="G208" s="15">
        <v>44266278.25</v>
      </c>
      <c r="H208" s="120"/>
    </row>
    <row r="209" spans="1:8" s="14" customFormat="1" ht="12.75" outlineLevel="2">
      <c r="A209" s="14" t="s">
        <v>420</v>
      </c>
      <c r="B209" s="105" t="s">
        <v>421</v>
      </c>
      <c r="C209" s="15"/>
      <c r="D209" s="15"/>
      <c r="E209" s="15">
        <v>-8455243.66</v>
      </c>
      <c r="F209" s="15"/>
      <c r="G209" s="15">
        <v>4781651.95</v>
      </c>
      <c r="H209" s="120"/>
    </row>
    <row r="210" spans="1:8" s="14" customFormat="1" ht="12.75" outlineLevel="2">
      <c r="A210" s="14" t="s">
        <v>422</v>
      </c>
      <c r="B210" s="105" t="s">
        <v>423</v>
      </c>
      <c r="C210" s="15"/>
      <c r="D210" s="15"/>
      <c r="E210" s="15">
        <v>-135150.5</v>
      </c>
      <c r="F210" s="15"/>
      <c r="G210" s="15">
        <v>-131379.5</v>
      </c>
      <c r="H210" s="120"/>
    </row>
    <row r="211" spans="1:8" s="14" customFormat="1" ht="12.75" outlineLevel="2">
      <c r="A211" s="14" t="s">
        <v>424</v>
      </c>
      <c r="B211" s="105" t="s">
        <v>425</v>
      </c>
      <c r="C211" s="15"/>
      <c r="D211" s="15"/>
      <c r="E211" s="15">
        <v>87517</v>
      </c>
      <c r="F211" s="15"/>
      <c r="G211" s="15">
        <v>137513</v>
      </c>
      <c r="H211" s="120"/>
    </row>
    <row r="212" spans="1:8" s="14" customFormat="1" ht="12.75" outlineLevel="2">
      <c r="A212" s="14" t="s">
        <v>426</v>
      </c>
      <c r="B212" s="105" t="s">
        <v>427</v>
      </c>
      <c r="C212" s="15"/>
      <c r="D212" s="15"/>
      <c r="E212" s="15">
        <v>2220355.23</v>
      </c>
      <c r="F212" s="15"/>
      <c r="G212" s="15">
        <v>2436975.39</v>
      </c>
      <c r="H212" s="120"/>
    </row>
    <row r="213" spans="1:8" s="14" customFormat="1" ht="12.75" outlineLevel="2">
      <c r="A213" s="14" t="s">
        <v>428</v>
      </c>
      <c r="B213" s="105" t="s">
        <v>429</v>
      </c>
      <c r="C213" s="15"/>
      <c r="D213" s="15"/>
      <c r="E213" s="15">
        <v>88836376.33</v>
      </c>
      <c r="F213" s="15"/>
      <c r="G213" s="15">
        <v>84082177.28</v>
      </c>
      <c r="H213" s="120"/>
    </row>
    <row r="214" spans="1:8" s="14" customFormat="1" ht="12.75" outlineLevel="2">
      <c r="A214" s="14" t="s">
        <v>430</v>
      </c>
      <c r="B214" s="105" t="s">
        <v>431</v>
      </c>
      <c r="C214" s="15"/>
      <c r="D214" s="15"/>
      <c r="E214" s="15">
        <v>69583721.07</v>
      </c>
      <c r="F214" s="15"/>
      <c r="G214" s="15">
        <v>40632831.07</v>
      </c>
      <c r="H214" s="120"/>
    </row>
    <row r="215" spans="1:8" s="14" customFormat="1" ht="12.75" outlineLevel="2">
      <c r="A215" s="14" t="s">
        <v>432</v>
      </c>
      <c r="B215" s="105" t="s">
        <v>433</v>
      </c>
      <c r="C215" s="15"/>
      <c r="D215" s="15"/>
      <c r="E215" s="15">
        <v>872858.31</v>
      </c>
      <c r="F215" s="15"/>
      <c r="G215" s="15">
        <v>872858.31</v>
      </c>
      <c r="H215" s="120"/>
    </row>
    <row r="216" spans="1:8" s="14" customFormat="1" ht="12.75" outlineLevel="2">
      <c r="A216" s="14" t="s">
        <v>434</v>
      </c>
      <c r="B216" s="105" t="s">
        <v>435</v>
      </c>
      <c r="C216" s="15"/>
      <c r="D216" s="15"/>
      <c r="E216" s="15">
        <v>-872858.31</v>
      </c>
      <c r="F216" s="15"/>
      <c r="G216" s="15">
        <v>-872858.31</v>
      </c>
      <c r="H216" s="120"/>
    </row>
    <row r="217" spans="1:8" s="14" customFormat="1" ht="12.75" outlineLevel="2">
      <c r="A217" s="14" t="s">
        <v>436</v>
      </c>
      <c r="B217" s="105" t="s">
        <v>437</v>
      </c>
      <c r="C217" s="15"/>
      <c r="D217" s="15"/>
      <c r="E217" s="15">
        <v>3615458.96</v>
      </c>
      <c r="F217" s="15"/>
      <c r="G217" s="15">
        <v>0</v>
      </c>
      <c r="H217" s="120"/>
    </row>
    <row r="218" spans="1:8" s="43" customFormat="1" ht="12.75" outlineLevel="1">
      <c r="A218" s="61"/>
      <c r="B218" s="56" t="s">
        <v>92</v>
      </c>
      <c r="C218" s="42"/>
      <c r="D218" s="42"/>
      <c r="E218" s="32">
        <v>227995951.364</v>
      </c>
      <c r="F218" s="32"/>
      <c r="G218" s="32">
        <v>203519630.099</v>
      </c>
      <c r="H218" s="124"/>
    </row>
    <row r="219" spans="1:8" s="14" customFormat="1" ht="12.75" outlineLevel="2">
      <c r="A219" s="14" t="s">
        <v>438</v>
      </c>
      <c r="B219" s="105" t="s">
        <v>439</v>
      </c>
      <c r="C219" s="15"/>
      <c r="D219" s="15"/>
      <c r="E219" s="15">
        <v>611282.43</v>
      </c>
      <c r="F219" s="15"/>
      <c r="G219" s="15">
        <v>644930.9500000001</v>
      </c>
      <c r="H219" s="120"/>
    </row>
    <row r="220" spans="1:8" s="43" customFormat="1" ht="12.75" outlineLevel="1">
      <c r="A220" s="61"/>
      <c r="B220" s="70" t="s">
        <v>93</v>
      </c>
      <c r="C220" s="42"/>
      <c r="D220" s="42"/>
      <c r="E220" s="106">
        <v>611282.43</v>
      </c>
      <c r="F220" s="106"/>
      <c r="G220" s="106">
        <v>644930.9500000001</v>
      </c>
      <c r="H220" s="124"/>
    </row>
    <row r="221" spans="1:8" s="49" customFormat="1" ht="12" customHeight="1">
      <c r="A221" s="67"/>
      <c r="B221" s="49" t="s">
        <v>46</v>
      </c>
      <c r="C221" s="48"/>
      <c r="D221" s="48"/>
      <c r="E221" s="48">
        <v>228607233.794</v>
      </c>
      <c r="F221" s="48">
        <f>ROUND(E221*1,0)</f>
        <v>228607234</v>
      </c>
      <c r="G221" s="48">
        <v>204164561.049</v>
      </c>
      <c r="H221" s="48">
        <f>ROUND(G221*1,0)</f>
        <v>204164561</v>
      </c>
    </row>
    <row r="222" spans="1:8" s="43" customFormat="1" ht="7.5" customHeight="1">
      <c r="A222" s="61"/>
      <c r="C222" s="32"/>
      <c r="D222" s="32"/>
      <c r="E222" s="32"/>
      <c r="F222" s="32"/>
      <c r="G222" s="32"/>
      <c r="H222" s="124"/>
    </row>
    <row r="223" spans="1:8" s="43" customFormat="1" ht="0.75" customHeight="1" outlineLevel="1">
      <c r="A223" s="61"/>
      <c r="C223" s="32"/>
      <c r="D223" s="32"/>
      <c r="E223" s="32"/>
      <c r="F223" s="32"/>
      <c r="G223" s="32"/>
      <c r="H223" s="124"/>
    </row>
    <row r="224" spans="1:8" s="14" customFormat="1" ht="12.75" outlineLevel="2">
      <c r="A224" s="14" t="s">
        <v>440</v>
      </c>
      <c r="B224" s="105" t="s">
        <v>441</v>
      </c>
      <c r="C224" s="15"/>
      <c r="D224" s="15"/>
      <c r="E224" s="15">
        <v>486600.61</v>
      </c>
      <c r="F224" s="15"/>
      <c r="G224" s="15">
        <v>0</v>
      </c>
      <c r="H224" s="120"/>
    </row>
    <row r="225" spans="1:8" s="14" customFormat="1" ht="12.75" outlineLevel="2">
      <c r="A225" s="14" t="s">
        <v>442</v>
      </c>
      <c r="B225" s="105" t="s">
        <v>443</v>
      </c>
      <c r="C225" s="15"/>
      <c r="D225" s="15"/>
      <c r="E225" s="15">
        <v>2074659.68</v>
      </c>
      <c r="F225" s="15"/>
      <c r="G225" s="15">
        <v>1976933.6</v>
      </c>
      <c r="H225" s="120"/>
    </row>
    <row r="226" spans="1:8" s="43" customFormat="1" ht="12.75" outlineLevel="1">
      <c r="A226" s="61"/>
      <c r="B226" s="56" t="s">
        <v>94</v>
      </c>
      <c r="C226" s="42"/>
      <c r="D226" s="42"/>
      <c r="E226" s="32">
        <v>2561260.29</v>
      </c>
      <c r="F226" s="32"/>
      <c r="G226" s="32">
        <v>1976933.6</v>
      </c>
      <c r="H226" s="124"/>
    </row>
    <row r="227" spans="1:8" s="14" customFormat="1" ht="12.75" outlineLevel="2">
      <c r="A227" s="14" t="s">
        <v>444</v>
      </c>
      <c r="B227" s="105" t="s">
        <v>445</v>
      </c>
      <c r="C227" s="15"/>
      <c r="D227" s="15"/>
      <c r="E227" s="15">
        <v>0</v>
      </c>
      <c r="F227" s="15"/>
      <c r="G227" s="15">
        <v>0</v>
      </c>
      <c r="H227" s="120"/>
    </row>
    <row r="228" spans="1:8" s="43" customFormat="1" ht="12.75" outlineLevel="1">
      <c r="A228" s="61"/>
      <c r="B228" s="56" t="s">
        <v>95</v>
      </c>
      <c r="C228" s="42"/>
      <c r="D228" s="42"/>
      <c r="E228" s="32">
        <v>0</v>
      </c>
      <c r="F228" s="32"/>
      <c r="G228" s="32">
        <v>0</v>
      </c>
      <c r="H228" s="124"/>
    </row>
    <row r="229" spans="1:8" s="14" customFormat="1" ht="12.75" outlineLevel="2">
      <c r="A229" s="14" t="s">
        <v>446</v>
      </c>
      <c r="B229" s="105" t="s">
        <v>447</v>
      </c>
      <c r="C229" s="15"/>
      <c r="D229" s="15"/>
      <c r="E229" s="15">
        <v>32130172.5</v>
      </c>
      <c r="F229" s="15"/>
      <c r="G229" s="15">
        <v>32446340.48</v>
      </c>
      <c r="H229" s="120"/>
    </row>
    <row r="230" spans="1:8" s="14" customFormat="1" ht="12.75" outlineLevel="2">
      <c r="A230" s="14" t="s">
        <v>448</v>
      </c>
      <c r="B230" s="105" t="s">
        <v>449</v>
      </c>
      <c r="C230" s="15"/>
      <c r="D230" s="15"/>
      <c r="E230" s="15">
        <v>-31973317.59</v>
      </c>
      <c r="F230" s="15"/>
      <c r="G230" s="15">
        <v>-31974459.51</v>
      </c>
      <c r="H230" s="120"/>
    </row>
    <row r="231" spans="1:8" s="14" customFormat="1" ht="12.75" outlineLevel="2">
      <c r="A231" s="14" t="s">
        <v>450</v>
      </c>
      <c r="B231" s="105" t="s">
        <v>451</v>
      </c>
      <c r="C231" s="15"/>
      <c r="D231" s="15"/>
      <c r="E231" s="15">
        <v>0</v>
      </c>
      <c r="F231" s="15"/>
      <c r="G231" s="15">
        <v>0</v>
      </c>
      <c r="H231" s="120"/>
    </row>
    <row r="232" spans="1:8" s="14" customFormat="1" ht="12.75" outlineLevel="2">
      <c r="A232" s="14" t="s">
        <v>452</v>
      </c>
      <c r="B232" s="105" t="s">
        <v>453</v>
      </c>
      <c r="C232" s="15"/>
      <c r="D232" s="15"/>
      <c r="E232" s="15">
        <v>454.17</v>
      </c>
      <c r="F232" s="15"/>
      <c r="G232" s="15">
        <v>807.1700000000001</v>
      </c>
      <c r="H232" s="120"/>
    </row>
    <row r="233" spans="1:8" s="14" customFormat="1" ht="12.75" outlineLevel="2">
      <c r="A233" s="14" t="s">
        <v>454</v>
      </c>
      <c r="B233" s="105" t="s">
        <v>455</v>
      </c>
      <c r="C233" s="15"/>
      <c r="D233" s="15"/>
      <c r="E233" s="15">
        <v>0</v>
      </c>
      <c r="F233" s="15"/>
      <c r="G233" s="15">
        <v>2498991</v>
      </c>
      <c r="H233" s="120"/>
    </row>
    <row r="234" spans="1:8" s="14" customFormat="1" ht="12.75" outlineLevel="2">
      <c r="A234" s="14" t="s">
        <v>456</v>
      </c>
      <c r="B234" s="105" t="s">
        <v>455</v>
      </c>
      <c r="C234" s="15"/>
      <c r="D234" s="15"/>
      <c r="E234" s="15">
        <v>4521362.34</v>
      </c>
      <c r="F234" s="15"/>
      <c r="G234" s="15">
        <v>0</v>
      </c>
      <c r="H234" s="120"/>
    </row>
    <row r="235" spans="1:8" s="14" customFormat="1" ht="12.75" outlineLevel="2">
      <c r="A235" s="14" t="s">
        <v>457</v>
      </c>
      <c r="B235" s="105" t="s">
        <v>458</v>
      </c>
      <c r="C235" s="15"/>
      <c r="D235" s="15"/>
      <c r="E235" s="15">
        <v>0</v>
      </c>
      <c r="F235" s="15"/>
      <c r="G235" s="15">
        <v>0</v>
      </c>
      <c r="H235" s="120"/>
    </row>
    <row r="236" spans="1:8" s="14" customFormat="1" ht="12.75" outlineLevel="2">
      <c r="A236" s="14" t="s">
        <v>459</v>
      </c>
      <c r="B236" s="105" t="s">
        <v>460</v>
      </c>
      <c r="C236" s="15"/>
      <c r="D236" s="15"/>
      <c r="E236" s="15">
        <v>912315.8</v>
      </c>
      <c r="F236" s="15"/>
      <c r="G236" s="15">
        <v>775912</v>
      </c>
      <c r="H236" s="120"/>
    </row>
    <row r="237" spans="1:8" s="14" customFormat="1" ht="12.75" outlineLevel="2">
      <c r="A237" s="14" t="s">
        <v>461</v>
      </c>
      <c r="B237" s="105" t="s">
        <v>462</v>
      </c>
      <c r="C237" s="15"/>
      <c r="D237" s="15"/>
      <c r="E237" s="15">
        <v>0</v>
      </c>
      <c r="F237" s="15"/>
      <c r="G237" s="15">
        <v>4313</v>
      </c>
      <c r="H237" s="120"/>
    </row>
    <row r="238" spans="1:8" s="14" customFormat="1" ht="12.75" outlineLevel="2">
      <c r="A238" s="14" t="s">
        <v>463</v>
      </c>
      <c r="B238" s="105" t="s">
        <v>462</v>
      </c>
      <c r="C238" s="15"/>
      <c r="D238" s="15"/>
      <c r="E238" s="15">
        <v>6886.5</v>
      </c>
      <c r="F238" s="15"/>
      <c r="G238" s="15">
        <v>0</v>
      </c>
      <c r="H238" s="120"/>
    </row>
    <row r="239" spans="1:8" s="14" customFormat="1" ht="12.75" outlineLevel="2">
      <c r="A239" s="14" t="s">
        <v>464</v>
      </c>
      <c r="B239" s="105" t="s">
        <v>465</v>
      </c>
      <c r="C239" s="15"/>
      <c r="D239" s="15"/>
      <c r="E239" s="15">
        <v>0</v>
      </c>
      <c r="F239" s="15"/>
      <c r="G239" s="15">
        <v>0</v>
      </c>
      <c r="H239" s="120"/>
    </row>
    <row r="240" spans="1:8" s="14" customFormat="1" ht="12.75" outlineLevel="2">
      <c r="A240" s="14" t="s">
        <v>466</v>
      </c>
      <c r="B240" s="105" t="s">
        <v>467</v>
      </c>
      <c r="C240" s="15"/>
      <c r="D240" s="15"/>
      <c r="E240" s="15">
        <v>408954.85000000003</v>
      </c>
      <c r="F240" s="15"/>
      <c r="G240" s="15">
        <v>651003.04</v>
      </c>
      <c r="H240" s="120"/>
    </row>
    <row r="241" spans="1:8" s="14" customFormat="1" ht="12.75" outlineLevel="2">
      <c r="A241" s="14" t="s">
        <v>468</v>
      </c>
      <c r="B241" s="105" t="s">
        <v>469</v>
      </c>
      <c r="C241" s="15"/>
      <c r="D241" s="15"/>
      <c r="E241" s="15">
        <v>0</v>
      </c>
      <c r="F241" s="15"/>
      <c r="G241" s="15">
        <v>709918.41</v>
      </c>
      <c r="H241" s="120"/>
    </row>
    <row r="242" spans="1:8" s="14" customFormat="1" ht="12.75" outlineLevel="2">
      <c r="A242" s="14" t="s">
        <v>470</v>
      </c>
      <c r="B242" s="105" t="s">
        <v>471</v>
      </c>
      <c r="C242" s="15"/>
      <c r="D242" s="15"/>
      <c r="E242" s="15">
        <v>153388.2</v>
      </c>
      <c r="F242" s="15"/>
      <c r="G242" s="15">
        <v>0</v>
      </c>
      <c r="H242" s="120"/>
    </row>
    <row r="243" spans="1:8" s="14" customFormat="1" ht="12.75" outlineLevel="2">
      <c r="A243" s="14" t="s">
        <v>472</v>
      </c>
      <c r="B243" s="105" t="s">
        <v>473</v>
      </c>
      <c r="C243" s="15"/>
      <c r="D243" s="15"/>
      <c r="E243" s="15">
        <v>63433.96</v>
      </c>
      <c r="F243" s="15"/>
      <c r="G243" s="15">
        <v>0</v>
      </c>
      <c r="H243" s="120"/>
    </row>
    <row r="244" spans="1:8" s="43" customFormat="1" ht="12.75" outlineLevel="1">
      <c r="A244" s="61"/>
      <c r="B244" s="56" t="s">
        <v>96</v>
      </c>
      <c r="C244" s="42"/>
      <c r="D244" s="42"/>
      <c r="E244" s="32">
        <v>6223650.7299999995</v>
      </c>
      <c r="F244" s="32"/>
      <c r="G244" s="32">
        <v>5112825.589999999</v>
      </c>
      <c r="H244" s="124"/>
    </row>
    <row r="245" spans="1:8" s="14" customFormat="1" ht="12.75" outlineLevel="2">
      <c r="A245" s="14" t="s">
        <v>474</v>
      </c>
      <c r="B245" s="105" t="s">
        <v>475</v>
      </c>
      <c r="C245" s="15"/>
      <c r="D245" s="15"/>
      <c r="E245" s="15">
        <v>0</v>
      </c>
      <c r="F245" s="15"/>
      <c r="G245" s="15">
        <v>31316</v>
      </c>
      <c r="H245" s="120"/>
    </row>
    <row r="246" spans="1:8" s="14" customFormat="1" ht="12.75" outlineLevel="2">
      <c r="A246" s="14" t="s">
        <v>476</v>
      </c>
      <c r="B246" s="105" t="s">
        <v>477</v>
      </c>
      <c r="C246" s="15"/>
      <c r="D246" s="15"/>
      <c r="E246" s="15">
        <v>4002242.445</v>
      </c>
      <c r="F246" s="15"/>
      <c r="G246" s="15">
        <v>0</v>
      </c>
      <c r="H246" s="120"/>
    </row>
    <row r="247" spans="1:8" s="14" customFormat="1" ht="12.75" outlineLevel="2">
      <c r="A247" s="14" t="s">
        <v>478</v>
      </c>
      <c r="B247" s="105" t="s">
        <v>479</v>
      </c>
      <c r="C247" s="15"/>
      <c r="D247" s="15"/>
      <c r="E247" s="15">
        <v>-675729.9400000001</v>
      </c>
      <c r="F247" s="15"/>
      <c r="G247" s="15">
        <v>0</v>
      </c>
      <c r="H247" s="120"/>
    </row>
    <row r="248" spans="1:8" s="14" customFormat="1" ht="12.75" outlineLevel="2">
      <c r="A248" s="14" t="s">
        <v>480</v>
      </c>
      <c r="B248" s="105" t="s">
        <v>481</v>
      </c>
      <c r="C248" s="15"/>
      <c r="D248" s="15"/>
      <c r="E248" s="15">
        <v>94892.7</v>
      </c>
      <c r="F248" s="15"/>
      <c r="G248" s="15">
        <v>127427.34</v>
      </c>
      <c r="H248" s="120"/>
    </row>
    <row r="249" spans="1:8" s="14" customFormat="1" ht="12.75" outlineLevel="2">
      <c r="A249" s="14" t="s">
        <v>482</v>
      </c>
      <c r="B249" s="105" t="s">
        <v>483</v>
      </c>
      <c r="C249" s="15"/>
      <c r="D249" s="15"/>
      <c r="E249" s="15">
        <v>17089501.57</v>
      </c>
      <c r="F249" s="15"/>
      <c r="G249" s="15">
        <v>21448534.32</v>
      </c>
      <c r="H249" s="120"/>
    </row>
    <row r="250" spans="1:8" s="14" customFormat="1" ht="12.75" outlineLevel="2">
      <c r="A250" s="14" t="s">
        <v>484</v>
      </c>
      <c r="B250" s="105" t="s">
        <v>485</v>
      </c>
      <c r="C250" s="15"/>
      <c r="D250" s="15"/>
      <c r="E250" s="15">
        <v>479356.19</v>
      </c>
      <c r="F250" s="15"/>
      <c r="G250" s="15">
        <v>753066.96</v>
      </c>
      <c r="H250" s="120"/>
    </row>
    <row r="251" spans="1:8" s="14" customFormat="1" ht="12.75" outlineLevel="2">
      <c r="A251" s="14" t="s">
        <v>486</v>
      </c>
      <c r="B251" s="105" t="s">
        <v>487</v>
      </c>
      <c r="C251" s="15"/>
      <c r="D251" s="15"/>
      <c r="E251" s="15">
        <v>24377083.83</v>
      </c>
      <c r="F251" s="15"/>
      <c r="G251" s="15">
        <v>14320165.12</v>
      </c>
      <c r="H251" s="120"/>
    </row>
    <row r="252" spans="1:8" s="14" customFormat="1" ht="12.75" outlineLevel="2">
      <c r="A252" s="14" t="s">
        <v>488</v>
      </c>
      <c r="B252" s="105" t="s">
        <v>489</v>
      </c>
      <c r="C252" s="15"/>
      <c r="D252" s="15"/>
      <c r="E252" s="15">
        <v>317483.92</v>
      </c>
      <c r="F252" s="15"/>
      <c r="G252" s="15">
        <v>331105.37</v>
      </c>
      <c r="H252" s="120"/>
    </row>
    <row r="253" spans="1:8" s="43" customFormat="1" ht="12.75" outlineLevel="1">
      <c r="A253" s="61"/>
      <c r="B253" s="70" t="s">
        <v>97</v>
      </c>
      <c r="C253" s="42"/>
      <c r="D253" s="42"/>
      <c r="E253" s="106">
        <v>45684830.715</v>
      </c>
      <c r="F253" s="106"/>
      <c r="G253" s="106">
        <v>37011615.11</v>
      </c>
      <c r="H253" s="124"/>
    </row>
    <row r="254" spans="1:8" s="49" customFormat="1" ht="12" customHeight="1">
      <c r="A254" s="67"/>
      <c r="B254" s="49" t="s">
        <v>47</v>
      </c>
      <c r="C254" s="48"/>
      <c r="D254" s="48"/>
      <c r="E254" s="48">
        <v>54469741.735</v>
      </c>
      <c r="F254" s="48">
        <f>ROUND(E254*0.989,0)</f>
        <v>53870575</v>
      </c>
      <c r="G254" s="48">
        <v>44101374.3</v>
      </c>
      <c r="H254" s="48">
        <f>ROUND(G254*0.989,0)</f>
        <v>43616259</v>
      </c>
    </row>
    <row r="255" spans="1:8" s="49" customFormat="1" ht="9" customHeight="1">
      <c r="A255" s="62"/>
      <c r="B255" s="45"/>
      <c r="C255" s="48"/>
      <c r="D255" s="48"/>
      <c r="E255" s="48"/>
      <c r="F255" s="48"/>
      <c r="G255" s="48"/>
      <c r="H255" s="125"/>
    </row>
    <row r="256" spans="1:8" s="69" customFormat="1" ht="12" customHeight="1">
      <c r="A256" s="67"/>
      <c r="B256" s="49" t="s">
        <v>48</v>
      </c>
      <c r="C256" s="68"/>
      <c r="D256" s="68"/>
      <c r="E256" s="111">
        <v>2387857532.495</v>
      </c>
      <c r="F256" s="111">
        <f>SUM(F11:F255)</f>
        <v>2364105780</v>
      </c>
      <c r="G256" s="111">
        <v>1560746349.3200006</v>
      </c>
      <c r="H256" s="111">
        <f>SUM(H11:H255)</f>
        <v>1545823949</v>
      </c>
    </row>
    <row r="257" spans="1:8" s="63" customFormat="1" ht="12" customHeight="1">
      <c r="A257" s="64"/>
      <c r="B257" s="65"/>
      <c r="C257" s="66"/>
      <c r="D257" s="66"/>
      <c r="E257" s="112" t="s">
        <v>18</v>
      </c>
      <c r="F257" s="112"/>
      <c r="G257" s="112" t="s">
        <v>18</v>
      </c>
      <c r="H257" s="127"/>
    </row>
    <row r="258" spans="2:8" s="40" customFormat="1" ht="12.75">
      <c r="B258" s="39" t="s">
        <v>110</v>
      </c>
      <c r="C258" s="41"/>
      <c r="D258" s="41"/>
      <c r="E258" s="110"/>
      <c r="F258" s="110"/>
      <c r="G258" s="110"/>
      <c r="H258" s="123"/>
    </row>
    <row r="259" spans="2:7" ht="12.75">
      <c r="B259" s="71" t="s">
        <v>99</v>
      </c>
      <c r="C259" s="72"/>
      <c r="D259" s="73"/>
      <c r="E259" s="72"/>
      <c r="F259" s="72"/>
      <c r="G259" s="72"/>
    </row>
    <row r="260" spans="2:8" s="1" customFormat="1" ht="12.75">
      <c r="B260" s="74" t="s">
        <v>851</v>
      </c>
      <c r="C260" s="75" t="s">
        <v>18</v>
      </c>
      <c r="D260" s="76"/>
      <c r="E260" s="75" t="s">
        <v>18</v>
      </c>
      <c r="F260" s="75"/>
      <c r="G260" s="75"/>
      <c r="H260" s="128"/>
    </row>
    <row r="261" spans="2:8" s="1" customFormat="1" ht="12.75">
      <c r="B261" s="74" t="s">
        <v>852</v>
      </c>
      <c r="C261" s="75" t="s">
        <v>18</v>
      </c>
      <c r="D261" s="76"/>
      <c r="E261" s="75" t="s">
        <v>18</v>
      </c>
      <c r="F261" s="75"/>
      <c r="G261" s="75"/>
      <c r="H261" s="128"/>
    </row>
    <row r="262" spans="2:8" s="1" customFormat="1" ht="0.75" customHeight="1" outlineLevel="1">
      <c r="B262" s="74"/>
      <c r="C262" s="75"/>
      <c r="D262" s="76"/>
      <c r="E262" s="75"/>
      <c r="F262" s="75"/>
      <c r="G262" s="75"/>
      <c r="H262" s="128"/>
    </row>
    <row r="263" spans="1:8" s="14" customFormat="1" ht="12.75" outlineLevel="2">
      <c r="A263" s="14" t="s">
        <v>490</v>
      </c>
      <c r="B263" s="105" t="s">
        <v>491</v>
      </c>
      <c r="C263" s="15"/>
      <c r="D263" s="15"/>
      <c r="E263" s="15">
        <v>50450000</v>
      </c>
      <c r="F263" s="15"/>
      <c r="G263" s="15">
        <v>50450000</v>
      </c>
      <c r="H263" s="120"/>
    </row>
    <row r="264" spans="2:7" ht="12.75">
      <c r="B264" s="85" t="s">
        <v>104</v>
      </c>
      <c r="C264" s="77"/>
      <c r="D264" s="78"/>
      <c r="E264" s="77">
        <v>50450000</v>
      </c>
      <c r="F264" s="77"/>
      <c r="G264" s="77">
        <v>50450000</v>
      </c>
    </row>
    <row r="265" spans="2:7" ht="0.75" customHeight="1" outlineLevel="1">
      <c r="B265" s="85"/>
      <c r="C265" s="77"/>
      <c r="D265" s="78"/>
      <c r="E265" s="77"/>
      <c r="F265" s="77"/>
      <c r="G265" s="77"/>
    </row>
    <row r="266" spans="2:7" ht="12.75">
      <c r="B266" s="85" t="s">
        <v>105</v>
      </c>
      <c r="C266" s="77"/>
      <c r="D266" s="78"/>
      <c r="E266" s="77">
        <v>0</v>
      </c>
      <c r="F266" s="77"/>
      <c r="G266" s="77">
        <v>0</v>
      </c>
    </row>
    <row r="267" spans="2:7" ht="0.75" customHeight="1" outlineLevel="1">
      <c r="B267" s="85"/>
      <c r="C267" s="77"/>
      <c r="D267" s="78"/>
      <c r="E267" s="77"/>
      <c r="F267" s="77"/>
      <c r="G267" s="77"/>
    </row>
    <row r="268" spans="1:8" s="14" customFormat="1" ht="12.75" outlineLevel="2">
      <c r="A268" s="14" t="s">
        <v>492</v>
      </c>
      <c r="B268" s="105" t="s">
        <v>493</v>
      </c>
      <c r="C268" s="15"/>
      <c r="D268" s="15"/>
      <c r="E268" s="15">
        <v>514648267.92</v>
      </c>
      <c r="F268" s="15"/>
      <c r="G268" s="15">
        <v>238750000</v>
      </c>
      <c r="H268" s="120"/>
    </row>
    <row r="269" spans="1:8" s="14" customFormat="1" ht="12.75" outlineLevel="2">
      <c r="A269" s="14" t="s">
        <v>494</v>
      </c>
      <c r="B269" s="105" t="s">
        <v>495</v>
      </c>
      <c r="C269" s="15"/>
      <c r="D269" s="15"/>
      <c r="E269" s="15">
        <v>0</v>
      </c>
      <c r="F269" s="15"/>
      <c r="G269" s="15">
        <v>0</v>
      </c>
      <c r="H269" s="120"/>
    </row>
    <row r="270" spans="1:8" s="14" customFormat="1" ht="12.75" outlineLevel="2">
      <c r="A270" s="14" t="s">
        <v>496</v>
      </c>
      <c r="B270" s="105" t="s">
        <v>497</v>
      </c>
      <c r="C270" s="15"/>
      <c r="D270" s="15"/>
      <c r="E270" s="15">
        <v>2811185.08</v>
      </c>
      <c r="F270" s="15"/>
      <c r="G270" s="15">
        <v>0</v>
      </c>
      <c r="H270" s="120"/>
    </row>
    <row r="271" spans="1:8" s="14" customFormat="1" ht="12.75" outlineLevel="2">
      <c r="A271" s="14" t="s">
        <v>498</v>
      </c>
      <c r="B271" s="105" t="s">
        <v>499</v>
      </c>
      <c r="C271" s="15"/>
      <c r="D271" s="15"/>
      <c r="E271" s="15">
        <v>-7432735.93</v>
      </c>
      <c r="F271" s="15"/>
      <c r="G271" s="15">
        <v>0</v>
      </c>
      <c r="H271" s="120"/>
    </row>
    <row r="272" spans="1:8" s="14" customFormat="1" ht="12.75" outlineLevel="2">
      <c r="A272" s="14" t="s">
        <v>500</v>
      </c>
      <c r="B272" s="105" t="s">
        <v>501</v>
      </c>
      <c r="C272" s="15"/>
      <c r="D272" s="15"/>
      <c r="E272" s="15">
        <v>1254927.09</v>
      </c>
      <c r="F272" s="15"/>
      <c r="G272" s="15">
        <v>0</v>
      </c>
      <c r="H272" s="120"/>
    </row>
    <row r="273" spans="1:8" s="14" customFormat="1" ht="12.75" outlineLevel="2">
      <c r="A273" s="14" t="s">
        <v>502</v>
      </c>
      <c r="B273" s="105" t="s">
        <v>503</v>
      </c>
      <c r="C273" s="15"/>
      <c r="D273" s="15"/>
      <c r="E273" s="15">
        <v>0</v>
      </c>
      <c r="F273" s="15"/>
      <c r="G273" s="15">
        <v>-7174.09</v>
      </c>
      <c r="H273" s="120"/>
    </row>
    <row r="274" spans="1:8" s="14" customFormat="1" ht="12.75" outlineLevel="2">
      <c r="A274" s="14" t="s">
        <v>504</v>
      </c>
      <c r="B274" s="105" t="s">
        <v>505</v>
      </c>
      <c r="C274" s="15"/>
      <c r="D274" s="15"/>
      <c r="E274" s="15">
        <v>-176229.55000000002</v>
      </c>
      <c r="F274" s="15"/>
      <c r="G274" s="15">
        <v>-236651.11000000002</v>
      </c>
      <c r="H274" s="120"/>
    </row>
    <row r="275" spans="2:7" ht="12.75">
      <c r="B275" s="85" t="s">
        <v>106</v>
      </c>
      <c r="C275" s="77"/>
      <c r="D275" s="78"/>
      <c r="E275" s="77">
        <v>511105414.60999995</v>
      </c>
      <c r="F275" s="77"/>
      <c r="G275" s="77">
        <v>238506174.79999998</v>
      </c>
    </row>
    <row r="276" spans="2:7" ht="0.75" customHeight="1" outlineLevel="1">
      <c r="B276" s="85"/>
      <c r="C276" s="77"/>
      <c r="D276" s="78"/>
      <c r="E276" s="77"/>
      <c r="F276" s="77"/>
      <c r="G276" s="77"/>
    </row>
    <row r="277" spans="2:7" ht="12.75">
      <c r="B277" s="86" t="s">
        <v>156</v>
      </c>
      <c r="C277" s="77"/>
      <c r="D277" s="78"/>
      <c r="E277" s="113">
        <v>139298329.88999993</v>
      </c>
      <c r="F277" s="113"/>
      <c r="G277" s="113">
        <v>179460940.03599995</v>
      </c>
    </row>
    <row r="278" spans="2:8" s="12" customFormat="1" ht="12.75">
      <c r="B278" s="84" t="s">
        <v>100</v>
      </c>
      <c r="C278" s="29"/>
      <c r="E278" s="29">
        <v>700853744.5000001</v>
      </c>
      <c r="F278" s="29"/>
      <c r="G278" s="29">
        <v>468417114.83599985</v>
      </c>
      <c r="H278" s="122"/>
    </row>
    <row r="279" spans="2:7" ht="12.75">
      <c r="B279" s="79"/>
      <c r="C279" s="79"/>
      <c r="D279" s="79"/>
      <c r="E279" s="82"/>
      <c r="F279" s="82"/>
      <c r="G279" s="82"/>
    </row>
    <row r="280" spans="2:7" ht="0.75" customHeight="1" outlineLevel="1">
      <c r="B280" s="79"/>
      <c r="C280" s="82"/>
      <c r="D280" s="81"/>
      <c r="E280" s="82"/>
      <c r="F280" s="82"/>
      <c r="G280" s="82"/>
    </row>
    <row r="281" spans="2:7" ht="14.25" customHeight="1">
      <c r="B281" s="85" t="s">
        <v>107</v>
      </c>
      <c r="C281" s="77"/>
      <c r="D281" s="78"/>
      <c r="E281" s="77">
        <v>0</v>
      </c>
      <c r="F281" s="77"/>
      <c r="G281" s="77">
        <v>0</v>
      </c>
    </row>
    <row r="282" spans="2:7" ht="0.75" customHeight="1" outlineLevel="1">
      <c r="B282" s="85"/>
      <c r="C282" s="77"/>
      <c r="D282" s="78"/>
      <c r="E282" s="77"/>
      <c r="F282" s="77"/>
      <c r="G282" s="77"/>
    </row>
    <row r="283" spans="2:7" ht="12.75">
      <c r="B283" s="86" t="s">
        <v>108</v>
      </c>
      <c r="C283" s="77"/>
      <c r="D283" s="78"/>
      <c r="E283" s="113">
        <v>0</v>
      </c>
      <c r="F283" s="113"/>
      <c r="G283" s="113">
        <v>0</v>
      </c>
    </row>
    <row r="284" spans="2:8" s="12" customFormat="1" ht="12.75">
      <c r="B284" s="84" t="s">
        <v>101</v>
      </c>
      <c r="C284" s="29"/>
      <c r="E284" s="29">
        <v>0</v>
      </c>
      <c r="F284" s="29"/>
      <c r="G284" s="29"/>
      <c r="H284" s="122"/>
    </row>
    <row r="285" spans="2:7" ht="12.75">
      <c r="B285" s="79"/>
      <c r="C285" s="82"/>
      <c r="D285" s="81"/>
      <c r="E285" s="82"/>
      <c r="F285" s="82"/>
      <c r="G285" s="82"/>
    </row>
    <row r="286" spans="2:8" s="13" customFormat="1" ht="12.75">
      <c r="B286" s="83" t="s">
        <v>102</v>
      </c>
      <c r="C286" s="28"/>
      <c r="E286" s="28">
        <v>0</v>
      </c>
      <c r="F286" s="28"/>
      <c r="G286" s="28">
        <v>0</v>
      </c>
      <c r="H286" s="129"/>
    </row>
    <row r="287" spans="2:7" ht="12.75">
      <c r="B287" s="79"/>
      <c r="C287" s="82"/>
      <c r="D287" s="81"/>
      <c r="E287" s="82"/>
      <c r="F287" s="82"/>
      <c r="G287" s="82"/>
    </row>
    <row r="288" spans="2:7" ht="0.75" customHeight="1" outlineLevel="1">
      <c r="B288" s="79"/>
      <c r="C288" s="82"/>
      <c r="D288" s="81"/>
      <c r="E288" s="82"/>
      <c r="F288" s="82"/>
      <c r="G288" s="82"/>
    </row>
    <row r="289" spans="1:8" s="14" customFormat="1" ht="12.75" outlineLevel="2">
      <c r="A289" s="14" t="s">
        <v>506</v>
      </c>
      <c r="B289" s="105" t="s">
        <v>507</v>
      </c>
      <c r="C289" s="15"/>
      <c r="D289" s="15"/>
      <c r="E289" s="15">
        <v>0</v>
      </c>
      <c r="F289" s="15"/>
      <c r="G289" s="15">
        <v>20000000</v>
      </c>
      <c r="H289" s="120"/>
    </row>
    <row r="290" spans="1:8" s="14" customFormat="1" ht="12.75" outlineLevel="2">
      <c r="A290" s="14" t="s">
        <v>508</v>
      </c>
      <c r="B290" s="105" t="s">
        <v>509</v>
      </c>
      <c r="C290" s="15"/>
      <c r="D290" s="15"/>
      <c r="E290" s="15">
        <v>80000000</v>
      </c>
      <c r="F290" s="15"/>
      <c r="G290" s="15">
        <v>0</v>
      </c>
      <c r="H290" s="120"/>
    </row>
    <row r="291" spans="1:8" s="14" customFormat="1" ht="12.75" outlineLevel="2">
      <c r="A291" s="14" t="s">
        <v>510</v>
      </c>
      <c r="B291" s="105" t="s">
        <v>511</v>
      </c>
      <c r="C291" s="15"/>
      <c r="D291" s="15"/>
      <c r="E291" s="15">
        <v>650000000</v>
      </c>
      <c r="F291" s="15"/>
      <c r="G291" s="15">
        <v>530000000</v>
      </c>
      <c r="H291" s="120"/>
    </row>
    <row r="292" spans="1:8" s="14" customFormat="1" ht="12.75" outlineLevel="2">
      <c r="A292" s="14" t="s">
        <v>512</v>
      </c>
      <c r="B292" s="105" t="s">
        <v>513</v>
      </c>
      <c r="C292" s="15"/>
      <c r="D292" s="15"/>
      <c r="E292" s="15">
        <v>-486281.25</v>
      </c>
      <c r="F292" s="15"/>
      <c r="G292" s="15">
        <v>-653006.25</v>
      </c>
      <c r="H292" s="120"/>
    </row>
    <row r="293" spans="2:8" s="12" customFormat="1" ht="12.75">
      <c r="B293" s="83" t="s">
        <v>109</v>
      </c>
      <c r="C293" s="29"/>
      <c r="E293" s="29">
        <v>729513718.75</v>
      </c>
      <c r="F293" s="29"/>
      <c r="G293" s="29">
        <v>549346993.75</v>
      </c>
      <c r="H293" s="122"/>
    </row>
    <row r="294" spans="2:7" ht="12.75">
      <c r="B294" s="87"/>
      <c r="C294" s="77"/>
      <c r="D294" s="78"/>
      <c r="E294" s="113"/>
      <c r="F294" s="113"/>
      <c r="G294" s="113"/>
    </row>
    <row r="295" spans="2:8" s="12" customFormat="1" ht="12.75">
      <c r="B295" s="12" t="s">
        <v>98</v>
      </c>
      <c r="C295" s="29"/>
      <c r="E295" s="29">
        <v>1430367463.2499993</v>
      </c>
      <c r="F295" s="48">
        <f>ROUND(E295*0.989,0)</f>
        <v>1414633421</v>
      </c>
      <c r="G295" s="29">
        <v>1017764108.5860003</v>
      </c>
      <c r="H295" s="48">
        <f>ROUND(G295*0.989,0)</f>
        <v>1006568703</v>
      </c>
    </row>
    <row r="296" spans="3:7" ht="12.75">
      <c r="C296" s="80"/>
      <c r="D296" s="10"/>
      <c r="E296" s="112" t="s">
        <v>18</v>
      </c>
      <c r="F296" s="112"/>
      <c r="G296" s="112" t="s">
        <v>18</v>
      </c>
    </row>
    <row r="297" spans="2:7" ht="0.75" customHeight="1" outlineLevel="1">
      <c r="B297" s="93"/>
      <c r="C297" s="82"/>
      <c r="D297" s="81"/>
      <c r="E297" s="82"/>
      <c r="F297" s="82"/>
      <c r="G297" s="82"/>
    </row>
    <row r="298" spans="1:8" s="14" customFormat="1" ht="12.75" outlineLevel="2">
      <c r="A298" s="14" t="s">
        <v>514</v>
      </c>
      <c r="B298" s="105" t="s">
        <v>515</v>
      </c>
      <c r="C298" s="15"/>
      <c r="D298" s="15"/>
      <c r="E298" s="15">
        <v>3370535.27</v>
      </c>
      <c r="F298" s="15"/>
      <c r="G298" s="15">
        <v>1853073.58</v>
      </c>
      <c r="H298" s="120"/>
    </row>
    <row r="299" spans="1:8" s="14" customFormat="1" ht="12.75" outlineLevel="2">
      <c r="A299" s="14" t="s">
        <v>516</v>
      </c>
      <c r="B299" s="105" t="s">
        <v>517</v>
      </c>
      <c r="C299" s="15"/>
      <c r="D299" s="15"/>
      <c r="E299" s="15">
        <v>0</v>
      </c>
      <c r="F299" s="15"/>
      <c r="G299" s="15">
        <v>19388.170000000002</v>
      </c>
      <c r="H299" s="120"/>
    </row>
    <row r="300" spans="2:7" ht="12.75">
      <c r="B300" s="94" t="s">
        <v>112</v>
      </c>
      <c r="C300" s="77"/>
      <c r="D300" s="78"/>
      <c r="E300" s="77">
        <v>3370535.27</v>
      </c>
      <c r="F300" s="77"/>
      <c r="G300" s="77">
        <v>1872461.75</v>
      </c>
    </row>
    <row r="301" spans="2:7" ht="0.75" customHeight="1" outlineLevel="1">
      <c r="B301" s="94"/>
      <c r="C301" s="77"/>
      <c r="D301" s="78"/>
      <c r="E301" s="77"/>
      <c r="F301" s="77"/>
      <c r="G301" s="77"/>
    </row>
    <row r="302" spans="2:7" ht="12.75">
      <c r="B302" s="94" t="s">
        <v>113</v>
      </c>
      <c r="D302" s="10"/>
      <c r="E302" s="17">
        <v>0</v>
      </c>
      <c r="G302" s="17">
        <v>0</v>
      </c>
    </row>
    <row r="303" spans="2:4" ht="0.75" customHeight="1" outlineLevel="1">
      <c r="B303" s="94"/>
      <c r="D303" s="10"/>
    </row>
    <row r="304" spans="1:8" s="14" customFormat="1" ht="12.75" outlineLevel="2">
      <c r="A304" s="14" t="s">
        <v>518</v>
      </c>
      <c r="B304" s="105" t="s">
        <v>519</v>
      </c>
      <c r="C304" s="15"/>
      <c r="D304" s="15"/>
      <c r="E304" s="15">
        <v>63818.520000000004</v>
      </c>
      <c r="F304" s="15"/>
      <c r="G304" s="15">
        <v>212066.56</v>
      </c>
      <c r="H304" s="120"/>
    </row>
    <row r="305" spans="1:8" s="14" customFormat="1" ht="12.75" outlineLevel="2">
      <c r="A305" s="14" t="s">
        <v>520</v>
      </c>
      <c r="B305" s="105" t="s">
        <v>521</v>
      </c>
      <c r="C305" s="15"/>
      <c r="D305" s="15"/>
      <c r="E305" s="15">
        <v>135302.49</v>
      </c>
      <c r="F305" s="15"/>
      <c r="G305" s="15">
        <v>134149.47</v>
      </c>
      <c r="H305" s="120"/>
    </row>
    <row r="306" spans="1:8" s="14" customFormat="1" ht="12.75" outlineLevel="2">
      <c r="A306" s="14" t="s">
        <v>522</v>
      </c>
      <c r="B306" s="105" t="s">
        <v>523</v>
      </c>
      <c r="C306" s="15"/>
      <c r="D306" s="15"/>
      <c r="E306" s="15">
        <v>141520.57</v>
      </c>
      <c r="F306" s="15"/>
      <c r="G306" s="15">
        <v>243090.75</v>
      </c>
      <c r="H306" s="120"/>
    </row>
    <row r="307" spans="1:8" s="14" customFormat="1" ht="12.75" outlineLevel="2">
      <c r="A307" s="14" t="s">
        <v>524</v>
      </c>
      <c r="B307" s="105" t="s">
        <v>525</v>
      </c>
      <c r="C307" s="15"/>
      <c r="D307" s="15"/>
      <c r="E307" s="15">
        <v>0</v>
      </c>
      <c r="F307" s="15"/>
      <c r="G307" s="15">
        <v>4272445.584</v>
      </c>
      <c r="H307" s="120"/>
    </row>
    <row r="308" spans="1:8" s="14" customFormat="1" ht="12.75" outlineLevel="2">
      <c r="A308" s="14" t="s">
        <v>526</v>
      </c>
      <c r="B308" s="105" t="s">
        <v>385</v>
      </c>
      <c r="C308" s="15"/>
      <c r="D308" s="15"/>
      <c r="E308" s="15">
        <v>5153534.47</v>
      </c>
      <c r="F308" s="15"/>
      <c r="G308" s="15">
        <v>3353915.87</v>
      </c>
      <c r="H308" s="120"/>
    </row>
    <row r="309" spans="1:8" s="14" customFormat="1" ht="12.75" outlineLevel="2">
      <c r="A309" s="14" t="s">
        <v>527</v>
      </c>
      <c r="B309" s="105" t="s">
        <v>528</v>
      </c>
      <c r="C309" s="15"/>
      <c r="D309" s="15"/>
      <c r="E309" s="15">
        <v>0</v>
      </c>
      <c r="F309" s="15"/>
      <c r="G309" s="15">
        <v>3043437.75</v>
      </c>
      <c r="H309" s="120"/>
    </row>
    <row r="310" spans="1:8" s="14" customFormat="1" ht="12.75" outlineLevel="2">
      <c r="A310" s="14" t="s">
        <v>529</v>
      </c>
      <c r="B310" s="105" t="s">
        <v>530</v>
      </c>
      <c r="C310" s="15"/>
      <c r="D310" s="15"/>
      <c r="E310" s="15">
        <v>354425.18</v>
      </c>
      <c r="F310" s="15"/>
      <c r="G310" s="15">
        <v>329262.77</v>
      </c>
      <c r="H310" s="120"/>
    </row>
    <row r="311" spans="1:8" s="14" customFormat="1" ht="12.75" outlineLevel="2">
      <c r="A311" s="14" t="s">
        <v>531</v>
      </c>
      <c r="B311" s="105" t="s">
        <v>532</v>
      </c>
      <c r="C311" s="15"/>
      <c r="D311" s="15"/>
      <c r="E311" s="15">
        <v>72550.21</v>
      </c>
      <c r="F311" s="15"/>
      <c r="G311" s="15">
        <v>140210.29</v>
      </c>
      <c r="H311" s="120"/>
    </row>
    <row r="312" spans="1:8" s="14" customFormat="1" ht="12.75" outlineLevel="2">
      <c r="A312" s="14" t="s">
        <v>533</v>
      </c>
      <c r="B312" s="105" t="s">
        <v>534</v>
      </c>
      <c r="C312" s="15"/>
      <c r="D312" s="15"/>
      <c r="E312" s="15">
        <v>-135165.5</v>
      </c>
      <c r="F312" s="15"/>
      <c r="G312" s="15">
        <v>-131383.5</v>
      </c>
      <c r="H312" s="120"/>
    </row>
    <row r="313" spans="1:8" s="14" customFormat="1" ht="12.75" outlineLevel="2">
      <c r="A313" s="14" t="s">
        <v>535</v>
      </c>
      <c r="B313" s="105" t="s">
        <v>536</v>
      </c>
      <c r="C313" s="15"/>
      <c r="D313" s="15"/>
      <c r="E313" s="15">
        <v>0</v>
      </c>
      <c r="F313" s="15"/>
      <c r="G313" s="15">
        <v>16943743.45</v>
      </c>
      <c r="H313" s="120"/>
    </row>
    <row r="314" spans="1:8" s="14" customFormat="1" ht="12.75" outlineLevel="2">
      <c r="A314" s="14" t="s">
        <v>537</v>
      </c>
      <c r="B314" s="105" t="s">
        <v>538</v>
      </c>
      <c r="C314" s="15"/>
      <c r="D314" s="15"/>
      <c r="E314" s="15">
        <v>0</v>
      </c>
      <c r="F314" s="15"/>
      <c r="G314" s="15">
        <v>4781651.95</v>
      </c>
      <c r="H314" s="120"/>
    </row>
    <row r="315" spans="1:8" s="14" customFormat="1" ht="12.75" outlineLevel="2">
      <c r="A315" s="14" t="s">
        <v>539</v>
      </c>
      <c r="B315" s="105" t="s">
        <v>540</v>
      </c>
      <c r="C315" s="15"/>
      <c r="D315" s="15"/>
      <c r="E315" s="15">
        <v>0</v>
      </c>
      <c r="F315" s="15"/>
      <c r="G315" s="15">
        <v>-4793323.63</v>
      </c>
      <c r="H315" s="120"/>
    </row>
    <row r="316" spans="1:8" s="14" customFormat="1" ht="12.75" outlineLevel="2">
      <c r="A316" s="14" t="s">
        <v>541</v>
      </c>
      <c r="B316" s="105" t="s">
        <v>542</v>
      </c>
      <c r="C316" s="15"/>
      <c r="D316" s="15"/>
      <c r="E316" s="15">
        <v>757250</v>
      </c>
      <c r="F316" s="15"/>
      <c r="G316" s="15">
        <v>932000</v>
      </c>
      <c r="H316" s="120"/>
    </row>
    <row r="317" spans="1:8" s="14" customFormat="1" ht="12.75" outlineLevel="2">
      <c r="A317" s="14" t="s">
        <v>543</v>
      </c>
      <c r="B317" s="105" t="s">
        <v>405</v>
      </c>
      <c r="C317" s="15"/>
      <c r="D317" s="15"/>
      <c r="E317" s="15">
        <v>64112916.71</v>
      </c>
      <c r="F317" s="15"/>
      <c r="G317" s="15">
        <v>4068055.86</v>
      </c>
      <c r="H317" s="120"/>
    </row>
    <row r="318" spans="2:7" ht="12.75">
      <c r="B318" s="95" t="s">
        <v>114</v>
      </c>
      <c r="C318" s="77"/>
      <c r="D318" s="78"/>
      <c r="E318" s="113">
        <v>70656152.65</v>
      </c>
      <c r="F318" s="113"/>
      <c r="G318" s="113">
        <v>33529323.174</v>
      </c>
    </row>
    <row r="319" spans="2:8" s="12" customFormat="1" ht="12.75">
      <c r="B319" s="84" t="s">
        <v>111</v>
      </c>
      <c r="C319" s="29"/>
      <c r="E319" s="29">
        <v>74026687.92</v>
      </c>
      <c r="F319" s="48">
        <f>ROUND(E319*0.989,0)</f>
        <v>73212394</v>
      </c>
      <c r="G319" s="29">
        <v>35401784.923999995</v>
      </c>
      <c r="H319" s="48">
        <f>ROUND(G319*0.989,0)</f>
        <v>35012365</v>
      </c>
    </row>
    <row r="320" spans="2:7" ht="12.75">
      <c r="B320" s="96"/>
      <c r="C320" s="80"/>
      <c r="D320" s="10"/>
      <c r="E320" s="112" t="s">
        <v>18</v>
      </c>
      <c r="F320" s="112"/>
      <c r="G320" s="112" t="s">
        <v>18</v>
      </c>
    </row>
    <row r="321" spans="2:7" ht="0.75" customHeight="1" outlineLevel="1">
      <c r="B321" s="96"/>
      <c r="C321" s="80"/>
      <c r="D321" s="10"/>
      <c r="E321" s="80"/>
      <c r="F321" s="80"/>
      <c r="G321" s="80"/>
    </row>
    <row r="322" spans="2:8" s="107" customFormat="1" ht="12.75">
      <c r="B322" s="108" t="s">
        <v>115</v>
      </c>
      <c r="C322" s="17"/>
      <c r="D322" s="10"/>
      <c r="E322" s="17">
        <v>0</v>
      </c>
      <c r="F322" s="17"/>
      <c r="G322" s="17">
        <v>0</v>
      </c>
      <c r="H322" s="121"/>
    </row>
    <row r="323" spans="2:8" s="107" customFormat="1" ht="0.75" customHeight="1" outlineLevel="1">
      <c r="B323" s="108"/>
      <c r="C323" s="17"/>
      <c r="D323" s="10"/>
      <c r="E323" s="17"/>
      <c r="F323" s="17"/>
      <c r="G323" s="17"/>
      <c r="H323" s="121"/>
    </row>
    <row r="324" spans="1:8" s="14" customFormat="1" ht="12.75" outlineLevel="2">
      <c r="A324" s="14" t="s">
        <v>544</v>
      </c>
      <c r="B324" s="105" t="s">
        <v>545</v>
      </c>
      <c r="C324" s="15"/>
      <c r="D324" s="15"/>
      <c r="E324" s="15">
        <v>20000000</v>
      </c>
      <c r="F324" s="15"/>
      <c r="G324" s="15">
        <v>0</v>
      </c>
      <c r="H324" s="120"/>
    </row>
    <row r="325" spans="1:8" s="14" customFormat="1" ht="12.75" outlineLevel="2">
      <c r="A325" s="14" t="s">
        <v>546</v>
      </c>
      <c r="B325" s="105" t="s">
        <v>547</v>
      </c>
      <c r="C325" s="15"/>
      <c r="D325" s="15"/>
      <c r="E325" s="15">
        <v>65000000</v>
      </c>
      <c r="F325" s="15"/>
      <c r="G325" s="15">
        <v>0</v>
      </c>
      <c r="H325" s="120"/>
    </row>
    <row r="326" spans="1:8" s="14" customFormat="1" ht="12.75" outlineLevel="2">
      <c r="A326" s="14" t="s">
        <v>548</v>
      </c>
      <c r="B326" s="105" t="s">
        <v>549</v>
      </c>
      <c r="C326" s="15"/>
      <c r="D326" s="15"/>
      <c r="E326" s="15">
        <v>0</v>
      </c>
      <c r="F326" s="15"/>
      <c r="G326" s="15">
        <v>0</v>
      </c>
      <c r="H326" s="120"/>
    </row>
    <row r="327" spans="2:7" ht="12.75">
      <c r="B327" s="108" t="s">
        <v>116</v>
      </c>
      <c r="D327" s="10"/>
      <c r="E327" s="17">
        <v>85000000</v>
      </c>
      <c r="G327" s="17">
        <v>0</v>
      </c>
    </row>
    <row r="328" spans="2:4" ht="0.75" customHeight="1" outlineLevel="1">
      <c r="B328" s="108"/>
      <c r="D328" s="10"/>
    </row>
    <row r="329" spans="2:7" ht="12.75">
      <c r="B329" s="108" t="s">
        <v>117</v>
      </c>
      <c r="D329" s="10"/>
      <c r="E329" s="17">
        <v>0</v>
      </c>
      <c r="G329" s="17">
        <v>0</v>
      </c>
    </row>
    <row r="330" spans="2:4" ht="0.75" customHeight="1" outlineLevel="1">
      <c r="B330" s="108"/>
      <c r="D330" s="10"/>
    </row>
    <row r="331" spans="2:7" ht="12.75">
      <c r="B331" s="108" t="s">
        <v>118</v>
      </c>
      <c r="D331" s="10"/>
      <c r="E331" s="17">
        <v>0</v>
      </c>
      <c r="G331" s="17">
        <v>0</v>
      </c>
    </row>
    <row r="332" spans="2:4" ht="0.75" customHeight="1" outlineLevel="1">
      <c r="B332" s="108"/>
      <c r="D332" s="10"/>
    </row>
    <row r="333" spans="1:8" s="14" customFormat="1" ht="12.75" outlineLevel="2">
      <c r="A333" s="14" t="s">
        <v>550</v>
      </c>
      <c r="B333" s="105" t="s">
        <v>551</v>
      </c>
      <c r="C333" s="15"/>
      <c r="D333" s="15"/>
      <c r="E333" s="15">
        <v>0</v>
      </c>
      <c r="F333" s="15"/>
      <c r="G333" s="15">
        <v>0</v>
      </c>
      <c r="H333" s="120"/>
    </row>
    <row r="334" spans="2:7" ht="12.75">
      <c r="B334" s="108" t="s">
        <v>119</v>
      </c>
      <c r="D334" s="10"/>
      <c r="E334" s="17">
        <v>0</v>
      </c>
      <c r="G334" s="17">
        <v>0</v>
      </c>
    </row>
    <row r="335" spans="2:4" ht="0.75" customHeight="1" outlineLevel="1">
      <c r="B335" s="108"/>
      <c r="D335" s="10"/>
    </row>
    <row r="336" spans="1:8" s="14" customFormat="1" ht="12.75" outlineLevel="2">
      <c r="A336" s="14" t="s">
        <v>552</v>
      </c>
      <c r="B336" s="105" t="s">
        <v>553</v>
      </c>
      <c r="C336" s="15"/>
      <c r="D336" s="15"/>
      <c r="E336" s="15">
        <v>12645128.542</v>
      </c>
      <c r="F336" s="15"/>
      <c r="G336" s="15">
        <v>4807703.042</v>
      </c>
      <c r="H336" s="120"/>
    </row>
    <row r="337" spans="1:8" s="14" customFormat="1" ht="12.75" outlineLevel="2">
      <c r="A337" s="14" t="s">
        <v>554</v>
      </c>
      <c r="B337" s="105" t="s">
        <v>555</v>
      </c>
      <c r="C337" s="15"/>
      <c r="D337" s="15"/>
      <c r="E337" s="15">
        <v>10498636.15</v>
      </c>
      <c r="F337" s="15"/>
      <c r="G337" s="15">
        <v>6360660.35</v>
      </c>
      <c r="H337" s="120"/>
    </row>
    <row r="338" spans="1:8" s="14" customFormat="1" ht="12.75" outlineLevel="2">
      <c r="A338" s="14" t="s">
        <v>556</v>
      </c>
      <c r="B338" s="105" t="s">
        <v>557</v>
      </c>
      <c r="C338" s="15"/>
      <c r="D338" s="15"/>
      <c r="E338" s="15">
        <v>1432905.44</v>
      </c>
      <c r="F338" s="15"/>
      <c r="G338" s="15">
        <v>539256.74</v>
      </c>
      <c r="H338" s="120"/>
    </row>
    <row r="339" spans="1:8" s="14" customFormat="1" ht="12.75" outlineLevel="2">
      <c r="A339" s="14" t="s">
        <v>558</v>
      </c>
      <c r="B339" s="105" t="s">
        <v>559</v>
      </c>
      <c r="C339" s="15"/>
      <c r="D339" s="15"/>
      <c r="E339" s="15">
        <v>40366240.2</v>
      </c>
      <c r="F339" s="15"/>
      <c r="G339" s="15">
        <v>5473042</v>
      </c>
      <c r="H339" s="120"/>
    </row>
    <row r="340" spans="1:8" s="14" customFormat="1" ht="12.75" outlineLevel="2">
      <c r="A340" s="14" t="s">
        <v>560</v>
      </c>
      <c r="B340" s="105" t="s">
        <v>561</v>
      </c>
      <c r="C340" s="15"/>
      <c r="D340" s="15"/>
      <c r="E340" s="15">
        <v>0</v>
      </c>
      <c r="F340" s="15"/>
      <c r="G340" s="15">
        <v>7153.17</v>
      </c>
      <c r="H340" s="120"/>
    </row>
    <row r="341" spans="1:8" s="14" customFormat="1" ht="12.75" outlineLevel="2">
      <c r="A341" s="14" t="s">
        <v>562</v>
      </c>
      <c r="B341" s="105" t="s">
        <v>563</v>
      </c>
      <c r="C341" s="15"/>
      <c r="D341" s="15"/>
      <c r="E341" s="15">
        <v>76446.129</v>
      </c>
      <c r="F341" s="15"/>
      <c r="G341" s="15">
        <v>374220.939</v>
      </c>
      <c r="H341" s="120"/>
    </row>
    <row r="342" spans="1:8" s="14" customFormat="1" ht="12.75" outlineLevel="2">
      <c r="A342" s="14" t="s">
        <v>564</v>
      </c>
      <c r="B342" s="105" t="s">
        <v>565</v>
      </c>
      <c r="C342" s="15"/>
      <c r="D342" s="15"/>
      <c r="E342" s="15">
        <v>141782.53</v>
      </c>
      <c r="F342" s="15"/>
      <c r="G342" s="15">
        <v>342504.79</v>
      </c>
      <c r="H342" s="120"/>
    </row>
    <row r="343" spans="1:8" s="14" customFormat="1" ht="12.75" outlineLevel="2">
      <c r="A343" s="14" t="s">
        <v>566</v>
      </c>
      <c r="B343" s="105" t="s">
        <v>567</v>
      </c>
      <c r="C343" s="15"/>
      <c r="D343" s="15"/>
      <c r="E343" s="15">
        <v>0</v>
      </c>
      <c r="F343" s="15"/>
      <c r="G343" s="15">
        <v>353</v>
      </c>
      <c r="H343" s="120"/>
    </row>
    <row r="344" spans="1:8" s="14" customFormat="1" ht="12.75" outlineLevel="2">
      <c r="A344" s="14" t="s">
        <v>568</v>
      </c>
      <c r="B344" s="105" t="s">
        <v>569</v>
      </c>
      <c r="C344" s="15"/>
      <c r="D344" s="15"/>
      <c r="E344" s="15">
        <v>0.002</v>
      </c>
      <c r="F344" s="15"/>
      <c r="G344" s="15">
        <v>0.002</v>
      </c>
      <c r="H344" s="120"/>
    </row>
    <row r="345" spans="1:8" s="14" customFormat="1" ht="12.75" outlineLevel="2">
      <c r="A345" s="14" t="s">
        <v>570</v>
      </c>
      <c r="B345" s="105" t="s">
        <v>571</v>
      </c>
      <c r="C345" s="15"/>
      <c r="D345" s="15"/>
      <c r="E345" s="15">
        <v>2026.8210000000001</v>
      </c>
      <c r="F345" s="15"/>
      <c r="G345" s="15">
        <v>1957.701</v>
      </c>
      <c r="H345" s="120"/>
    </row>
    <row r="346" spans="1:8" s="14" customFormat="1" ht="12.75" outlineLevel="2">
      <c r="A346" s="14" t="s">
        <v>572</v>
      </c>
      <c r="B346" s="105" t="s">
        <v>573</v>
      </c>
      <c r="C346" s="15"/>
      <c r="D346" s="15"/>
      <c r="E346" s="15">
        <v>9183</v>
      </c>
      <c r="F346" s="15"/>
      <c r="G346" s="15">
        <v>12078</v>
      </c>
      <c r="H346" s="120"/>
    </row>
    <row r="347" spans="1:8" s="14" customFormat="1" ht="12.75" outlineLevel="2">
      <c r="A347" s="14" t="s">
        <v>574</v>
      </c>
      <c r="B347" s="105" t="s">
        <v>575</v>
      </c>
      <c r="C347" s="15"/>
      <c r="D347" s="15"/>
      <c r="E347" s="15">
        <v>59092</v>
      </c>
      <c r="F347" s="15"/>
      <c r="G347" s="15">
        <v>59136.15</v>
      </c>
      <c r="H347" s="120"/>
    </row>
    <row r="348" spans="1:8" s="14" customFormat="1" ht="12.75" outlineLevel="2">
      <c r="A348" s="14" t="s">
        <v>576</v>
      </c>
      <c r="B348" s="105" t="s">
        <v>577</v>
      </c>
      <c r="C348" s="15"/>
      <c r="D348" s="15"/>
      <c r="E348" s="15">
        <v>1033752.64</v>
      </c>
      <c r="F348" s="15"/>
      <c r="G348" s="15">
        <v>372255.214</v>
      </c>
      <c r="H348" s="120"/>
    </row>
    <row r="349" spans="1:8" s="14" customFormat="1" ht="12.75" outlineLevel="2">
      <c r="A349" s="14" t="s">
        <v>578</v>
      </c>
      <c r="B349" s="105" t="s">
        <v>579</v>
      </c>
      <c r="C349" s="15"/>
      <c r="D349" s="15"/>
      <c r="E349" s="15">
        <v>-0.002</v>
      </c>
      <c r="F349" s="15"/>
      <c r="G349" s="15">
        <v>-0.002</v>
      </c>
      <c r="H349" s="120"/>
    </row>
    <row r="350" spans="1:8" s="14" customFormat="1" ht="12.75" outlineLevel="2">
      <c r="A350" s="14" t="s">
        <v>580</v>
      </c>
      <c r="B350" s="105" t="s">
        <v>581</v>
      </c>
      <c r="C350" s="15"/>
      <c r="D350" s="15"/>
      <c r="E350" s="15">
        <v>0</v>
      </c>
      <c r="F350" s="15"/>
      <c r="G350" s="15">
        <v>324319.16000000003</v>
      </c>
      <c r="H350" s="120"/>
    </row>
    <row r="351" spans="1:8" s="14" customFormat="1" ht="12.75" outlineLevel="2">
      <c r="A351" s="14" t="s">
        <v>582</v>
      </c>
      <c r="B351" s="105" t="s">
        <v>583</v>
      </c>
      <c r="C351" s="15"/>
      <c r="D351" s="15"/>
      <c r="E351" s="15">
        <v>83626.25</v>
      </c>
      <c r="F351" s="15"/>
      <c r="G351" s="15">
        <v>79050.98</v>
      </c>
      <c r="H351" s="120"/>
    </row>
    <row r="352" spans="1:8" s="14" customFormat="1" ht="12.75" outlineLevel="2">
      <c r="A352" s="14" t="s">
        <v>584</v>
      </c>
      <c r="B352" s="105" t="s">
        <v>585</v>
      </c>
      <c r="C352" s="15"/>
      <c r="D352" s="15"/>
      <c r="E352" s="15">
        <v>77370.44</v>
      </c>
      <c r="F352" s="15"/>
      <c r="G352" s="15">
        <v>139027.83000000002</v>
      </c>
      <c r="H352" s="120"/>
    </row>
    <row r="353" spans="1:8" s="14" customFormat="1" ht="12.75" outlineLevel="2">
      <c r="A353" s="14" t="s">
        <v>586</v>
      </c>
      <c r="B353" s="105" t="s">
        <v>587</v>
      </c>
      <c r="C353" s="15"/>
      <c r="D353" s="15"/>
      <c r="E353" s="15">
        <v>0</v>
      </c>
      <c r="F353" s="15"/>
      <c r="G353" s="15">
        <v>0.08</v>
      </c>
      <c r="H353" s="120"/>
    </row>
    <row r="354" spans="2:7" ht="12.75">
      <c r="B354" s="108" t="s">
        <v>120</v>
      </c>
      <c r="D354" s="10"/>
      <c r="E354" s="17">
        <v>66426190.142000005</v>
      </c>
      <c r="G354" s="17">
        <v>18892719.145999998</v>
      </c>
    </row>
    <row r="355" spans="2:4" ht="0.75" customHeight="1" outlineLevel="1">
      <c r="B355" s="108"/>
      <c r="D355" s="10"/>
    </row>
    <row r="356" spans="1:8" s="14" customFormat="1" ht="12.75" outlineLevel="2">
      <c r="A356" s="14" t="s">
        <v>588</v>
      </c>
      <c r="B356" s="105" t="s">
        <v>589</v>
      </c>
      <c r="C356" s="15"/>
      <c r="D356" s="15"/>
      <c r="E356" s="15">
        <v>21163128.493</v>
      </c>
      <c r="F356" s="15"/>
      <c r="G356" s="15">
        <v>15119676.59</v>
      </c>
      <c r="H356" s="120"/>
    </row>
    <row r="357" spans="1:8" s="14" customFormat="1" ht="12.75" outlineLevel="2">
      <c r="A357" s="14" t="s">
        <v>590</v>
      </c>
      <c r="B357" s="105" t="s">
        <v>591</v>
      </c>
      <c r="C357" s="15"/>
      <c r="D357" s="15"/>
      <c r="E357" s="15">
        <v>0</v>
      </c>
      <c r="F357" s="15"/>
      <c r="G357" s="15">
        <v>0</v>
      </c>
      <c r="H357" s="120"/>
    </row>
    <row r="358" spans="1:8" s="14" customFormat="1" ht="12.75" outlineLevel="2">
      <c r="A358" s="14" t="s">
        <v>592</v>
      </c>
      <c r="B358" s="105" t="s">
        <v>593</v>
      </c>
      <c r="C358" s="15"/>
      <c r="D358" s="15"/>
      <c r="E358" s="15">
        <v>26810.05</v>
      </c>
      <c r="F358" s="15"/>
      <c r="G358" s="15">
        <v>12145103.16</v>
      </c>
      <c r="H358" s="120"/>
    </row>
    <row r="359" spans="1:8" s="14" customFormat="1" ht="12.75" outlineLevel="2">
      <c r="A359" s="14" t="s">
        <v>594</v>
      </c>
      <c r="B359" s="105" t="s">
        <v>595</v>
      </c>
      <c r="C359" s="15"/>
      <c r="D359" s="15"/>
      <c r="E359" s="15">
        <v>65915.97</v>
      </c>
      <c r="F359" s="15"/>
      <c r="G359" s="15">
        <v>182135.89</v>
      </c>
      <c r="H359" s="120"/>
    </row>
    <row r="360" spans="1:8" s="14" customFormat="1" ht="12.75" outlineLevel="2">
      <c r="A360" s="14" t="s">
        <v>596</v>
      </c>
      <c r="B360" s="105" t="s">
        <v>597</v>
      </c>
      <c r="C360" s="15"/>
      <c r="D360" s="15"/>
      <c r="E360" s="15">
        <v>155253.81</v>
      </c>
      <c r="F360" s="15"/>
      <c r="G360" s="15">
        <v>213110.62</v>
      </c>
      <c r="H360" s="120"/>
    </row>
    <row r="361" spans="1:8" s="14" customFormat="1" ht="12.75" outlineLevel="2">
      <c r="A361" s="14" t="s">
        <v>598</v>
      </c>
      <c r="B361" s="105" t="s">
        <v>599</v>
      </c>
      <c r="C361" s="15"/>
      <c r="D361" s="15"/>
      <c r="E361" s="15">
        <v>3481872.79</v>
      </c>
      <c r="F361" s="15"/>
      <c r="G361" s="15">
        <v>1872471.51</v>
      </c>
      <c r="H361" s="120"/>
    </row>
    <row r="362" spans="1:8" s="14" customFormat="1" ht="12.75" outlineLevel="2">
      <c r="A362" s="14" t="s">
        <v>600</v>
      </c>
      <c r="B362" s="105" t="s">
        <v>601</v>
      </c>
      <c r="C362" s="15"/>
      <c r="D362" s="15"/>
      <c r="E362" s="15">
        <v>33376.9</v>
      </c>
      <c r="F362" s="15"/>
      <c r="G362" s="15">
        <v>23431.8</v>
      </c>
      <c r="H362" s="120"/>
    </row>
    <row r="363" spans="1:8" s="14" customFormat="1" ht="12.75" outlineLevel="2">
      <c r="A363" s="14" t="s">
        <v>602</v>
      </c>
      <c r="B363" s="105" t="s">
        <v>603</v>
      </c>
      <c r="C363" s="15"/>
      <c r="D363" s="15"/>
      <c r="E363" s="15">
        <v>0</v>
      </c>
      <c r="F363" s="15"/>
      <c r="G363" s="15">
        <v>399.48</v>
      </c>
      <c r="H363" s="120"/>
    </row>
    <row r="364" spans="1:8" s="14" customFormat="1" ht="12.75" outlineLevel="2">
      <c r="A364" s="14" t="s">
        <v>604</v>
      </c>
      <c r="B364" s="105" t="s">
        <v>605</v>
      </c>
      <c r="C364" s="15"/>
      <c r="D364" s="15"/>
      <c r="E364" s="15">
        <v>13928.710000000001</v>
      </c>
      <c r="F364" s="15"/>
      <c r="G364" s="15">
        <v>9079.61</v>
      </c>
      <c r="H364" s="120"/>
    </row>
    <row r="365" spans="1:8" s="14" customFormat="1" ht="12.75" outlineLevel="2">
      <c r="A365" s="14" t="s">
        <v>606</v>
      </c>
      <c r="B365" s="105" t="s">
        <v>607</v>
      </c>
      <c r="C365" s="15"/>
      <c r="D365" s="15"/>
      <c r="E365" s="15">
        <v>350000.04</v>
      </c>
      <c r="F365" s="15"/>
      <c r="G365" s="15">
        <v>350000</v>
      </c>
      <c r="H365" s="120"/>
    </row>
    <row r="366" spans="2:7" ht="12.75">
      <c r="B366" s="108" t="s">
        <v>121</v>
      </c>
      <c r="D366" s="10"/>
      <c r="E366" s="17">
        <v>25290286.762999997</v>
      </c>
      <c r="G366" s="17">
        <v>29915408.660000004</v>
      </c>
    </row>
    <row r="367" spans="2:4" ht="0.75" customHeight="1" outlineLevel="1">
      <c r="B367" s="108"/>
      <c r="D367" s="10"/>
    </row>
    <row r="368" spans="1:8" s="14" customFormat="1" ht="12.75" outlineLevel="2">
      <c r="A368" s="14" t="s">
        <v>608</v>
      </c>
      <c r="B368" s="105" t="s">
        <v>609</v>
      </c>
      <c r="C368" s="15"/>
      <c r="D368" s="15"/>
      <c r="E368" s="15">
        <v>25260449.89</v>
      </c>
      <c r="F368" s="15"/>
      <c r="G368" s="15">
        <v>23961707.76</v>
      </c>
      <c r="H368" s="120"/>
    </row>
    <row r="369" spans="1:8" s="14" customFormat="1" ht="12.75" outlineLevel="2">
      <c r="A369" s="14" t="s">
        <v>610</v>
      </c>
      <c r="B369" s="105" t="s">
        <v>611</v>
      </c>
      <c r="C369" s="15"/>
      <c r="D369" s="15"/>
      <c r="E369" s="15">
        <v>307091.75</v>
      </c>
      <c r="F369" s="15"/>
      <c r="G369" s="15">
        <v>831510.61</v>
      </c>
      <c r="H369" s="120"/>
    </row>
    <row r="370" spans="1:8" s="14" customFormat="1" ht="12.75" outlineLevel="2">
      <c r="A370" s="14" t="s">
        <v>612</v>
      </c>
      <c r="B370" s="105" t="s">
        <v>613</v>
      </c>
      <c r="C370" s="15"/>
      <c r="D370" s="15"/>
      <c r="E370" s="15">
        <v>0</v>
      </c>
      <c r="F370" s="15"/>
      <c r="G370" s="15">
        <v>-23801</v>
      </c>
      <c r="H370" s="120"/>
    </row>
    <row r="371" spans="2:7" ht="12.75">
      <c r="B371" s="108" t="s">
        <v>122</v>
      </c>
      <c r="D371" s="10"/>
      <c r="E371" s="17">
        <v>25567541.64</v>
      </c>
      <c r="G371" s="17">
        <v>24769417.37</v>
      </c>
    </row>
    <row r="372" spans="2:4" ht="0.75" customHeight="1" outlineLevel="1">
      <c r="B372" s="108"/>
      <c r="D372" s="10"/>
    </row>
    <row r="373" spans="1:8" s="14" customFormat="1" ht="12.75" outlineLevel="2">
      <c r="A373" s="14" t="s">
        <v>614</v>
      </c>
      <c r="B373" s="105" t="s">
        <v>615</v>
      </c>
      <c r="C373" s="15"/>
      <c r="D373" s="15"/>
      <c r="E373" s="15">
        <v>23486803.46</v>
      </c>
      <c r="F373" s="15"/>
      <c r="G373" s="15">
        <v>-6478307.42</v>
      </c>
      <c r="H373" s="120"/>
    </row>
    <row r="374" spans="1:8" s="14" customFormat="1" ht="12.75" outlineLevel="2">
      <c r="A374" s="14" t="s">
        <v>616</v>
      </c>
      <c r="B374" s="105" t="s">
        <v>617</v>
      </c>
      <c r="C374" s="15"/>
      <c r="D374" s="15"/>
      <c r="E374" s="15">
        <v>-63670</v>
      </c>
      <c r="F374" s="15"/>
      <c r="G374" s="15">
        <v>-63670</v>
      </c>
      <c r="H374" s="120"/>
    </row>
    <row r="375" spans="1:8" s="14" customFormat="1" ht="12.75" outlineLevel="2">
      <c r="A375" s="14" t="s">
        <v>618</v>
      </c>
      <c r="B375" s="105" t="s">
        <v>617</v>
      </c>
      <c r="C375" s="15"/>
      <c r="D375" s="15"/>
      <c r="E375" s="15">
        <v>0</v>
      </c>
      <c r="F375" s="15"/>
      <c r="G375" s="15">
        <v>-116311.61</v>
      </c>
      <c r="H375" s="120"/>
    </row>
    <row r="376" spans="1:8" s="14" customFormat="1" ht="12.75" outlineLevel="2">
      <c r="A376" s="14" t="s">
        <v>619</v>
      </c>
      <c r="B376" s="105" t="s">
        <v>617</v>
      </c>
      <c r="C376" s="15"/>
      <c r="D376" s="15"/>
      <c r="E376" s="15">
        <v>-940193.6</v>
      </c>
      <c r="F376" s="15"/>
      <c r="G376" s="15">
        <v>-245335.99</v>
      </c>
      <c r="H376" s="120"/>
    </row>
    <row r="377" spans="1:8" s="14" customFormat="1" ht="12.75" outlineLevel="2">
      <c r="A377" s="14" t="s">
        <v>620</v>
      </c>
      <c r="B377" s="105" t="s">
        <v>617</v>
      </c>
      <c r="C377" s="15"/>
      <c r="D377" s="15"/>
      <c r="E377" s="15">
        <v>3599431.43</v>
      </c>
      <c r="F377" s="15"/>
      <c r="G377" s="15">
        <v>0</v>
      </c>
      <c r="H377" s="120"/>
    </row>
    <row r="378" spans="1:8" s="14" customFormat="1" ht="12.75" outlineLevel="2">
      <c r="A378" s="14" t="s">
        <v>621</v>
      </c>
      <c r="B378" s="105" t="s">
        <v>622</v>
      </c>
      <c r="C378" s="15"/>
      <c r="D378" s="15"/>
      <c r="E378" s="15">
        <v>170340.29</v>
      </c>
      <c r="F378" s="15"/>
      <c r="G378" s="15">
        <v>92599.59</v>
      </c>
      <c r="H378" s="120"/>
    </row>
    <row r="379" spans="1:8" s="14" customFormat="1" ht="12.75" outlineLevel="2">
      <c r="A379" s="14" t="s">
        <v>623</v>
      </c>
      <c r="B379" s="105" t="s">
        <v>624</v>
      </c>
      <c r="C379" s="15"/>
      <c r="D379" s="15"/>
      <c r="E379" s="15">
        <v>253.12</v>
      </c>
      <c r="F379" s="15"/>
      <c r="G379" s="15">
        <v>416.98</v>
      </c>
      <c r="H379" s="120"/>
    </row>
    <row r="380" spans="1:8" s="14" customFormat="1" ht="12.75" outlineLevel="2">
      <c r="A380" s="14" t="s">
        <v>625</v>
      </c>
      <c r="B380" s="105" t="s">
        <v>626</v>
      </c>
      <c r="C380" s="15"/>
      <c r="D380" s="15"/>
      <c r="E380" s="15">
        <v>3087.71</v>
      </c>
      <c r="F380" s="15"/>
      <c r="G380" s="15">
        <v>1046.74</v>
      </c>
      <c r="H380" s="120"/>
    </row>
    <row r="381" spans="1:8" s="14" customFormat="1" ht="12.75" outlineLevel="2">
      <c r="A381" s="14" t="s">
        <v>627</v>
      </c>
      <c r="B381" s="105" t="s">
        <v>628</v>
      </c>
      <c r="C381" s="15"/>
      <c r="D381" s="15"/>
      <c r="E381" s="15">
        <v>0</v>
      </c>
      <c r="F381" s="15"/>
      <c r="G381" s="15">
        <v>445100</v>
      </c>
      <c r="H381" s="120"/>
    </row>
    <row r="382" spans="1:8" s="14" customFormat="1" ht="12.75" outlineLevel="2">
      <c r="A382" s="14" t="s">
        <v>629</v>
      </c>
      <c r="B382" s="105" t="s">
        <v>628</v>
      </c>
      <c r="C382" s="15"/>
      <c r="D382" s="15"/>
      <c r="E382" s="15">
        <v>0</v>
      </c>
      <c r="F382" s="15"/>
      <c r="G382" s="15">
        <v>122524.06</v>
      </c>
      <c r="H382" s="120"/>
    </row>
    <row r="383" spans="1:8" s="14" customFormat="1" ht="12.75" outlineLevel="2">
      <c r="A383" s="14" t="s">
        <v>630</v>
      </c>
      <c r="B383" s="105" t="s">
        <v>628</v>
      </c>
      <c r="C383" s="15"/>
      <c r="D383" s="15"/>
      <c r="E383" s="15">
        <v>67893.46</v>
      </c>
      <c r="F383" s="15"/>
      <c r="G383" s="15">
        <v>0</v>
      </c>
      <c r="H383" s="120"/>
    </row>
    <row r="384" spans="1:8" s="14" customFormat="1" ht="12.75" outlineLevel="2">
      <c r="A384" s="14" t="s">
        <v>631</v>
      </c>
      <c r="B384" s="105" t="s">
        <v>632</v>
      </c>
      <c r="C384" s="15"/>
      <c r="D384" s="15"/>
      <c r="E384" s="15">
        <v>0</v>
      </c>
      <c r="F384" s="15"/>
      <c r="G384" s="15">
        <v>22770.57</v>
      </c>
      <c r="H384" s="120"/>
    </row>
    <row r="385" spans="1:8" s="14" customFormat="1" ht="12.75" outlineLevel="2">
      <c r="A385" s="14" t="s">
        <v>633</v>
      </c>
      <c r="B385" s="105" t="s">
        <v>632</v>
      </c>
      <c r="C385" s="15"/>
      <c r="D385" s="15"/>
      <c r="E385" s="15">
        <v>0</v>
      </c>
      <c r="F385" s="15"/>
      <c r="G385" s="15">
        <v>10420800.64</v>
      </c>
      <c r="H385" s="120"/>
    </row>
    <row r="386" spans="1:8" s="14" customFormat="1" ht="12.75" outlineLevel="2">
      <c r="A386" s="14" t="s">
        <v>634</v>
      </c>
      <c r="B386" s="105" t="s">
        <v>632</v>
      </c>
      <c r="C386" s="15"/>
      <c r="D386" s="15"/>
      <c r="E386" s="15">
        <v>12144210.67</v>
      </c>
      <c r="F386" s="15"/>
      <c r="G386" s="15">
        <v>0</v>
      </c>
      <c r="H386" s="120"/>
    </row>
    <row r="387" spans="1:8" s="14" customFormat="1" ht="12.75" outlineLevel="2">
      <c r="A387" s="14" t="s">
        <v>635</v>
      </c>
      <c r="B387" s="105" t="s">
        <v>636</v>
      </c>
      <c r="C387" s="15"/>
      <c r="D387" s="15"/>
      <c r="E387" s="15">
        <v>0</v>
      </c>
      <c r="F387" s="15"/>
      <c r="G387" s="15">
        <v>0</v>
      </c>
      <c r="H387" s="120"/>
    </row>
    <row r="388" spans="1:8" s="14" customFormat="1" ht="12.75" outlineLevel="2">
      <c r="A388" s="14" t="s">
        <v>637</v>
      </c>
      <c r="B388" s="105" t="s">
        <v>638</v>
      </c>
      <c r="C388" s="15"/>
      <c r="D388" s="15"/>
      <c r="E388" s="15">
        <v>0</v>
      </c>
      <c r="F388" s="15"/>
      <c r="G388" s="15">
        <v>-27955</v>
      </c>
      <c r="H388" s="120"/>
    </row>
    <row r="389" spans="1:8" s="14" customFormat="1" ht="12.75" outlineLevel="2">
      <c r="A389" s="14" t="s">
        <v>639</v>
      </c>
      <c r="B389" s="105" t="s">
        <v>638</v>
      </c>
      <c r="C389" s="15"/>
      <c r="D389" s="15"/>
      <c r="E389" s="15">
        <v>3782</v>
      </c>
      <c r="F389" s="15"/>
      <c r="G389" s="15">
        <v>3782</v>
      </c>
      <c r="H389" s="120"/>
    </row>
    <row r="390" spans="1:8" s="14" customFormat="1" ht="12.75" outlineLevel="2">
      <c r="A390" s="14" t="s">
        <v>640</v>
      </c>
      <c r="B390" s="105" t="s">
        <v>641</v>
      </c>
      <c r="C390" s="15"/>
      <c r="D390" s="15"/>
      <c r="E390" s="15">
        <v>331047.53</v>
      </c>
      <c r="F390" s="15"/>
      <c r="G390" s="15">
        <v>0</v>
      </c>
      <c r="H390" s="120"/>
    </row>
    <row r="391" spans="1:8" s="14" customFormat="1" ht="12.75" outlineLevel="2">
      <c r="A391" s="14" t="s">
        <v>642</v>
      </c>
      <c r="B391" s="105" t="s">
        <v>643</v>
      </c>
      <c r="C391" s="15"/>
      <c r="D391" s="15"/>
      <c r="E391" s="15">
        <v>71358.33</v>
      </c>
      <c r="F391" s="15"/>
      <c r="G391" s="15">
        <v>71358.33</v>
      </c>
      <c r="H391" s="120"/>
    </row>
    <row r="392" spans="1:8" s="14" customFormat="1" ht="12.75" outlineLevel="2">
      <c r="A392" s="14" t="s">
        <v>644</v>
      </c>
      <c r="B392" s="105" t="s">
        <v>643</v>
      </c>
      <c r="C392" s="15"/>
      <c r="D392" s="15"/>
      <c r="E392" s="15">
        <v>0</v>
      </c>
      <c r="F392" s="15"/>
      <c r="G392" s="15">
        <v>21000</v>
      </c>
      <c r="H392" s="120"/>
    </row>
    <row r="393" spans="1:8" s="14" customFormat="1" ht="12.75" outlineLevel="2">
      <c r="A393" s="14" t="s">
        <v>645</v>
      </c>
      <c r="B393" s="105" t="s">
        <v>643</v>
      </c>
      <c r="C393" s="15"/>
      <c r="D393" s="15"/>
      <c r="E393" s="15">
        <v>15000</v>
      </c>
      <c r="F393" s="15"/>
      <c r="G393" s="15">
        <v>0</v>
      </c>
      <c r="H393" s="120"/>
    </row>
    <row r="394" spans="1:8" s="14" customFormat="1" ht="12.75" outlineLevel="2">
      <c r="A394" s="14" t="s">
        <v>646</v>
      </c>
      <c r="B394" s="105" t="s">
        <v>647</v>
      </c>
      <c r="C394" s="15"/>
      <c r="D394" s="15"/>
      <c r="E394" s="15">
        <v>0</v>
      </c>
      <c r="F394" s="15"/>
      <c r="G394" s="15">
        <v>0</v>
      </c>
      <c r="H394" s="120"/>
    </row>
    <row r="395" spans="1:8" s="14" customFormat="1" ht="12.75" outlineLevel="2">
      <c r="A395" s="14" t="s">
        <v>648</v>
      </c>
      <c r="B395" s="105" t="s">
        <v>649</v>
      </c>
      <c r="C395" s="15"/>
      <c r="D395" s="15"/>
      <c r="E395" s="15">
        <v>0</v>
      </c>
      <c r="F395" s="15"/>
      <c r="G395" s="15">
        <v>626</v>
      </c>
      <c r="H395" s="120"/>
    </row>
    <row r="396" spans="1:8" s="14" customFormat="1" ht="12.75" outlineLevel="2">
      <c r="A396" s="14" t="s">
        <v>650</v>
      </c>
      <c r="B396" s="105" t="s">
        <v>649</v>
      </c>
      <c r="C396" s="15"/>
      <c r="D396" s="15"/>
      <c r="E396" s="15">
        <v>0</v>
      </c>
      <c r="F396" s="15"/>
      <c r="G396" s="15">
        <v>17300</v>
      </c>
      <c r="H396" s="120"/>
    </row>
    <row r="397" spans="1:8" s="14" customFormat="1" ht="12.75" outlineLevel="2">
      <c r="A397" s="14" t="s">
        <v>651</v>
      </c>
      <c r="B397" s="105" t="s">
        <v>649</v>
      </c>
      <c r="C397" s="15"/>
      <c r="D397" s="15"/>
      <c r="E397" s="15">
        <v>23507</v>
      </c>
      <c r="F397" s="15"/>
      <c r="G397" s="15">
        <v>0</v>
      </c>
      <c r="H397" s="120"/>
    </row>
    <row r="398" spans="1:8" s="14" customFormat="1" ht="12.75" outlineLevel="2">
      <c r="A398" s="14" t="s">
        <v>652</v>
      </c>
      <c r="B398" s="105" t="s">
        <v>653</v>
      </c>
      <c r="C398" s="15"/>
      <c r="D398" s="15"/>
      <c r="E398" s="15">
        <v>0</v>
      </c>
      <c r="F398" s="15"/>
      <c r="G398" s="15">
        <v>20250</v>
      </c>
      <c r="H398" s="120"/>
    </row>
    <row r="399" spans="1:8" s="14" customFormat="1" ht="12.75" outlineLevel="2">
      <c r="A399" s="14" t="s">
        <v>654</v>
      </c>
      <c r="B399" s="105" t="s">
        <v>653</v>
      </c>
      <c r="C399" s="15"/>
      <c r="D399" s="15"/>
      <c r="E399" s="15">
        <v>19125</v>
      </c>
      <c r="F399" s="15"/>
      <c r="G399" s="15">
        <v>0</v>
      </c>
      <c r="H399" s="120"/>
    </row>
    <row r="400" spans="1:8" s="14" customFormat="1" ht="12.75" outlineLevel="2">
      <c r="A400" s="14" t="s">
        <v>655</v>
      </c>
      <c r="B400" s="105" t="s">
        <v>656</v>
      </c>
      <c r="C400" s="15"/>
      <c r="D400" s="15"/>
      <c r="E400" s="15">
        <v>365540.27</v>
      </c>
      <c r="F400" s="15"/>
      <c r="G400" s="15">
        <v>150033.63</v>
      </c>
      <c r="H400" s="120"/>
    </row>
    <row r="401" spans="1:8" s="14" customFormat="1" ht="12.75" outlineLevel="2">
      <c r="A401" s="14" t="s">
        <v>657</v>
      </c>
      <c r="B401" s="105" t="s">
        <v>658</v>
      </c>
      <c r="C401" s="15"/>
      <c r="D401" s="15"/>
      <c r="E401" s="15">
        <v>-160</v>
      </c>
      <c r="F401" s="15"/>
      <c r="G401" s="15">
        <v>90764</v>
      </c>
      <c r="H401" s="120"/>
    </row>
    <row r="402" spans="1:8" s="14" customFormat="1" ht="12.75" outlineLevel="2">
      <c r="A402" s="14" t="s">
        <v>659</v>
      </c>
      <c r="B402" s="105" t="s">
        <v>660</v>
      </c>
      <c r="C402" s="15"/>
      <c r="D402" s="15"/>
      <c r="E402" s="15">
        <v>-0.44</v>
      </c>
      <c r="F402" s="15"/>
      <c r="G402" s="15">
        <v>534022.05</v>
      </c>
      <c r="H402" s="120"/>
    </row>
    <row r="403" spans="1:8" s="14" customFormat="1" ht="12.75" outlineLevel="2">
      <c r="A403" s="14" t="s">
        <v>661</v>
      </c>
      <c r="B403" s="105" t="s">
        <v>662</v>
      </c>
      <c r="C403" s="15"/>
      <c r="D403" s="15"/>
      <c r="E403" s="15">
        <v>0</v>
      </c>
      <c r="F403" s="15"/>
      <c r="G403" s="15">
        <v>-16626</v>
      </c>
      <c r="H403" s="120"/>
    </row>
    <row r="404" spans="1:8" s="14" customFormat="1" ht="12.75" outlineLevel="2">
      <c r="A404" s="14" t="s">
        <v>663</v>
      </c>
      <c r="B404" s="105" t="s">
        <v>664</v>
      </c>
      <c r="C404" s="15"/>
      <c r="D404" s="15"/>
      <c r="E404" s="15">
        <v>0</v>
      </c>
      <c r="F404" s="15"/>
      <c r="G404" s="15">
        <v>-534021.99</v>
      </c>
      <c r="H404" s="120"/>
    </row>
    <row r="405" spans="1:8" s="14" customFormat="1" ht="12.75" outlineLevel="2">
      <c r="A405" s="14" t="s">
        <v>665</v>
      </c>
      <c r="B405" s="105" t="s">
        <v>666</v>
      </c>
      <c r="C405" s="15"/>
      <c r="D405" s="15"/>
      <c r="E405" s="15">
        <v>70</v>
      </c>
      <c r="F405" s="15"/>
      <c r="G405" s="15">
        <v>-81904</v>
      </c>
      <c r="H405" s="120"/>
    </row>
    <row r="406" spans="1:8" s="14" customFormat="1" ht="12.75" outlineLevel="2">
      <c r="A406" s="14" t="s">
        <v>667</v>
      </c>
      <c r="B406" s="105" t="s">
        <v>668</v>
      </c>
      <c r="C406" s="15"/>
      <c r="D406" s="15"/>
      <c r="E406" s="15">
        <v>0</v>
      </c>
      <c r="F406" s="15"/>
      <c r="G406" s="15">
        <v>-1</v>
      </c>
      <c r="H406" s="120"/>
    </row>
    <row r="407" spans="1:8" s="14" customFormat="1" ht="12.75" outlineLevel="2">
      <c r="A407" s="14" t="s">
        <v>669</v>
      </c>
      <c r="B407" s="105" t="s">
        <v>670</v>
      </c>
      <c r="C407" s="15"/>
      <c r="D407" s="15"/>
      <c r="E407" s="15">
        <v>0</v>
      </c>
      <c r="F407" s="15"/>
      <c r="G407" s="15">
        <v>1025242</v>
      </c>
      <c r="H407" s="120"/>
    </row>
    <row r="408" spans="2:7" ht="12.75">
      <c r="B408" s="108" t="s">
        <v>123</v>
      </c>
      <c r="D408" s="10"/>
      <c r="E408" s="17">
        <v>39297426.230000004</v>
      </c>
      <c r="G408" s="17">
        <v>5475503.58</v>
      </c>
    </row>
    <row r="409" spans="2:4" ht="0.75" customHeight="1" outlineLevel="1">
      <c r="B409" s="108"/>
      <c r="D409" s="10"/>
    </row>
    <row r="410" spans="1:8" s="14" customFormat="1" ht="12.75" outlineLevel="2">
      <c r="A410" s="14" t="s">
        <v>671</v>
      </c>
      <c r="B410" s="105" t="s">
        <v>672</v>
      </c>
      <c r="C410" s="15"/>
      <c r="D410" s="15"/>
      <c r="E410" s="15">
        <v>2617.81</v>
      </c>
      <c r="F410" s="15"/>
      <c r="G410" s="15">
        <v>0</v>
      </c>
      <c r="H410" s="120"/>
    </row>
    <row r="411" spans="1:8" s="14" customFormat="1" ht="12.75" outlineLevel="2">
      <c r="A411" s="14" t="s">
        <v>673</v>
      </c>
      <c r="B411" s="105" t="s">
        <v>674</v>
      </c>
      <c r="C411" s="15"/>
      <c r="D411" s="15"/>
      <c r="E411" s="15">
        <v>3194.44</v>
      </c>
      <c r="F411" s="15"/>
      <c r="G411" s="15">
        <v>0</v>
      </c>
      <c r="H411" s="120"/>
    </row>
    <row r="412" spans="1:8" s="14" customFormat="1" ht="12.75" outlineLevel="2">
      <c r="A412" s="14" t="s">
        <v>675</v>
      </c>
      <c r="B412" s="105" t="s">
        <v>676</v>
      </c>
      <c r="C412" s="15"/>
      <c r="D412" s="15"/>
      <c r="E412" s="15">
        <v>5187530.74</v>
      </c>
      <c r="F412" s="15"/>
      <c r="G412" s="15">
        <v>5187530.7</v>
      </c>
      <c r="H412" s="120"/>
    </row>
    <row r="413" spans="1:8" s="14" customFormat="1" ht="12.75" outlineLevel="2">
      <c r="A413" s="14" t="s">
        <v>677</v>
      </c>
      <c r="B413" s="105" t="s">
        <v>678</v>
      </c>
      <c r="C413" s="15"/>
      <c r="D413" s="15"/>
      <c r="E413" s="15">
        <v>19985.28</v>
      </c>
      <c r="F413" s="15"/>
      <c r="G413" s="15">
        <v>29177.75</v>
      </c>
      <c r="H413" s="120"/>
    </row>
    <row r="414" spans="1:8" s="14" customFormat="1" ht="12.75" outlineLevel="2">
      <c r="A414" s="14" t="s">
        <v>679</v>
      </c>
      <c r="B414" s="105" t="s">
        <v>680</v>
      </c>
      <c r="C414" s="15"/>
      <c r="D414" s="15"/>
      <c r="E414" s="15">
        <v>522.934</v>
      </c>
      <c r="F414" s="15"/>
      <c r="G414" s="15">
        <v>272.264</v>
      </c>
      <c r="H414" s="120"/>
    </row>
    <row r="415" spans="1:8" s="14" customFormat="1" ht="12.75" outlineLevel="2">
      <c r="A415" s="14" t="s">
        <v>681</v>
      </c>
      <c r="B415" s="105" t="s">
        <v>682</v>
      </c>
      <c r="C415" s="15"/>
      <c r="D415" s="15"/>
      <c r="E415" s="15">
        <v>84201</v>
      </c>
      <c r="F415" s="15"/>
      <c r="G415" s="15">
        <v>37087</v>
      </c>
      <c r="H415" s="120"/>
    </row>
    <row r="416" spans="1:8" s="14" customFormat="1" ht="12.75" outlineLevel="2">
      <c r="A416" s="14" t="s">
        <v>683</v>
      </c>
      <c r="B416" s="105" t="s">
        <v>684</v>
      </c>
      <c r="C416" s="15"/>
      <c r="D416" s="15"/>
      <c r="E416" s="15">
        <v>0</v>
      </c>
      <c r="F416" s="15"/>
      <c r="G416" s="15">
        <v>-179933</v>
      </c>
      <c r="H416" s="120"/>
    </row>
    <row r="417" spans="1:8" s="14" customFormat="1" ht="12.75" outlineLevel="2">
      <c r="A417" s="14" t="s">
        <v>685</v>
      </c>
      <c r="B417" s="105" t="s">
        <v>686</v>
      </c>
      <c r="C417" s="15"/>
      <c r="D417" s="15"/>
      <c r="E417" s="15">
        <v>0</v>
      </c>
      <c r="F417" s="15"/>
      <c r="G417" s="15">
        <v>30601</v>
      </c>
      <c r="H417" s="120"/>
    </row>
    <row r="418" spans="2:7" ht="12.75">
      <c r="B418" s="108" t="s">
        <v>124</v>
      </c>
      <c r="D418" s="10"/>
      <c r="E418" s="17">
        <v>5298052.204000001</v>
      </c>
      <c r="G418" s="17">
        <v>5104735.714000001</v>
      </c>
    </row>
    <row r="419" spans="2:4" ht="0.75" customHeight="1" outlineLevel="1">
      <c r="B419" s="108"/>
      <c r="D419" s="10"/>
    </row>
    <row r="420" spans="2:7" ht="12.75">
      <c r="B420" s="108" t="s">
        <v>125</v>
      </c>
      <c r="D420" s="10"/>
      <c r="E420" s="17">
        <v>0</v>
      </c>
      <c r="G420" s="17">
        <v>0</v>
      </c>
    </row>
    <row r="421" spans="2:4" ht="0.75" customHeight="1" outlineLevel="1">
      <c r="B421" s="108"/>
      <c r="D421" s="10"/>
    </row>
    <row r="422" spans="1:8" s="14" customFormat="1" ht="12.75" outlineLevel="2">
      <c r="A422" s="14" t="s">
        <v>687</v>
      </c>
      <c r="B422" s="105" t="s">
        <v>688</v>
      </c>
      <c r="C422" s="15"/>
      <c r="D422" s="15"/>
      <c r="E422" s="15">
        <v>1135746.6</v>
      </c>
      <c r="F422" s="15"/>
      <c r="G422" s="15">
        <v>1162265.47</v>
      </c>
      <c r="H422" s="120"/>
    </row>
    <row r="423" spans="1:8" s="14" customFormat="1" ht="12.75" outlineLevel="2">
      <c r="A423" s="14" t="s">
        <v>689</v>
      </c>
      <c r="B423" s="105" t="s">
        <v>690</v>
      </c>
      <c r="C423" s="15"/>
      <c r="D423" s="15"/>
      <c r="E423" s="15">
        <v>0</v>
      </c>
      <c r="F423" s="15"/>
      <c r="G423" s="15">
        <v>4847.05</v>
      </c>
      <c r="H423" s="120"/>
    </row>
    <row r="424" spans="2:7" ht="12.75">
      <c r="B424" s="108" t="s">
        <v>126</v>
      </c>
      <c r="D424" s="10"/>
      <c r="E424" s="17">
        <v>1135746.6</v>
      </c>
      <c r="G424" s="17">
        <v>1167112.52</v>
      </c>
    </row>
    <row r="425" spans="2:4" ht="0.75" customHeight="1" outlineLevel="1">
      <c r="B425" s="108"/>
      <c r="D425" s="10"/>
    </row>
    <row r="426" spans="1:8" s="14" customFormat="1" ht="12.75" outlineLevel="2">
      <c r="A426" s="14" t="s">
        <v>691</v>
      </c>
      <c r="B426" s="105" t="s">
        <v>692</v>
      </c>
      <c r="C426" s="15"/>
      <c r="D426" s="15"/>
      <c r="E426" s="15">
        <v>2163930.54</v>
      </c>
      <c r="F426" s="15"/>
      <c r="G426" s="15">
        <v>3235221.45</v>
      </c>
      <c r="H426" s="120"/>
    </row>
    <row r="427" spans="1:8" s="14" customFormat="1" ht="12.75" outlineLevel="2">
      <c r="A427" s="14" t="s">
        <v>693</v>
      </c>
      <c r="B427" s="105" t="s">
        <v>694</v>
      </c>
      <c r="C427" s="15"/>
      <c r="D427" s="15"/>
      <c r="E427" s="15">
        <v>0</v>
      </c>
      <c r="F427" s="15"/>
      <c r="G427" s="15">
        <v>798.0600000000001</v>
      </c>
      <c r="H427" s="120"/>
    </row>
    <row r="428" spans="1:8" s="14" customFormat="1" ht="12.75" outlineLevel="2">
      <c r="A428" s="14" t="s">
        <v>695</v>
      </c>
      <c r="B428" s="105" t="s">
        <v>696</v>
      </c>
      <c r="C428" s="15"/>
      <c r="D428" s="15"/>
      <c r="E428" s="15">
        <v>-79968</v>
      </c>
      <c r="F428" s="15"/>
      <c r="G428" s="15">
        <v>-939421</v>
      </c>
      <c r="H428" s="120"/>
    </row>
    <row r="429" spans="1:8" s="14" customFormat="1" ht="12.75" outlineLevel="2">
      <c r="A429" s="14" t="s">
        <v>697</v>
      </c>
      <c r="B429" s="105" t="s">
        <v>698</v>
      </c>
      <c r="C429" s="15"/>
      <c r="D429" s="15"/>
      <c r="E429" s="15">
        <v>0</v>
      </c>
      <c r="F429" s="15"/>
      <c r="G429" s="15">
        <v>86085</v>
      </c>
      <c r="H429" s="120"/>
    </row>
    <row r="430" spans="2:7" ht="12.75">
      <c r="B430" s="108" t="s">
        <v>127</v>
      </c>
      <c r="D430" s="10"/>
      <c r="E430" s="17">
        <v>2083962.54</v>
      </c>
      <c r="G430" s="17">
        <v>2382683.5100000002</v>
      </c>
    </row>
    <row r="431" spans="2:4" ht="0.75" customHeight="1" outlineLevel="1">
      <c r="B431" s="108"/>
      <c r="D431" s="10"/>
    </row>
    <row r="432" spans="1:8" s="14" customFormat="1" ht="12.75" outlineLevel="2">
      <c r="A432" s="14" t="s">
        <v>699</v>
      </c>
      <c r="B432" s="105" t="s">
        <v>700</v>
      </c>
      <c r="C432" s="15"/>
      <c r="D432" s="15"/>
      <c r="E432" s="15">
        <v>0</v>
      </c>
      <c r="F432" s="15"/>
      <c r="G432" s="15">
        <v>0</v>
      </c>
      <c r="H432" s="120"/>
    </row>
    <row r="433" spans="1:8" s="14" customFormat="1" ht="12.75" outlineLevel="2">
      <c r="A433" s="14" t="s">
        <v>701</v>
      </c>
      <c r="B433" s="105" t="s">
        <v>702</v>
      </c>
      <c r="C433" s="15"/>
      <c r="D433" s="15"/>
      <c r="E433" s="15">
        <v>139545.96</v>
      </c>
      <c r="F433" s="15"/>
      <c r="G433" s="15">
        <v>66734.49</v>
      </c>
      <c r="H433" s="120"/>
    </row>
    <row r="434" spans="1:8" s="14" customFormat="1" ht="12.75" outlineLevel="2">
      <c r="A434" s="14" t="s">
        <v>703</v>
      </c>
      <c r="B434" s="105" t="s">
        <v>704</v>
      </c>
      <c r="C434" s="15"/>
      <c r="D434" s="15"/>
      <c r="E434" s="15">
        <v>23091.63</v>
      </c>
      <c r="F434" s="15"/>
      <c r="G434" s="15">
        <v>21969.41</v>
      </c>
      <c r="H434" s="120"/>
    </row>
    <row r="435" spans="1:8" s="14" customFormat="1" ht="12.75" outlineLevel="2">
      <c r="A435" s="14" t="s">
        <v>705</v>
      </c>
      <c r="B435" s="105" t="s">
        <v>706</v>
      </c>
      <c r="C435" s="15"/>
      <c r="D435" s="15"/>
      <c r="E435" s="15">
        <v>729371.73</v>
      </c>
      <c r="F435" s="15"/>
      <c r="G435" s="15">
        <v>591675.64</v>
      </c>
      <c r="H435" s="120"/>
    </row>
    <row r="436" spans="1:8" s="14" customFormat="1" ht="12.75" outlineLevel="2">
      <c r="A436" s="14" t="s">
        <v>707</v>
      </c>
      <c r="B436" s="105" t="s">
        <v>708</v>
      </c>
      <c r="C436" s="15"/>
      <c r="D436" s="15"/>
      <c r="E436" s="15">
        <v>49.660000000000004</v>
      </c>
      <c r="F436" s="15"/>
      <c r="G436" s="15">
        <v>0</v>
      </c>
      <c r="H436" s="120"/>
    </row>
    <row r="437" spans="1:8" s="14" customFormat="1" ht="12.75" outlineLevel="2">
      <c r="A437" s="14" t="s">
        <v>709</v>
      </c>
      <c r="B437" s="105" t="s">
        <v>710</v>
      </c>
      <c r="C437" s="15"/>
      <c r="D437" s="15"/>
      <c r="E437" s="15">
        <v>504791.41000000003</v>
      </c>
      <c r="F437" s="15"/>
      <c r="G437" s="15">
        <v>449532.96</v>
      </c>
      <c r="H437" s="120"/>
    </row>
    <row r="438" spans="1:8" s="14" customFormat="1" ht="12.75" outlineLevel="2">
      <c r="A438" s="14" t="s">
        <v>711</v>
      </c>
      <c r="B438" s="105" t="s">
        <v>712</v>
      </c>
      <c r="C438" s="15"/>
      <c r="D438" s="15"/>
      <c r="E438" s="15">
        <v>899625.35</v>
      </c>
      <c r="F438" s="15"/>
      <c r="G438" s="15">
        <v>753751.4500000001</v>
      </c>
      <c r="H438" s="120"/>
    </row>
    <row r="439" spans="2:8" s="1" customFormat="1" ht="12.75" outlineLevel="1">
      <c r="B439" s="88" t="s">
        <v>129</v>
      </c>
      <c r="C439" s="30"/>
      <c r="E439" s="30">
        <v>2296475.74</v>
      </c>
      <c r="F439" s="30"/>
      <c r="G439" s="30">
        <v>1883663.9500000002</v>
      </c>
      <c r="H439" s="128"/>
    </row>
    <row r="440" spans="1:8" s="14" customFormat="1" ht="12.75" outlineLevel="2">
      <c r="A440" s="14" t="s">
        <v>713</v>
      </c>
      <c r="B440" s="105" t="s">
        <v>714</v>
      </c>
      <c r="C440" s="15"/>
      <c r="D440" s="15"/>
      <c r="E440" s="15">
        <v>1149493.12</v>
      </c>
      <c r="F440" s="15"/>
      <c r="G440" s="15">
        <v>1665928.6400000001</v>
      </c>
      <c r="H440" s="120"/>
    </row>
    <row r="441" spans="2:8" s="1" customFormat="1" ht="12.75" outlineLevel="1">
      <c r="B441" s="88" t="s">
        <v>130</v>
      </c>
      <c r="C441" s="30"/>
      <c r="E441" s="30">
        <v>1149493.12</v>
      </c>
      <c r="F441" s="30"/>
      <c r="G441" s="30">
        <v>1665928.6400000001</v>
      </c>
      <c r="H441" s="128"/>
    </row>
    <row r="442" spans="2:8" s="1" customFormat="1" ht="12.75" outlineLevel="1">
      <c r="B442" s="98" t="s">
        <v>131</v>
      </c>
      <c r="C442" s="30"/>
      <c r="E442" s="30">
        <v>0</v>
      </c>
      <c r="F442" s="30"/>
      <c r="G442" s="30">
        <v>0</v>
      </c>
      <c r="H442" s="128"/>
    </row>
    <row r="443" spans="1:8" s="14" customFormat="1" ht="12.75" outlineLevel="2">
      <c r="A443" s="14" t="s">
        <v>715</v>
      </c>
      <c r="B443" s="105" t="s">
        <v>785</v>
      </c>
      <c r="C443" s="15"/>
      <c r="D443" s="15"/>
      <c r="E443" s="15">
        <v>6423.41</v>
      </c>
      <c r="F443" s="15"/>
      <c r="G443" s="15">
        <v>698.47</v>
      </c>
      <c r="H443" s="120"/>
    </row>
    <row r="444" spans="1:8" s="1" customFormat="1" ht="12.75" outlineLevel="1">
      <c r="A444" s="60"/>
      <c r="B444" s="99" t="s">
        <v>132</v>
      </c>
      <c r="C444" s="30"/>
      <c r="E444" s="106">
        <v>6423.41</v>
      </c>
      <c r="F444" s="106"/>
      <c r="G444" s="106">
        <v>698.47</v>
      </c>
      <c r="H444" s="128"/>
    </row>
    <row r="445" spans="1:8" s="1" customFormat="1" ht="12.75" outlineLevel="1">
      <c r="A445" s="60"/>
      <c r="B445" s="88" t="s">
        <v>133</v>
      </c>
      <c r="C445" s="30"/>
      <c r="E445" s="30">
        <v>6423.41</v>
      </c>
      <c r="F445" s="30"/>
      <c r="G445" s="30">
        <v>698.47</v>
      </c>
      <c r="H445" s="128"/>
    </row>
    <row r="446" spans="1:8" s="14" customFormat="1" ht="12.75" outlineLevel="2">
      <c r="A446" s="14" t="s">
        <v>716</v>
      </c>
      <c r="B446" s="105" t="s">
        <v>786</v>
      </c>
      <c r="C446" s="15"/>
      <c r="D446" s="15"/>
      <c r="E446" s="15">
        <v>2048877.234</v>
      </c>
      <c r="F446" s="15"/>
      <c r="G446" s="15">
        <v>1402603.061</v>
      </c>
      <c r="H446" s="120"/>
    </row>
    <row r="447" spans="1:8" s="14" customFormat="1" ht="12.75" outlineLevel="2">
      <c r="A447" s="14" t="s">
        <v>717</v>
      </c>
      <c r="B447" s="105" t="s">
        <v>787</v>
      </c>
      <c r="C447" s="15"/>
      <c r="D447" s="15"/>
      <c r="E447" s="15">
        <v>2950021.531</v>
      </c>
      <c r="F447" s="15"/>
      <c r="G447" s="15">
        <v>1750076.247</v>
      </c>
      <c r="H447" s="120"/>
    </row>
    <row r="448" spans="2:8" s="1" customFormat="1" ht="12.75" outlineLevel="1">
      <c r="B448" s="98" t="s">
        <v>134</v>
      </c>
      <c r="C448" s="30"/>
      <c r="E448" s="30">
        <v>4998898.765</v>
      </c>
      <c r="F448" s="30"/>
      <c r="G448" s="30">
        <v>3152679.308</v>
      </c>
      <c r="H448" s="128"/>
    </row>
    <row r="449" spans="1:8" s="14" customFormat="1" ht="12.75" outlineLevel="2">
      <c r="A449" s="14" t="s">
        <v>718</v>
      </c>
      <c r="B449" s="105" t="s">
        <v>788</v>
      </c>
      <c r="C449" s="15"/>
      <c r="D449" s="15"/>
      <c r="E449" s="15">
        <v>151944.448</v>
      </c>
      <c r="F449" s="15"/>
      <c r="G449" s="15">
        <v>258433.346</v>
      </c>
      <c r="H449" s="120"/>
    </row>
    <row r="450" spans="1:8" s="14" customFormat="1" ht="12.75" outlineLevel="2">
      <c r="A450" s="14" t="s">
        <v>719</v>
      </c>
      <c r="B450" s="105" t="s">
        <v>530</v>
      </c>
      <c r="C450" s="15"/>
      <c r="D450" s="15"/>
      <c r="E450" s="15">
        <v>196369.62</v>
      </c>
      <c r="F450" s="15"/>
      <c r="G450" s="15">
        <v>97929.91</v>
      </c>
      <c r="H450" s="120"/>
    </row>
    <row r="451" spans="2:8" s="1" customFormat="1" ht="12.75" outlineLevel="1">
      <c r="B451" s="99" t="s">
        <v>135</v>
      </c>
      <c r="C451" s="30"/>
      <c r="E451" s="106">
        <v>348314.06799999997</v>
      </c>
      <c r="F451" s="106"/>
      <c r="G451" s="106">
        <v>356363.256</v>
      </c>
      <c r="H451" s="128"/>
    </row>
    <row r="452" spans="2:8" s="1" customFormat="1" ht="12.75" outlineLevel="1">
      <c r="B452" s="88" t="s">
        <v>136</v>
      </c>
      <c r="C452" s="30"/>
      <c r="E452" s="30">
        <v>5347212.833</v>
      </c>
      <c r="F452" s="30"/>
      <c r="G452" s="30">
        <v>3509042.5640000002</v>
      </c>
      <c r="H452" s="128"/>
    </row>
    <row r="453" spans="1:8" s="14" customFormat="1" ht="12.75" outlineLevel="2">
      <c r="A453" s="14" t="s">
        <v>720</v>
      </c>
      <c r="B453" s="105" t="s">
        <v>789</v>
      </c>
      <c r="C453" s="15"/>
      <c r="D453" s="15"/>
      <c r="E453" s="15">
        <v>151292.7</v>
      </c>
      <c r="F453" s="15"/>
      <c r="G453" s="15">
        <v>90647.28</v>
      </c>
      <c r="H453" s="120"/>
    </row>
    <row r="454" spans="1:8" s="14" customFormat="1" ht="12.75" outlineLevel="2">
      <c r="A454" s="14" t="s">
        <v>721</v>
      </c>
      <c r="B454" s="105" t="s">
        <v>790</v>
      </c>
      <c r="C454" s="15"/>
      <c r="D454" s="15"/>
      <c r="E454" s="15">
        <v>12580.44</v>
      </c>
      <c r="F454" s="15"/>
      <c r="G454" s="15">
        <v>7475.54</v>
      </c>
      <c r="H454" s="120"/>
    </row>
    <row r="455" spans="1:8" s="14" customFormat="1" ht="12.75" outlineLevel="2">
      <c r="A455" s="14" t="s">
        <v>722</v>
      </c>
      <c r="B455" s="105" t="s">
        <v>791</v>
      </c>
      <c r="C455" s="15"/>
      <c r="D455" s="15"/>
      <c r="E455" s="15">
        <v>1053.2</v>
      </c>
      <c r="F455" s="15"/>
      <c r="G455" s="15">
        <v>0</v>
      </c>
      <c r="H455" s="120"/>
    </row>
    <row r="456" spans="1:8" s="14" customFormat="1" ht="12.75" outlineLevel="2">
      <c r="A456" s="14" t="s">
        <v>723</v>
      </c>
      <c r="B456" s="105" t="s">
        <v>792</v>
      </c>
      <c r="C456" s="15"/>
      <c r="D456" s="15"/>
      <c r="E456" s="15">
        <v>0</v>
      </c>
      <c r="F456" s="15"/>
      <c r="G456" s="15">
        <v>20</v>
      </c>
      <c r="H456" s="120"/>
    </row>
    <row r="457" spans="1:8" s="14" customFormat="1" ht="12.75" outlineLevel="2">
      <c r="A457" s="14" t="s">
        <v>724</v>
      </c>
      <c r="B457" s="105" t="s">
        <v>793</v>
      </c>
      <c r="C457" s="15"/>
      <c r="D457" s="15"/>
      <c r="E457" s="15">
        <v>798.57</v>
      </c>
      <c r="F457" s="15"/>
      <c r="G457" s="15">
        <v>46148.700000000004</v>
      </c>
      <c r="H457" s="120"/>
    </row>
    <row r="458" spans="2:8" s="1" customFormat="1" ht="12.75" outlineLevel="1">
      <c r="B458" s="88" t="s">
        <v>137</v>
      </c>
      <c r="C458" s="30"/>
      <c r="E458" s="30">
        <v>165724.91000000003</v>
      </c>
      <c r="F458" s="30"/>
      <c r="G458" s="30">
        <v>144291.52</v>
      </c>
      <c r="H458" s="128"/>
    </row>
    <row r="459" spans="1:8" s="14" customFormat="1" ht="12.75" outlineLevel="2">
      <c r="A459" s="14" t="s">
        <v>725</v>
      </c>
      <c r="B459" s="105" t="s">
        <v>794</v>
      </c>
      <c r="C459" s="15"/>
      <c r="D459" s="15"/>
      <c r="E459" s="15">
        <v>711604.15</v>
      </c>
      <c r="F459" s="15"/>
      <c r="G459" s="15">
        <v>499617.10000000003</v>
      </c>
      <c r="H459" s="120"/>
    </row>
    <row r="460" spans="2:8" s="1" customFormat="1" ht="12.75" outlineLevel="1">
      <c r="B460" s="88" t="s">
        <v>138</v>
      </c>
      <c r="C460" s="30"/>
      <c r="E460" s="30">
        <v>711604.15</v>
      </c>
      <c r="F460" s="30"/>
      <c r="G460" s="30">
        <v>499617.10000000003</v>
      </c>
      <c r="H460" s="128"/>
    </row>
    <row r="461" spans="1:8" s="14" customFormat="1" ht="12.75" outlineLevel="2">
      <c r="A461" s="14" t="s">
        <v>726</v>
      </c>
      <c r="B461" s="105" t="s">
        <v>795</v>
      </c>
      <c r="C461" s="15"/>
      <c r="D461" s="15"/>
      <c r="E461" s="15">
        <v>1349912</v>
      </c>
      <c r="F461" s="15"/>
      <c r="G461" s="15">
        <v>1059484</v>
      </c>
      <c r="H461" s="120"/>
    </row>
    <row r="462" spans="1:8" s="14" customFormat="1" ht="12.75" outlineLevel="2">
      <c r="A462" s="14" t="s">
        <v>727</v>
      </c>
      <c r="B462" s="105" t="s">
        <v>796</v>
      </c>
      <c r="C462" s="15"/>
      <c r="D462" s="15"/>
      <c r="E462" s="15">
        <v>15</v>
      </c>
      <c r="F462" s="15"/>
      <c r="G462" s="15">
        <v>4</v>
      </c>
      <c r="H462" s="120"/>
    </row>
    <row r="463" spans="1:8" s="14" customFormat="1" ht="12.75" outlineLevel="2">
      <c r="A463" s="14" t="s">
        <v>728</v>
      </c>
      <c r="B463" s="105" t="s">
        <v>797</v>
      </c>
      <c r="C463" s="15"/>
      <c r="D463" s="15"/>
      <c r="E463" s="15">
        <v>5805.27</v>
      </c>
      <c r="F463" s="15"/>
      <c r="G463" s="15">
        <v>3529.1800000000003</v>
      </c>
      <c r="H463" s="120"/>
    </row>
    <row r="464" spans="1:8" s="14" customFormat="1" ht="12.75" outlineLevel="2">
      <c r="A464" s="14" t="s">
        <v>729</v>
      </c>
      <c r="B464" s="105" t="s">
        <v>798</v>
      </c>
      <c r="C464" s="15"/>
      <c r="D464" s="15"/>
      <c r="E464" s="15">
        <v>2633.98</v>
      </c>
      <c r="F464" s="15"/>
      <c r="G464" s="15">
        <v>0</v>
      </c>
      <c r="H464" s="120"/>
    </row>
    <row r="465" spans="1:8" s="14" customFormat="1" ht="12.75" outlineLevel="2">
      <c r="A465" s="14" t="s">
        <v>730</v>
      </c>
      <c r="B465" s="105" t="s">
        <v>799</v>
      </c>
      <c r="C465" s="15"/>
      <c r="D465" s="15"/>
      <c r="E465" s="15">
        <v>200793.38</v>
      </c>
      <c r="F465" s="15"/>
      <c r="G465" s="15">
        <v>75042.04000000001</v>
      </c>
      <c r="H465" s="120"/>
    </row>
    <row r="466" spans="1:8" s="14" customFormat="1" ht="12.75" outlineLevel="2">
      <c r="A466" s="14" t="s">
        <v>731</v>
      </c>
      <c r="B466" s="105" t="s">
        <v>800</v>
      </c>
      <c r="C466" s="15"/>
      <c r="D466" s="15"/>
      <c r="E466" s="15">
        <v>0</v>
      </c>
      <c r="F466" s="15"/>
      <c r="G466" s="15">
        <v>126448.03</v>
      </c>
      <c r="H466" s="120"/>
    </row>
    <row r="467" spans="1:8" s="14" customFormat="1" ht="12.75" outlineLevel="2">
      <c r="A467" s="14" t="s">
        <v>732</v>
      </c>
      <c r="B467" s="105" t="s">
        <v>801</v>
      </c>
      <c r="C467" s="15"/>
      <c r="D467" s="15"/>
      <c r="E467" s="15">
        <v>174750</v>
      </c>
      <c r="F467" s="15"/>
      <c r="G467" s="15">
        <v>233000</v>
      </c>
      <c r="H467" s="120"/>
    </row>
    <row r="468" spans="1:8" s="14" customFormat="1" ht="12.75" outlineLevel="2">
      <c r="A468" s="14" t="s">
        <v>733</v>
      </c>
      <c r="B468" s="105" t="s">
        <v>802</v>
      </c>
      <c r="C468" s="15"/>
      <c r="D468" s="15"/>
      <c r="E468" s="15">
        <v>-133127.43</v>
      </c>
      <c r="F468" s="15"/>
      <c r="G468" s="15">
        <v>0</v>
      </c>
      <c r="H468" s="120"/>
    </row>
    <row r="469" spans="1:8" s="14" customFormat="1" ht="12.75" outlineLevel="2">
      <c r="A469" s="14" t="s">
        <v>734</v>
      </c>
      <c r="B469" s="105" t="s">
        <v>803</v>
      </c>
      <c r="C469" s="15"/>
      <c r="D469" s="15"/>
      <c r="E469" s="15">
        <v>1053290.022</v>
      </c>
      <c r="F469" s="15"/>
      <c r="G469" s="15">
        <v>560462.482</v>
      </c>
      <c r="H469" s="120"/>
    </row>
    <row r="470" spans="1:8" s="14" customFormat="1" ht="12.75" outlineLevel="2">
      <c r="A470" s="14" t="s">
        <v>735</v>
      </c>
      <c r="B470" s="105" t="s">
        <v>804</v>
      </c>
      <c r="C470" s="15"/>
      <c r="D470" s="15"/>
      <c r="E470" s="15">
        <v>62947.654</v>
      </c>
      <c r="F470" s="15"/>
      <c r="G470" s="15">
        <v>45059.604</v>
      </c>
      <c r="H470" s="120"/>
    </row>
    <row r="471" spans="1:8" s="14" customFormat="1" ht="12.75" outlineLevel="2">
      <c r="A471" s="14" t="s">
        <v>736</v>
      </c>
      <c r="B471" s="105" t="s">
        <v>805</v>
      </c>
      <c r="C471" s="15"/>
      <c r="D471" s="15"/>
      <c r="E471" s="15">
        <v>70092.72</v>
      </c>
      <c r="F471" s="15"/>
      <c r="G471" s="15">
        <v>69299.05</v>
      </c>
      <c r="H471" s="120"/>
    </row>
    <row r="472" spans="1:8" s="14" customFormat="1" ht="12.75" outlineLevel="2">
      <c r="A472" s="14" t="s">
        <v>737</v>
      </c>
      <c r="B472" s="105" t="s">
        <v>806</v>
      </c>
      <c r="C472" s="15"/>
      <c r="D472" s="15"/>
      <c r="E472" s="15">
        <v>2077548.33</v>
      </c>
      <c r="F472" s="15"/>
      <c r="G472" s="15">
        <v>1180029.77</v>
      </c>
      <c r="H472" s="120"/>
    </row>
    <row r="473" spans="1:8" s="14" customFormat="1" ht="12.75" outlineLevel="2">
      <c r="A473" s="14" t="s">
        <v>738</v>
      </c>
      <c r="B473" s="105" t="s">
        <v>807</v>
      </c>
      <c r="C473" s="15"/>
      <c r="D473" s="15"/>
      <c r="E473" s="15">
        <v>0</v>
      </c>
      <c r="F473" s="15"/>
      <c r="G473" s="15">
        <v>1376.75</v>
      </c>
      <c r="H473" s="120"/>
    </row>
    <row r="474" spans="1:8" s="14" customFormat="1" ht="12.75" outlineLevel="2">
      <c r="A474" s="14" t="s">
        <v>739</v>
      </c>
      <c r="B474" s="105" t="s">
        <v>807</v>
      </c>
      <c r="C474" s="15"/>
      <c r="D474" s="15"/>
      <c r="E474" s="15">
        <v>290.86</v>
      </c>
      <c r="F474" s="15"/>
      <c r="G474" s="15">
        <v>0</v>
      </c>
      <c r="H474" s="120"/>
    </row>
    <row r="475" spans="1:8" s="14" customFormat="1" ht="12.75" outlineLevel="2">
      <c r="A475" s="14" t="s">
        <v>740</v>
      </c>
      <c r="B475" s="105" t="s">
        <v>808</v>
      </c>
      <c r="C475" s="15"/>
      <c r="D475" s="15"/>
      <c r="E475" s="15">
        <v>2093458.56</v>
      </c>
      <c r="F475" s="15"/>
      <c r="G475" s="15">
        <v>1122216.44</v>
      </c>
      <c r="H475" s="120"/>
    </row>
    <row r="476" spans="1:8" s="14" customFormat="1" ht="12.75" outlineLevel="2">
      <c r="A476" s="14" t="s">
        <v>741</v>
      </c>
      <c r="B476" s="105" t="s">
        <v>809</v>
      </c>
      <c r="C476" s="15"/>
      <c r="D476" s="15"/>
      <c r="E476" s="15">
        <v>1791099.87</v>
      </c>
      <c r="F476" s="15"/>
      <c r="G476" s="15">
        <v>1100772.16</v>
      </c>
      <c r="H476" s="120"/>
    </row>
    <row r="477" spans="1:8" s="14" customFormat="1" ht="12.75" outlineLevel="2">
      <c r="A477" s="14" t="s">
        <v>742</v>
      </c>
      <c r="B477" s="105" t="s">
        <v>810</v>
      </c>
      <c r="C477" s="15"/>
      <c r="D477" s="15"/>
      <c r="E477" s="15">
        <v>242837.12</v>
      </c>
      <c r="F477" s="15"/>
      <c r="G477" s="15">
        <v>127309.24</v>
      </c>
      <c r="H477" s="120"/>
    </row>
    <row r="478" spans="1:8" s="14" customFormat="1" ht="12.75" outlineLevel="2">
      <c r="A478" s="14" t="s">
        <v>743</v>
      </c>
      <c r="B478" s="105" t="s">
        <v>811</v>
      </c>
      <c r="C478" s="15"/>
      <c r="D478" s="15"/>
      <c r="E478" s="15">
        <v>2828571.35</v>
      </c>
      <c r="F478" s="15"/>
      <c r="G478" s="15">
        <v>465836.66000000003</v>
      </c>
      <c r="H478" s="120"/>
    </row>
    <row r="479" spans="1:8" s="14" customFormat="1" ht="12.75" outlineLevel="2">
      <c r="A479" s="14" t="s">
        <v>744</v>
      </c>
      <c r="B479" s="105" t="s">
        <v>812</v>
      </c>
      <c r="C479" s="15"/>
      <c r="D479" s="15"/>
      <c r="E479" s="15">
        <v>118004.337</v>
      </c>
      <c r="F479" s="15"/>
      <c r="G479" s="15">
        <v>106060.95</v>
      </c>
      <c r="H479" s="120"/>
    </row>
    <row r="480" spans="1:8" s="14" customFormat="1" ht="12.75" outlineLevel="2">
      <c r="A480" s="14" t="s">
        <v>745</v>
      </c>
      <c r="B480" s="105" t="s">
        <v>813</v>
      </c>
      <c r="C480" s="15"/>
      <c r="D480" s="15"/>
      <c r="E480" s="15">
        <v>0</v>
      </c>
      <c r="F480" s="15"/>
      <c r="G480" s="15">
        <v>1425</v>
      </c>
      <c r="H480" s="120"/>
    </row>
    <row r="481" spans="1:8" s="14" customFormat="1" ht="12.75" outlineLevel="2">
      <c r="A481" s="14" t="s">
        <v>746</v>
      </c>
      <c r="B481" s="105" t="s">
        <v>814</v>
      </c>
      <c r="C481" s="15"/>
      <c r="D481" s="15"/>
      <c r="E481" s="15">
        <v>554326.18</v>
      </c>
      <c r="F481" s="15"/>
      <c r="G481" s="15">
        <v>376794.01</v>
      </c>
      <c r="H481" s="120"/>
    </row>
    <row r="482" spans="1:8" s="14" customFormat="1" ht="12.75" outlineLevel="2">
      <c r="A482" s="14" t="s">
        <v>747</v>
      </c>
      <c r="B482" s="105" t="s">
        <v>815</v>
      </c>
      <c r="C482" s="15"/>
      <c r="D482" s="15"/>
      <c r="E482" s="15">
        <v>190299.58000000002</v>
      </c>
      <c r="F482" s="15"/>
      <c r="G482" s="15">
        <v>180697.49</v>
      </c>
      <c r="H482" s="120"/>
    </row>
    <row r="483" spans="1:8" s="14" customFormat="1" ht="12.75" outlineLevel="2">
      <c r="A483" s="14" t="s">
        <v>748</v>
      </c>
      <c r="B483" s="105" t="s">
        <v>816</v>
      </c>
      <c r="C483" s="15"/>
      <c r="D483" s="15"/>
      <c r="E483" s="15">
        <v>173103.61000000002</v>
      </c>
      <c r="F483" s="15"/>
      <c r="G483" s="15">
        <v>396778.37</v>
      </c>
      <c r="H483" s="120"/>
    </row>
    <row r="484" spans="2:8" s="1" customFormat="1" ht="12.75" outlineLevel="1">
      <c r="B484" s="89" t="s">
        <v>139</v>
      </c>
      <c r="C484" s="30"/>
      <c r="E484" s="106">
        <v>12856652.393</v>
      </c>
      <c r="F484" s="106"/>
      <c r="G484" s="106">
        <v>7231625.226</v>
      </c>
      <c r="H484" s="128"/>
    </row>
    <row r="485" spans="2:7" ht="12.75">
      <c r="B485" s="109" t="s">
        <v>128</v>
      </c>
      <c r="C485" s="91"/>
      <c r="D485" s="92"/>
      <c r="E485" s="114">
        <v>22533586.555999998</v>
      </c>
      <c r="F485" s="114"/>
      <c r="G485" s="114">
        <v>14934867.47</v>
      </c>
    </row>
    <row r="486" spans="2:8" s="12" customFormat="1" ht="12.75">
      <c r="B486" s="84" t="s">
        <v>149</v>
      </c>
      <c r="C486" s="29"/>
      <c r="E486" s="29">
        <v>272632792.67499995</v>
      </c>
      <c r="F486" s="48">
        <f>ROUND(E486*0.989,0)</f>
        <v>269633832</v>
      </c>
      <c r="G486" s="29">
        <v>102642447.97</v>
      </c>
      <c r="H486" s="48">
        <f>ROUND(G486*0.989,0)</f>
        <v>101513381</v>
      </c>
    </row>
    <row r="487" spans="2:7" ht="12.75">
      <c r="B487" s="100"/>
      <c r="C487" s="80"/>
      <c r="D487" s="10"/>
      <c r="E487" s="112" t="s">
        <v>18</v>
      </c>
      <c r="F487" s="112"/>
      <c r="G487" s="112" t="s">
        <v>18</v>
      </c>
    </row>
    <row r="488" spans="2:7" ht="12.75">
      <c r="B488" s="101"/>
      <c r="C488" s="77"/>
      <c r="D488" s="78"/>
      <c r="E488" s="77"/>
      <c r="F488" s="77"/>
      <c r="G488" s="77"/>
    </row>
    <row r="489" spans="2:7" ht="0.75" customHeight="1" outlineLevel="1">
      <c r="B489" s="101"/>
      <c r="C489" s="77"/>
      <c r="D489" s="78"/>
      <c r="E489" s="77"/>
      <c r="F489" s="77"/>
      <c r="G489" s="77"/>
    </row>
    <row r="490" spans="1:8" s="14" customFormat="1" ht="12.75" outlineLevel="2">
      <c r="A490" s="14" t="s">
        <v>749</v>
      </c>
      <c r="B490" s="105" t="s">
        <v>817</v>
      </c>
      <c r="C490" s="15"/>
      <c r="D490" s="15"/>
      <c r="E490" s="15">
        <v>85412469.1</v>
      </c>
      <c r="F490" s="15"/>
      <c r="G490" s="15">
        <v>25463387.95</v>
      </c>
      <c r="H490" s="120"/>
    </row>
    <row r="491" spans="1:8" s="14" customFormat="1" ht="12.75" outlineLevel="2">
      <c r="A491" s="14" t="s">
        <v>750</v>
      </c>
      <c r="B491" s="105" t="s">
        <v>818</v>
      </c>
      <c r="C491" s="15"/>
      <c r="D491" s="15"/>
      <c r="E491" s="15">
        <v>307650137.38</v>
      </c>
      <c r="F491" s="15"/>
      <c r="G491" s="15">
        <v>209294521.9</v>
      </c>
      <c r="H491" s="120"/>
    </row>
    <row r="492" spans="1:8" s="14" customFormat="1" ht="12.75" outlineLevel="2">
      <c r="A492" s="14" t="s">
        <v>751</v>
      </c>
      <c r="B492" s="105" t="s">
        <v>819</v>
      </c>
      <c r="C492" s="15"/>
      <c r="D492" s="15"/>
      <c r="E492" s="15">
        <v>57737500.28</v>
      </c>
      <c r="F492" s="15"/>
      <c r="G492" s="15">
        <v>54653415.15</v>
      </c>
      <c r="H492" s="120"/>
    </row>
    <row r="493" spans="1:8" s="14" customFormat="1" ht="12.75" outlineLevel="2">
      <c r="A493" s="14" t="s">
        <v>752</v>
      </c>
      <c r="B493" s="105" t="s">
        <v>820</v>
      </c>
      <c r="C493" s="15"/>
      <c r="D493" s="15"/>
      <c r="E493" s="15">
        <v>-589613</v>
      </c>
      <c r="F493" s="15"/>
      <c r="G493" s="15">
        <v>-614910</v>
      </c>
      <c r="H493" s="120"/>
    </row>
    <row r="494" spans="1:8" s="14" customFormat="1" ht="12.75" outlineLevel="2">
      <c r="A494" s="14" t="s">
        <v>753</v>
      </c>
      <c r="B494" s="105" t="s">
        <v>475</v>
      </c>
      <c r="C494" s="15"/>
      <c r="D494" s="15"/>
      <c r="E494" s="15">
        <v>0</v>
      </c>
      <c r="F494" s="15"/>
      <c r="G494" s="15">
        <v>27453.73</v>
      </c>
      <c r="H494" s="120"/>
    </row>
    <row r="495" spans="1:8" s="14" customFormat="1" ht="12.75" outlineLevel="2">
      <c r="A495" s="14" t="s">
        <v>754</v>
      </c>
      <c r="B495" s="105" t="s">
        <v>483</v>
      </c>
      <c r="C495" s="15"/>
      <c r="D495" s="15"/>
      <c r="E495" s="15">
        <v>12631818.32</v>
      </c>
      <c r="F495" s="15"/>
      <c r="G495" s="15">
        <v>15243392.43</v>
      </c>
      <c r="H495" s="120"/>
    </row>
    <row r="496" spans="1:8" s="14" customFormat="1" ht="12.75" outlineLevel="2">
      <c r="A496" s="14" t="s">
        <v>755</v>
      </c>
      <c r="B496" s="105" t="s">
        <v>821</v>
      </c>
      <c r="C496" s="15"/>
      <c r="D496" s="15"/>
      <c r="E496" s="15">
        <v>4723865</v>
      </c>
      <c r="F496" s="15"/>
      <c r="G496" s="15">
        <v>0</v>
      </c>
      <c r="H496" s="120"/>
    </row>
    <row r="497" spans="1:8" s="14" customFormat="1" ht="12.75" outlineLevel="2">
      <c r="A497" s="14" t="s">
        <v>756</v>
      </c>
      <c r="B497" s="105" t="s">
        <v>822</v>
      </c>
      <c r="C497" s="15"/>
      <c r="D497" s="15"/>
      <c r="E497" s="15">
        <v>5921849</v>
      </c>
      <c r="F497" s="15"/>
      <c r="G497" s="15">
        <v>0</v>
      </c>
      <c r="H497" s="120"/>
    </row>
    <row r="498" spans="1:8" s="14" customFormat="1" ht="12.75" outlineLevel="2">
      <c r="A498" s="14" t="s">
        <v>757</v>
      </c>
      <c r="B498" s="105" t="s">
        <v>823</v>
      </c>
      <c r="C498" s="15"/>
      <c r="D498" s="15"/>
      <c r="E498" s="15">
        <v>135278.65</v>
      </c>
      <c r="F498" s="15"/>
      <c r="G498" s="15">
        <v>81700.85</v>
      </c>
      <c r="H498" s="120"/>
    </row>
    <row r="499" spans="1:8" s="14" customFormat="1" ht="12.75" outlineLevel="2">
      <c r="A499" s="14" t="s">
        <v>758</v>
      </c>
      <c r="B499" s="105" t="s">
        <v>824</v>
      </c>
      <c r="C499" s="15"/>
      <c r="D499" s="15"/>
      <c r="E499" s="15">
        <v>55447034.15</v>
      </c>
      <c r="F499" s="15"/>
      <c r="G499" s="15">
        <v>43650253.07</v>
      </c>
      <c r="H499" s="120"/>
    </row>
    <row r="500" spans="1:8" s="14" customFormat="1" ht="12.75" outlineLevel="2">
      <c r="A500" s="14" t="s">
        <v>759</v>
      </c>
      <c r="B500" s="105" t="s">
        <v>825</v>
      </c>
      <c r="C500" s="15"/>
      <c r="D500" s="15"/>
      <c r="E500" s="15">
        <v>69583721.07</v>
      </c>
      <c r="F500" s="15"/>
      <c r="G500" s="15">
        <v>40632831.07</v>
      </c>
      <c r="H500" s="120"/>
    </row>
    <row r="501" spans="2:8" s="12" customFormat="1" ht="12.75">
      <c r="B501" s="84" t="s">
        <v>140</v>
      </c>
      <c r="C501" s="29"/>
      <c r="E501" s="29">
        <v>598654059.9499999</v>
      </c>
      <c r="F501" s="29"/>
      <c r="G501" s="29">
        <v>388432046.15000004</v>
      </c>
      <c r="H501" s="122"/>
    </row>
    <row r="502" spans="2:8" s="12" customFormat="1" ht="0.75" customHeight="1" outlineLevel="1">
      <c r="B502" s="84"/>
      <c r="C502" s="29"/>
      <c r="E502" s="29"/>
      <c r="F502" s="29"/>
      <c r="G502" s="29"/>
      <c r="H502" s="122"/>
    </row>
    <row r="503" spans="1:8" s="14" customFormat="1" ht="12.75" outlineLevel="2">
      <c r="A503" s="14" t="s">
        <v>760</v>
      </c>
      <c r="B503" s="105" t="s">
        <v>826</v>
      </c>
      <c r="C503" s="15"/>
      <c r="D503" s="15"/>
      <c r="E503" s="15">
        <v>53719.200000000004</v>
      </c>
      <c r="F503" s="15"/>
      <c r="G503" s="15">
        <v>183252.04</v>
      </c>
      <c r="H503" s="120"/>
    </row>
    <row r="504" spans="2:8" s="12" customFormat="1" ht="12.75">
      <c r="B504" s="84" t="s">
        <v>141</v>
      </c>
      <c r="C504" s="29"/>
      <c r="E504" s="29">
        <v>53719.200000000004</v>
      </c>
      <c r="F504" s="29"/>
      <c r="G504" s="29">
        <v>183252.04</v>
      </c>
      <c r="H504" s="122"/>
    </row>
    <row r="505" spans="2:8" s="12" customFormat="1" ht="0.75" customHeight="1" outlineLevel="1">
      <c r="B505" s="84"/>
      <c r="C505" s="29"/>
      <c r="E505" s="29"/>
      <c r="F505" s="29"/>
      <c r="G505" s="29"/>
      <c r="H505" s="122"/>
    </row>
    <row r="506" spans="1:8" s="14" customFormat="1" ht="12.75" outlineLevel="2">
      <c r="A506" s="14" t="s">
        <v>761</v>
      </c>
      <c r="B506" s="105" t="s">
        <v>827</v>
      </c>
      <c r="C506" s="15"/>
      <c r="D506" s="15"/>
      <c r="E506" s="15">
        <v>0</v>
      </c>
      <c r="F506" s="15"/>
      <c r="G506" s="15">
        <v>5582040.34</v>
      </c>
      <c r="H506" s="120"/>
    </row>
    <row r="507" spans="1:8" s="12" customFormat="1" ht="12.75" outlineLevel="1">
      <c r="A507" s="10"/>
      <c r="B507" s="97" t="s">
        <v>151</v>
      </c>
      <c r="C507" s="17"/>
      <c r="D507" s="10"/>
      <c r="E507" s="17">
        <v>0</v>
      </c>
      <c r="F507" s="17"/>
      <c r="G507" s="17">
        <v>5582040.34</v>
      </c>
      <c r="H507" s="122"/>
    </row>
    <row r="508" spans="1:8" s="12" customFormat="1" ht="12.75" outlineLevel="1">
      <c r="A508" s="10"/>
      <c r="B508" s="97" t="s">
        <v>152</v>
      </c>
      <c r="C508" s="17"/>
      <c r="D508" s="10"/>
      <c r="E508" s="17">
        <v>0</v>
      </c>
      <c r="F508" s="17"/>
      <c r="G508" s="17">
        <v>0</v>
      </c>
      <c r="H508" s="122"/>
    </row>
    <row r="509" spans="1:8" s="12" customFormat="1" ht="12.75" outlineLevel="1">
      <c r="A509" s="10"/>
      <c r="B509" s="97" t="s">
        <v>153</v>
      </c>
      <c r="C509" s="17"/>
      <c r="D509" s="10"/>
      <c r="E509" s="17">
        <v>0</v>
      </c>
      <c r="F509" s="17"/>
      <c r="G509" s="17">
        <v>0</v>
      </c>
      <c r="H509" s="122"/>
    </row>
    <row r="510" spans="1:8" s="14" customFormat="1" ht="12.75" outlineLevel="2">
      <c r="A510" s="14" t="s">
        <v>762</v>
      </c>
      <c r="B510" s="105" t="s">
        <v>828</v>
      </c>
      <c r="C510" s="15"/>
      <c r="D510" s="15"/>
      <c r="E510" s="15">
        <v>542318.27</v>
      </c>
      <c r="F510" s="15"/>
      <c r="G510" s="15">
        <v>0</v>
      </c>
      <c r="H510" s="120"/>
    </row>
    <row r="511" spans="1:8" s="14" customFormat="1" ht="12.75" outlineLevel="2">
      <c r="A511" s="14" t="s">
        <v>763</v>
      </c>
      <c r="B511" s="105" t="s">
        <v>829</v>
      </c>
      <c r="C511" s="15"/>
      <c r="D511" s="15"/>
      <c r="E511" s="15">
        <v>4172897.47</v>
      </c>
      <c r="F511" s="15"/>
      <c r="G511" s="15">
        <v>3343209.95</v>
      </c>
      <c r="H511" s="120"/>
    </row>
    <row r="512" spans="1:8" s="14" customFormat="1" ht="12.75" outlineLevel="2">
      <c r="A512" s="14" t="s">
        <v>764</v>
      </c>
      <c r="B512" s="105" t="s">
        <v>830</v>
      </c>
      <c r="C512" s="15"/>
      <c r="D512" s="15"/>
      <c r="E512" s="15">
        <v>103174.90000000001</v>
      </c>
      <c r="F512" s="15"/>
      <c r="G512" s="15">
        <v>213199.55000000002</v>
      </c>
      <c r="H512" s="120"/>
    </row>
    <row r="513" spans="1:8" s="14" customFormat="1" ht="12.75" outlineLevel="2">
      <c r="A513" s="14" t="s">
        <v>765</v>
      </c>
      <c r="B513" s="105" t="s">
        <v>831</v>
      </c>
      <c r="C513" s="15"/>
      <c r="D513" s="15"/>
      <c r="E513" s="15">
        <v>684</v>
      </c>
      <c r="F513" s="15"/>
      <c r="G513" s="15">
        <v>614</v>
      </c>
      <c r="H513" s="120"/>
    </row>
    <row r="514" spans="1:8" s="12" customFormat="1" ht="12.75" outlineLevel="1">
      <c r="A514" s="10"/>
      <c r="B514" s="97" t="s">
        <v>166</v>
      </c>
      <c r="C514" s="17"/>
      <c r="D514" s="10"/>
      <c r="E514" s="17">
        <v>4819074.640000001</v>
      </c>
      <c r="F514" s="17"/>
      <c r="G514" s="17">
        <v>3557023.5</v>
      </c>
      <c r="H514" s="122"/>
    </row>
    <row r="515" spans="1:8" s="14" customFormat="1" ht="12.75" outlineLevel="2">
      <c r="A515" s="14" t="s">
        <v>766</v>
      </c>
      <c r="B515" s="105" t="s">
        <v>832</v>
      </c>
      <c r="C515" s="15"/>
      <c r="D515" s="15"/>
      <c r="E515" s="15">
        <v>28925.73</v>
      </c>
      <c r="F515" s="15"/>
      <c r="G515" s="15">
        <v>98674.18000000001</v>
      </c>
      <c r="H515" s="120"/>
    </row>
    <row r="516" spans="1:8" s="14" customFormat="1" ht="12.75" outlineLevel="2">
      <c r="A516" s="14" t="s">
        <v>767</v>
      </c>
      <c r="B516" s="105" t="s">
        <v>833</v>
      </c>
      <c r="C516" s="15"/>
      <c r="D516" s="15"/>
      <c r="E516" s="15">
        <v>907096.92</v>
      </c>
      <c r="F516" s="15"/>
      <c r="G516" s="15">
        <v>946015.37</v>
      </c>
      <c r="H516" s="120"/>
    </row>
    <row r="517" spans="1:8" s="12" customFormat="1" ht="12.75" outlineLevel="1">
      <c r="A517" s="10"/>
      <c r="B517" s="97" t="s">
        <v>154</v>
      </c>
      <c r="C517" s="17"/>
      <c r="D517" s="10"/>
      <c r="E517" s="17">
        <v>936022.65</v>
      </c>
      <c r="F517" s="17"/>
      <c r="G517" s="17">
        <v>1044689.55</v>
      </c>
      <c r="H517" s="122"/>
    </row>
    <row r="518" spans="1:8" s="12" customFormat="1" ht="12.75" outlineLevel="1">
      <c r="A518" s="10"/>
      <c r="B518" s="97" t="s">
        <v>155</v>
      </c>
      <c r="C518" s="17"/>
      <c r="D518" s="10"/>
      <c r="E518" s="17">
        <v>0</v>
      </c>
      <c r="F518" s="17"/>
      <c r="G518" s="17">
        <v>0</v>
      </c>
      <c r="H518" s="122"/>
    </row>
    <row r="519" spans="2:8" s="12" customFormat="1" ht="12.75">
      <c r="B519" s="84" t="s">
        <v>142</v>
      </c>
      <c r="C519" s="29"/>
      <c r="E519" s="29">
        <v>5755097.29</v>
      </c>
      <c r="F519" s="29"/>
      <c r="G519" s="29">
        <v>10183753.39</v>
      </c>
      <c r="H519" s="122"/>
    </row>
    <row r="520" spans="2:4" ht="12.75">
      <c r="B520" s="100"/>
      <c r="D520" s="10"/>
    </row>
    <row r="521" spans="2:4" ht="0.75" customHeight="1" outlineLevel="1">
      <c r="B521" s="100"/>
      <c r="D521" s="10"/>
    </row>
    <row r="522" spans="1:8" s="14" customFormat="1" ht="12.75" outlineLevel="2">
      <c r="A522" s="14" t="s">
        <v>768</v>
      </c>
      <c r="B522" s="105" t="s">
        <v>834</v>
      </c>
      <c r="C522" s="15"/>
      <c r="D522" s="15"/>
      <c r="E522" s="15">
        <v>627939.96</v>
      </c>
      <c r="F522" s="15"/>
      <c r="G522" s="15">
        <v>2702317.3</v>
      </c>
      <c r="H522" s="120"/>
    </row>
    <row r="523" spans="1:8" s="14" customFormat="1" ht="12.75" outlineLevel="2">
      <c r="A523" s="14" t="s">
        <v>769</v>
      </c>
      <c r="B523" s="105" t="s">
        <v>835</v>
      </c>
      <c r="C523" s="15"/>
      <c r="D523" s="15"/>
      <c r="E523" s="15">
        <v>-12514</v>
      </c>
      <c r="F523" s="15"/>
      <c r="G523" s="15">
        <v>-216446</v>
      </c>
      <c r="H523" s="120"/>
    </row>
    <row r="524" spans="1:8" s="14" customFormat="1" ht="12.75" outlineLevel="2">
      <c r="A524" s="14" t="s">
        <v>770</v>
      </c>
      <c r="B524" s="105" t="s">
        <v>836</v>
      </c>
      <c r="C524" s="15"/>
      <c r="D524" s="15"/>
      <c r="E524" s="15">
        <v>0</v>
      </c>
      <c r="F524" s="15"/>
      <c r="G524" s="15">
        <v>3392</v>
      </c>
      <c r="H524" s="120"/>
    </row>
    <row r="525" spans="2:7" ht="12.75">
      <c r="B525" s="102" t="s">
        <v>143</v>
      </c>
      <c r="D525" s="10"/>
      <c r="E525" s="17">
        <v>615425.96</v>
      </c>
      <c r="G525" s="17">
        <v>2489263.3</v>
      </c>
    </row>
    <row r="526" spans="2:4" ht="0.75" customHeight="1" outlineLevel="1">
      <c r="B526" s="102"/>
      <c r="D526" s="10"/>
    </row>
    <row r="527" spans="1:8" s="14" customFormat="1" ht="12.75" outlineLevel="2">
      <c r="A527" s="14" t="s">
        <v>771</v>
      </c>
      <c r="B527" s="105" t="s">
        <v>837</v>
      </c>
      <c r="C527" s="15"/>
      <c r="D527" s="15"/>
      <c r="E527" s="15">
        <v>117511.22</v>
      </c>
      <c r="F527" s="15"/>
      <c r="G527" s="15">
        <v>101947.71</v>
      </c>
      <c r="H527" s="120"/>
    </row>
    <row r="528" spans="2:7" ht="12.75">
      <c r="B528" s="102" t="s">
        <v>144</v>
      </c>
      <c r="D528" s="10"/>
      <c r="E528" s="17">
        <v>117511.22</v>
      </c>
      <c r="G528" s="17">
        <v>101947.71</v>
      </c>
    </row>
    <row r="529" spans="2:4" ht="0.75" customHeight="1" outlineLevel="1">
      <c r="B529" s="102"/>
      <c r="D529" s="10"/>
    </row>
    <row r="530" spans="2:7" ht="12.75">
      <c r="B530" s="102" t="s">
        <v>145</v>
      </c>
      <c r="D530" s="10"/>
      <c r="E530" s="17">
        <v>0</v>
      </c>
      <c r="G530" s="17">
        <v>0</v>
      </c>
    </row>
    <row r="531" spans="2:4" ht="0.75" customHeight="1" outlineLevel="1">
      <c r="B531" s="102"/>
      <c r="D531" s="10"/>
    </row>
    <row r="532" spans="2:7" ht="12.75">
      <c r="B532" s="102" t="s">
        <v>146</v>
      </c>
      <c r="D532" s="10"/>
      <c r="E532" s="17">
        <v>0</v>
      </c>
      <c r="G532" s="17">
        <v>0</v>
      </c>
    </row>
    <row r="533" spans="2:4" ht="0.75" customHeight="1" outlineLevel="1">
      <c r="B533" s="102"/>
      <c r="D533" s="10"/>
    </row>
    <row r="534" spans="1:8" s="14" customFormat="1" ht="12.75" outlineLevel="2">
      <c r="A534" s="14" t="s">
        <v>772</v>
      </c>
      <c r="B534" s="105" t="s">
        <v>147</v>
      </c>
      <c r="C534" s="15"/>
      <c r="D534" s="15"/>
      <c r="E534" s="15">
        <v>3738.01</v>
      </c>
      <c r="F534" s="15"/>
      <c r="G534" s="15">
        <v>0</v>
      </c>
      <c r="H534" s="120"/>
    </row>
    <row r="535" spans="1:8" s="14" customFormat="1" ht="12.75" outlineLevel="2">
      <c r="A535" s="14" t="s">
        <v>773</v>
      </c>
      <c r="B535" s="105" t="s">
        <v>453</v>
      </c>
      <c r="C535" s="15"/>
      <c r="D535" s="15"/>
      <c r="E535" s="15">
        <v>0</v>
      </c>
      <c r="F535" s="15"/>
      <c r="G535" s="15">
        <v>0</v>
      </c>
      <c r="H535" s="120"/>
    </row>
    <row r="536" spans="1:8" s="14" customFormat="1" ht="12.75" outlineLevel="2">
      <c r="A536" s="14" t="s">
        <v>774</v>
      </c>
      <c r="B536" s="105" t="s">
        <v>838</v>
      </c>
      <c r="C536" s="15"/>
      <c r="D536" s="15"/>
      <c r="E536" s="15">
        <v>1505492.1600000001</v>
      </c>
      <c r="F536" s="15"/>
      <c r="G536" s="15">
        <v>1774062.0899999999</v>
      </c>
      <c r="H536" s="120"/>
    </row>
    <row r="537" spans="1:8" s="14" customFormat="1" ht="12.75" outlineLevel="2">
      <c r="A537" s="14" t="s">
        <v>775</v>
      </c>
      <c r="B537" s="105" t="s">
        <v>839</v>
      </c>
      <c r="C537" s="15"/>
      <c r="D537" s="15"/>
      <c r="E537" s="15">
        <v>247226.85</v>
      </c>
      <c r="F537" s="15"/>
      <c r="G537" s="15">
        <v>245283.25</v>
      </c>
      <c r="H537" s="120"/>
    </row>
    <row r="538" spans="1:8" s="14" customFormat="1" ht="12.75" outlineLevel="2">
      <c r="A538" s="14" t="s">
        <v>776</v>
      </c>
      <c r="B538" s="105" t="s">
        <v>840</v>
      </c>
      <c r="C538" s="15"/>
      <c r="D538" s="15"/>
      <c r="E538" s="15">
        <v>275430.66000000003</v>
      </c>
      <c r="F538" s="15"/>
      <c r="G538" s="15">
        <v>266658.07</v>
      </c>
      <c r="H538" s="120"/>
    </row>
    <row r="539" spans="1:8" s="14" customFormat="1" ht="12.75" outlineLevel="2">
      <c r="A539" s="14" t="s">
        <v>777</v>
      </c>
      <c r="B539" s="105" t="s">
        <v>841</v>
      </c>
      <c r="C539" s="15"/>
      <c r="D539" s="15"/>
      <c r="E539" s="15">
        <v>152086</v>
      </c>
      <c r="F539" s="15"/>
      <c r="G539" s="15">
        <v>158354</v>
      </c>
      <c r="H539" s="120"/>
    </row>
    <row r="540" spans="1:8" s="14" customFormat="1" ht="12.75" outlineLevel="2">
      <c r="A540" s="14" t="s">
        <v>778</v>
      </c>
      <c r="B540" s="105" t="s">
        <v>842</v>
      </c>
      <c r="C540" s="15"/>
      <c r="D540" s="15"/>
      <c r="E540" s="15">
        <v>0.05</v>
      </c>
      <c r="F540" s="15"/>
      <c r="G540" s="15">
        <v>83.81</v>
      </c>
      <c r="H540" s="120"/>
    </row>
    <row r="541" spans="1:8" s="14" customFormat="1" ht="12.75" outlineLevel="2">
      <c r="A541" s="14" t="s">
        <v>779</v>
      </c>
      <c r="B541" s="105" t="s">
        <v>843</v>
      </c>
      <c r="C541" s="15"/>
      <c r="D541" s="15"/>
      <c r="E541" s="15">
        <v>230827.7</v>
      </c>
      <c r="F541" s="15"/>
      <c r="G541" s="15">
        <v>241799.92</v>
      </c>
      <c r="H541" s="120"/>
    </row>
    <row r="542" spans="1:8" s="14" customFormat="1" ht="12.75" outlineLevel="2">
      <c r="A542" s="14" t="s">
        <v>780</v>
      </c>
      <c r="B542" s="105" t="s">
        <v>844</v>
      </c>
      <c r="C542" s="15"/>
      <c r="D542" s="15"/>
      <c r="E542" s="15">
        <v>1110643.65</v>
      </c>
      <c r="F542" s="15"/>
      <c r="G542" s="15">
        <v>754941.55</v>
      </c>
      <c r="H542" s="120"/>
    </row>
    <row r="543" spans="1:8" s="14" customFormat="1" ht="12.75" outlineLevel="2">
      <c r="A543" s="14" t="s">
        <v>781</v>
      </c>
      <c r="B543" s="105" t="s">
        <v>845</v>
      </c>
      <c r="C543" s="15"/>
      <c r="D543" s="15"/>
      <c r="E543" s="15">
        <v>38320.94</v>
      </c>
      <c r="F543" s="15"/>
      <c r="G543" s="15">
        <v>0</v>
      </c>
      <c r="H543" s="120"/>
    </row>
    <row r="544" spans="1:8" s="14" customFormat="1" ht="12.75" outlineLevel="2">
      <c r="A544" s="14" t="s">
        <v>782</v>
      </c>
      <c r="B544" s="105" t="s">
        <v>846</v>
      </c>
      <c r="C544" s="15"/>
      <c r="D544" s="15"/>
      <c r="E544" s="15">
        <v>93006.77</v>
      </c>
      <c r="F544" s="15"/>
      <c r="G544" s="15">
        <v>106562.57</v>
      </c>
      <c r="H544" s="120"/>
    </row>
    <row r="545" spans="1:8" s="14" customFormat="1" ht="12.75" outlineLevel="2">
      <c r="A545" s="14" t="s">
        <v>783</v>
      </c>
      <c r="B545" s="105" t="s">
        <v>847</v>
      </c>
      <c r="C545" s="15"/>
      <c r="D545" s="15"/>
      <c r="E545" s="15">
        <v>431564.12</v>
      </c>
      <c r="F545" s="15"/>
      <c r="G545" s="15">
        <v>0</v>
      </c>
      <c r="H545" s="120"/>
    </row>
    <row r="546" spans="1:8" s="14" customFormat="1" ht="12.75" outlineLevel="2">
      <c r="A546" s="14" t="s">
        <v>784</v>
      </c>
      <c r="B546" s="105" t="s">
        <v>848</v>
      </c>
      <c r="C546" s="15"/>
      <c r="D546" s="15"/>
      <c r="E546" s="15">
        <v>1546438.13</v>
      </c>
      <c r="F546" s="15"/>
      <c r="G546" s="15">
        <v>0</v>
      </c>
      <c r="H546" s="120"/>
    </row>
    <row r="547" spans="2:7" ht="12.75">
      <c r="B547" s="103" t="s">
        <v>147</v>
      </c>
      <c r="D547" s="10"/>
      <c r="E547" s="114">
        <v>5634775.04</v>
      </c>
      <c r="F547" s="114"/>
      <c r="G547" s="114">
        <v>3547745.2599999993</v>
      </c>
    </row>
    <row r="548" spans="2:8" s="12" customFormat="1" ht="12.75">
      <c r="B548" s="104" t="s">
        <v>148</v>
      </c>
      <c r="C548" s="29"/>
      <c r="E548" s="115">
        <v>6367712.22</v>
      </c>
      <c r="F548" s="115"/>
      <c r="G548" s="115">
        <v>6138956.27</v>
      </c>
      <c r="H548" s="122"/>
    </row>
    <row r="549" spans="2:8" s="81" customFormat="1" ht="12" customHeight="1">
      <c r="B549" s="93" t="s">
        <v>160</v>
      </c>
      <c r="C549" s="82"/>
      <c r="E549" s="82">
        <v>610830588.6600001</v>
      </c>
      <c r="F549" s="48">
        <f>ROUND(E549*0.989,0)</f>
        <v>604111452</v>
      </c>
      <c r="G549" s="82">
        <v>404938007.84999996</v>
      </c>
      <c r="H549" s="48">
        <f>ROUND(G549*0.989,0)</f>
        <v>400483690</v>
      </c>
    </row>
    <row r="550" spans="2:7" ht="12" customHeight="1">
      <c r="B550" s="101"/>
      <c r="C550" s="80"/>
      <c r="D550" s="78"/>
      <c r="E550" s="112" t="s">
        <v>18</v>
      </c>
      <c r="F550" s="112"/>
      <c r="G550" s="112" t="s">
        <v>18</v>
      </c>
    </row>
    <row r="551" spans="2:8" s="81" customFormat="1" ht="13.5" thickBot="1">
      <c r="B551" s="90" t="s">
        <v>150</v>
      </c>
      <c r="C551" s="82"/>
      <c r="E551" s="116">
        <v>2387857532.505001</v>
      </c>
      <c r="F551" s="116">
        <f>SUM(F263:F550)</f>
        <v>2361591099</v>
      </c>
      <c r="G551" s="116">
        <v>1560746349.33</v>
      </c>
      <c r="H551" s="116">
        <f>SUM(H263:H550)</f>
        <v>1543578139</v>
      </c>
    </row>
    <row r="552" spans="3:7" ht="12" customHeight="1" thickTop="1">
      <c r="C552" s="80"/>
      <c r="D552" s="81"/>
      <c r="E552" s="112" t="s">
        <v>18</v>
      </c>
      <c r="F552" s="112"/>
      <c r="G552" s="112" t="s">
        <v>18</v>
      </c>
    </row>
    <row r="553" ht="12.75"/>
    <row r="554" spans="1:2" ht="12.75">
      <c r="A554" s="130" t="s">
        <v>853</v>
      </c>
      <c r="B554" s="1" t="s">
        <v>854</v>
      </c>
    </row>
  </sheetData>
  <sheetProtection/>
  <printOptions horizontalCentered="1"/>
  <pageMargins left="0.25" right="0.25" top="1" bottom="0.5" header="0.5" footer="0.25"/>
  <pageSetup fitToHeight="0" horizontalDpi="600" verticalDpi="600" orientation="portrait" scale="75" r:id="rId3"/>
  <headerFooter alignWithMargins="0">
    <oddHeader>&amp;RKPSC Case No. 2014-00396
Commission Staff's First Set of Data Requests
Order Dated November 24, 2014
Item No. 12
Attachment 1
Page &amp;P of &amp;N</oddHeader>
    <oddFooter>&amp;C&amp;8Page &amp;P of &amp;N</oddFooter>
  </headerFooter>
  <rowBreaks count="4" manualBreakCount="4">
    <brk id="85" max="7" man="1"/>
    <brk id="153" max="7" man="1"/>
    <brk id="224" max="7" man="1"/>
    <brk id="295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</v>
      </c>
      <c r="C2" s="3" t="s">
        <v>161</v>
      </c>
    </row>
    <row r="3" spans="1:3" ht="12.75">
      <c r="A3" s="6" t="s">
        <v>2</v>
      </c>
      <c r="C3" s="3" t="s">
        <v>15</v>
      </c>
    </row>
    <row r="4" spans="1:3" ht="12.75">
      <c r="A4" s="6" t="s">
        <v>3</v>
      </c>
      <c r="C4" s="3" t="s">
        <v>16</v>
      </c>
    </row>
    <row r="5" spans="1:3" ht="12.75">
      <c r="A5" s="6" t="s">
        <v>4</v>
      </c>
      <c r="C5" s="3" t="s">
        <v>162</v>
      </c>
    </row>
    <row r="6" spans="1:3" ht="12.75">
      <c r="A6" s="6" t="s">
        <v>5</v>
      </c>
      <c r="C6" s="3" t="s">
        <v>161</v>
      </c>
    </row>
    <row r="7" spans="1:3" ht="12.75">
      <c r="A7" s="6" t="s">
        <v>6</v>
      </c>
      <c r="C7" s="4">
        <v>40881</v>
      </c>
    </row>
    <row r="8" spans="1:3" ht="12.75">
      <c r="A8" s="6" t="s">
        <v>7</v>
      </c>
      <c r="C8" s="3" t="s">
        <v>163</v>
      </c>
    </row>
    <row r="9" spans="1:3" ht="12.75">
      <c r="A9" s="6" t="s">
        <v>8</v>
      </c>
      <c r="C9" s="3" t="s">
        <v>163</v>
      </c>
    </row>
    <row r="10" spans="1:3" ht="25.5">
      <c r="A10" s="6" t="s">
        <v>9</v>
      </c>
      <c r="C10" s="3" t="s">
        <v>164</v>
      </c>
    </row>
    <row r="11" spans="1:3" ht="12.75">
      <c r="A11" s="6" t="s">
        <v>10</v>
      </c>
      <c r="C11" s="3" t="s">
        <v>17</v>
      </c>
    </row>
    <row r="12" spans="1:3" ht="12.75">
      <c r="A12" s="6" t="s">
        <v>11</v>
      </c>
      <c r="C12" s="3" t="s">
        <v>165</v>
      </c>
    </row>
    <row r="13" spans="1:3" ht="12.75">
      <c r="A13" s="6" t="s">
        <v>12</v>
      </c>
      <c r="C13" s="3"/>
    </row>
    <row r="14" spans="1:3" ht="12.75">
      <c r="A14" s="6" t="s">
        <v>13</v>
      </c>
      <c r="C14" s="3"/>
    </row>
    <row r="15" spans="1:3" ht="12.75">
      <c r="A15" s="6" t="s">
        <v>14</v>
      </c>
      <c r="C15" s="3"/>
    </row>
    <row r="18" spans="1:5" ht="25.5">
      <c r="A18" s="6" t="s">
        <v>26</v>
      </c>
      <c r="C18" s="6" t="s">
        <v>15</v>
      </c>
      <c r="E18" s="2" t="s">
        <v>27</v>
      </c>
    </row>
    <row r="20" spans="1:5" ht="12.75">
      <c r="A20" s="6" t="s">
        <v>28</v>
      </c>
      <c r="C20" s="6" t="s">
        <v>15</v>
      </c>
      <c r="E20" s="2" t="s">
        <v>29</v>
      </c>
    </row>
    <row r="22" spans="1:5" ht="51">
      <c r="A22" s="6" t="s">
        <v>19</v>
      </c>
      <c r="C22" s="6" t="s">
        <v>15</v>
      </c>
      <c r="E22" s="2" t="s">
        <v>20</v>
      </c>
    </row>
    <row r="24" spans="1:5" ht="25.5">
      <c r="A24" s="6" t="s">
        <v>30</v>
      </c>
      <c r="C24" s="6" t="s">
        <v>15</v>
      </c>
      <c r="E24" s="2" t="s">
        <v>31</v>
      </c>
    </row>
    <row r="26" spans="1:5" ht="38.25">
      <c r="A26" s="6" t="s">
        <v>21</v>
      </c>
      <c r="C26" s="6" t="s">
        <v>15</v>
      </c>
      <c r="E26" s="2" t="s">
        <v>22</v>
      </c>
    </row>
    <row r="28" spans="1:5" ht="38.25">
      <c r="A28" s="6" t="s">
        <v>23</v>
      </c>
      <c r="C28" s="6" t="s">
        <v>15</v>
      </c>
      <c r="E28" s="2" t="s">
        <v>32</v>
      </c>
    </row>
    <row r="30" spans="1:5" ht="12.75">
      <c r="A30" s="7">
        <v>38923</v>
      </c>
      <c r="C30" s="6" t="s">
        <v>15</v>
      </c>
      <c r="E30" s="2" t="s">
        <v>33</v>
      </c>
    </row>
    <row r="32" spans="1:5" ht="25.5">
      <c r="A32" s="6" t="s">
        <v>34</v>
      </c>
      <c r="C32" s="6" t="s">
        <v>15</v>
      </c>
      <c r="E32" s="2" t="s">
        <v>35</v>
      </c>
    </row>
    <row r="34" spans="1:5" ht="76.5">
      <c r="A34" s="6" t="s">
        <v>24</v>
      </c>
      <c r="C34" s="6" t="s">
        <v>15</v>
      </c>
      <c r="E34" s="2" t="s">
        <v>25</v>
      </c>
    </row>
    <row r="36" spans="1:5" ht="12.75">
      <c r="A36" s="7">
        <v>39692</v>
      </c>
      <c r="C36" s="6" t="s">
        <v>15</v>
      </c>
      <c r="E36" s="2" t="s">
        <v>36</v>
      </c>
    </row>
    <row r="38" spans="1:5" ht="25.5">
      <c r="A38" s="6" t="s">
        <v>37</v>
      </c>
      <c r="C38" s="6" t="s">
        <v>15</v>
      </c>
      <c r="E38" s="2" t="s">
        <v>38</v>
      </c>
    </row>
    <row r="40" spans="1:5" ht="12.75">
      <c r="A40" s="6" t="s">
        <v>39</v>
      </c>
      <c r="C40" s="6" t="s">
        <v>15</v>
      </c>
      <c r="E40" s="2" t="s">
        <v>40</v>
      </c>
    </row>
    <row r="42" spans="1:5" ht="25.5">
      <c r="A42" s="6" t="s">
        <v>41</v>
      </c>
      <c r="C42" s="6" t="s">
        <v>15</v>
      </c>
      <c r="E42" s="2" t="s">
        <v>42</v>
      </c>
    </row>
    <row r="44" spans="1:5" ht="38.25">
      <c r="A44" s="6" t="s">
        <v>43</v>
      </c>
      <c r="C44" s="6" t="s">
        <v>15</v>
      </c>
      <c r="E44" s="2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Power Corp Consol Regulatory Balance Sheet</dc:title>
  <dc:subject/>
  <dc:creator>Financial Reporting / Neal Hartley</dc:creator>
  <cp:keywords/>
  <dc:description>Acct: PRPT_ACCOUNT
BU: Scope-based</dc:description>
  <cp:lastModifiedBy>AEP</cp:lastModifiedBy>
  <cp:lastPrinted>2014-12-29T16:55:02Z</cp:lastPrinted>
  <dcterms:created xsi:type="dcterms:W3CDTF">1997-11-19T15:48:19Z</dcterms:created>
  <dcterms:modified xsi:type="dcterms:W3CDTF">2014-12-29T16:55:38Z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Comparative Regulatory Balance Sheet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Comparative Regulatory Balance Sheet</vt:lpwstr>
  </property>
</Properties>
</file>