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activeTab="3"/>
  </bookViews>
  <sheets>
    <sheet name="All employees kwh" sheetId="4" r:id="rId1"/>
    <sheet name="Production Workers kwh" sheetId="3" r:id="rId2"/>
    <sheet name="kwh per value of ship" sheetId="5" r:id="rId3"/>
    <sheet name="All States Summary" sheetId="2" r:id="rId4"/>
  </sheets>
  <calcPr calcId="145621"/>
</workbook>
</file>

<file path=xl/calcChain.xml><?xml version="1.0" encoding="utf-8"?>
<calcChain xmlns="http://schemas.openxmlformats.org/spreadsheetml/2006/main">
  <c r="CE65" i="2" l="1"/>
  <c r="CF65" i="2" s="1"/>
  <c r="CE64" i="2"/>
  <c r="CF64" i="2" s="1"/>
  <c r="CE63" i="2"/>
  <c r="CF63" i="2" s="1"/>
  <c r="CE62" i="2"/>
  <c r="CF62" i="2" s="1"/>
  <c r="CE61" i="2"/>
  <c r="CF61" i="2" s="1"/>
  <c r="CE60" i="2"/>
  <c r="CF60" i="2" s="1"/>
  <c r="CE59" i="2"/>
  <c r="CF59" i="2" s="1"/>
  <c r="CE58" i="2"/>
  <c r="CF58" i="2" s="1"/>
  <c r="CE57" i="2"/>
  <c r="CF57" i="2" s="1"/>
  <c r="CE56" i="2"/>
  <c r="CF56" i="2" s="1"/>
  <c r="CE55" i="2"/>
  <c r="CF55" i="2" s="1"/>
  <c r="CE54" i="2"/>
  <c r="CF54" i="2" s="1"/>
  <c r="CE53" i="2"/>
  <c r="CF53" i="2" s="1"/>
  <c r="CE52" i="2"/>
  <c r="CF52" i="2" s="1"/>
  <c r="CE51" i="2"/>
  <c r="CF51" i="2" s="1"/>
  <c r="CE50" i="2"/>
  <c r="CF50" i="2" s="1"/>
  <c r="CE49" i="2"/>
  <c r="CF49" i="2" s="1"/>
  <c r="CE48" i="2"/>
  <c r="CF48" i="2" s="1"/>
  <c r="CE47" i="2"/>
  <c r="CF47" i="2" s="1"/>
  <c r="CE46" i="2"/>
  <c r="CF46" i="2" s="1"/>
  <c r="CE45" i="2"/>
  <c r="CF45" i="2" s="1"/>
  <c r="CE44" i="2"/>
  <c r="CF44" i="2" s="1"/>
  <c r="CE43" i="2"/>
  <c r="CF43" i="2" s="1"/>
  <c r="CE42" i="2"/>
  <c r="CF42" i="2" s="1"/>
  <c r="CE41" i="2"/>
  <c r="CF41" i="2" s="1"/>
  <c r="CE40" i="2"/>
  <c r="CF40" i="2" s="1"/>
  <c r="CE39" i="2"/>
  <c r="CF39" i="2" s="1"/>
  <c r="CE38" i="2"/>
  <c r="CF38" i="2" s="1"/>
  <c r="CE37" i="2"/>
  <c r="CF37" i="2" s="1"/>
  <c r="CE36" i="2"/>
  <c r="CF36" i="2" s="1"/>
  <c r="CE35" i="2"/>
  <c r="CF35" i="2" s="1"/>
  <c r="CE34" i="2"/>
  <c r="CF34" i="2" s="1"/>
  <c r="CE33" i="2"/>
  <c r="CF33" i="2" s="1"/>
  <c r="CE32" i="2"/>
  <c r="CF32" i="2" s="1"/>
  <c r="CE31" i="2"/>
  <c r="CF31" i="2" s="1"/>
  <c r="CE30" i="2"/>
  <c r="CF30" i="2" s="1"/>
  <c r="CE29" i="2"/>
  <c r="CF29" i="2" s="1"/>
  <c r="CE28" i="2"/>
  <c r="CF28" i="2" s="1"/>
  <c r="CE27" i="2"/>
  <c r="CF27" i="2" s="1"/>
  <c r="CF26" i="2"/>
  <c r="CE25" i="2"/>
  <c r="CF25" i="2" s="1"/>
  <c r="CE24" i="2"/>
  <c r="CF24" i="2" s="1"/>
  <c r="CE23" i="2"/>
  <c r="CF23" i="2" s="1"/>
  <c r="CE22" i="2"/>
  <c r="CF22" i="2" s="1"/>
  <c r="CE21" i="2"/>
  <c r="CF21" i="2" s="1"/>
  <c r="CE20" i="2"/>
  <c r="CF20" i="2" s="1"/>
  <c r="CE19" i="2"/>
  <c r="CF19" i="2" s="1"/>
  <c r="CE18" i="2"/>
  <c r="CF18" i="2" s="1"/>
  <c r="CE17" i="2"/>
  <c r="CF17" i="2" s="1"/>
  <c r="CF16" i="2"/>
  <c r="CF15" i="2"/>
  <c r="CE15" i="2"/>
  <c r="CC65" i="2"/>
  <c r="CD65" i="2" s="1"/>
  <c r="CC64" i="2"/>
  <c r="CD64" i="2" s="1"/>
  <c r="CC63" i="2"/>
  <c r="CD63" i="2" s="1"/>
  <c r="CC62" i="2"/>
  <c r="CD62" i="2" s="1"/>
  <c r="CC61" i="2"/>
  <c r="CD61" i="2" s="1"/>
  <c r="CC60" i="2"/>
  <c r="CC59" i="2"/>
  <c r="CC58" i="2"/>
  <c r="CC57" i="2"/>
  <c r="CD57" i="2" s="1"/>
  <c r="CC56" i="2"/>
  <c r="CD56" i="2" s="1"/>
  <c r="CC55" i="2"/>
  <c r="CD55" i="2" s="1"/>
  <c r="CC54" i="2"/>
  <c r="CD54" i="2" s="1"/>
  <c r="CC53" i="2"/>
  <c r="CD53" i="2" s="1"/>
  <c r="CC52" i="2"/>
  <c r="CC51" i="2"/>
  <c r="CC50" i="2"/>
  <c r="CC49" i="2"/>
  <c r="CD49" i="2" s="1"/>
  <c r="CC48" i="2"/>
  <c r="CD48" i="2" s="1"/>
  <c r="CC47" i="2"/>
  <c r="CD47" i="2" s="1"/>
  <c r="CC46" i="2"/>
  <c r="CD46" i="2" s="1"/>
  <c r="CC45" i="2"/>
  <c r="CD45" i="2" s="1"/>
  <c r="CC44" i="2"/>
  <c r="CC43" i="2"/>
  <c r="CC42" i="2"/>
  <c r="CC41" i="2"/>
  <c r="CD41" i="2" s="1"/>
  <c r="CC40" i="2"/>
  <c r="CD40" i="2" s="1"/>
  <c r="CC39" i="2"/>
  <c r="CD39" i="2" s="1"/>
  <c r="CC38" i="2"/>
  <c r="CD38" i="2" s="1"/>
  <c r="CC37" i="2"/>
  <c r="CD37" i="2" s="1"/>
  <c r="CC36" i="2"/>
  <c r="CC35" i="2"/>
  <c r="CC34" i="2"/>
  <c r="CC33" i="2"/>
  <c r="CD33" i="2" s="1"/>
  <c r="CC32" i="2"/>
  <c r="CD32" i="2" s="1"/>
  <c r="CC31" i="2"/>
  <c r="CD31" i="2" s="1"/>
  <c r="CC30" i="2"/>
  <c r="CD30" i="2" s="1"/>
  <c r="CC29" i="2"/>
  <c r="CD29" i="2" s="1"/>
  <c r="CC28" i="2"/>
  <c r="CC27" i="2"/>
  <c r="CC26" i="2"/>
  <c r="CC25" i="2"/>
  <c r="CD25" i="2" s="1"/>
  <c r="CC24" i="2"/>
  <c r="CD24" i="2" s="1"/>
  <c r="CC23" i="2"/>
  <c r="CD23" i="2" s="1"/>
  <c r="CC22" i="2"/>
  <c r="CD22" i="2" s="1"/>
  <c r="CC21" i="2"/>
  <c r="CD21" i="2" s="1"/>
  <c r="CC20" i="2"/>
  <c r="CC19" i="2"/>
  <c r="CC18" i="2"/>
  <c r="CC17" i="2"/>
  <c r="CD17" i="2" s="1"/>
  <c r="CC16" i="2"/>
  <c r="CD16" i="2" s="1"/>
  <c r="CC15" i="2"/>
  <c r="CD15" i="2" s="1"/>
  <c r="CD18" i="2" l="1"/>
  <c r="CD26" i="2"/>
  <c r="CD34" i="2"/>
  <c r="CD42" i="2"/>
  <c r="CD50" i="2"/>
  <c r="CD58" i="2"/>
  <c r="CD19" i="2"/>
  <c r="CD27" i="2"/>
  <c r="CD35" i="2"/>
  <c r="CD43" i="2"/>
  <c r="CD51" i="2"/>
  <c r="CD59" i="2"/>
  <c r="CD20" i="2"/>
  <c r="CD28" i="2"/>
  <c r="CD36" i="2"/>
  <c r="CD44" i="2"/>
  <c r="CD52" i="2"/>
  <c r="CD60" i="2"/>
  <c r="BW65" i="2"/>
  <c r="BS65" i="2"/>
  <c r="BR65" i="2"/>
  <c r="BW64" i="2"/>
  <c r="BS64" i="2"/>
  <c r="BR64" i="2"/>
  <c r="BW63" i="2"/>
  <c r="BX63" i="2" s="1"/>
  <c r="BS63" i="2"/>
  <c r="BR63" i="2"/>
  <c r="BW62" i="2"/>
  <c r="BS62" i="2"/>
  <c r="BR62" i="2"/>
  <c r="BW61" i="2"/>
  <c r="CA61" i="2" s="1"/>
  <c r="BS61" i="2"/>
  <c r="BR61" i="2"/>
  <c r="BW60" i="2"/>
  <c r="BX60" i="2" s="1"/>
  <c r="BS60" i="2"/>
  <c r="BR60" i="2"/>
  <c r="BW59" i="2"/>
  <c r="BX59" i="2" s="1"/>
  <c r="BS59" i="2"/>
  <c r="BR59" i="2"/>
  <c r="BW58" i="2"/>
  <c r="BS58" i="2"/>
  <c r="BR58" i="2"/>
  <c r="BW57" i="2"/>
  <c r="BS57" i="2"/>
  <c r="BR57" i="2"/>
  <c r="BW56" i="2"/>
  <c r="BS56" i="2"/>
  <c r="BR56" i="2"/>
  <c r="BW55" i="2"/>
  <c r="BX55" i="2" s="1"/>
  <c r="BS55" i="2"/>
  <c r="BR55" i="2"/>
  <c r="BW54" i="2"/>
  <c r="BS54" i="2"/>
  <c r="BR54" i="2"/>
  <c r="BW53" i="2"/>
  <c r="BS53" i="2"/>
  <c r="BR53" i="2"/>
  <c r="BW52" i="2"/>
  <c r="CA52" i="2" s="1"/>
  <c r="BS52" i="2"/>
  <c r="BR52" i="2"/>
  <c r="BW51" i="2"/>
  <c r="BX51" i="2" s="1"/>
  <c r="BS51" i="2"/>
  <c r="BR51" i="2"/>
  <c r="BW50" i="2"/>
  <c r="BS50" i="2"/>
  <c r="BR50" i="2"/>
  <c r="BW49" i="2"/>
  <c r="BS49" i="2"/>
  <c r="BR49" i="2"/>
  <c r="BW48" i="2"/>
  <c r="BX48" i="2" s="1"/>
  <c r="BS48" i="2"/>
  <c r="BR48" i="2"/>
  <c r="BW47" i="2"/>
  <c r="BX47" i="2" s="1"/>
  <c r="BS47" i="2"/>
  <c r="BR47" i="2"/>
  <c r="BW46" i="2"/>
  <c r="CA46" i="2" s="1"/>
  <c r="BS46" i="2"/>
  <c r="BR46" i="2"/>
  <c r="BW45" i="2"/>
  <c r="BS45" i="2"/>
  <c r="BR45" i="2"/>
  <c r="BW44" i="2"/>
  <c r="CA44" i="2" s="1"/>
  <c r="BS44" i="2"/>
  <c r="BR44" i="2"/>
  <c r="BW43" i="2"/>
  <c r="BX43" i="2" s="1"/>
  <c r="BS43" i="2"/>
  <c r="BR43" i="2"/>
  <c r="BW42" i="2"/>
  <c r="BS42" i="2"/>
  <c r="BR42" i="2"/>
  <c r="BW41" i="2"/>
  <c r="BS41" i="2"/>
  <c r="BR41" i="2"/>
  <c r="BW40" i="2"/>
  <c r="BS40" i="2"/>
  <c r="BR40" i="2"/>
  <c r="BW39" i="2"/>
  <c r="BX39" i="2" s="1"/>
  <c r="BS39" i="2"/>
  <c r="BR39" i="2"/>
  <c r="BW38" i="2"/>
  <c r="BS38" i="2"/>
  <c r="BR38" i="2"/>
  <c r="BW37" i="2"/>
  <c r="CA37" i="2" s="1"/>
  <c r="BS37" i="2"/>
  <c r="BR37" i="2"/>
  <c r="BW36" i="2"/>
  <c r="BS36" i="2"/>
  <c r="BR36" i="2"/>
  <c r="BW35" i="2"/>
  <c r="BX35" i="2" s="1"/>
  <c r="BS35" i="2"/>
  <c r="BR35" i="2"/>
  <c r="CA35" i="2" s="1"/>
  <c r="BW34" i="2"/>
  <c r="BS34" i="2"/>
  <c r="BR34" i="2"/>
  <c r="BW33" i="2"/>
  <c r="BS33" i="2"/>
  <c r="BR33" i="2"/>
  <c r="BT33" i="2" s="1"/>
  <c r="BW32" i="2"/>
  <c r="BS32" i="2"/>
  <c r="BR32" i="2"/>
  <c r="BW31" i="2"/>
  <c r="BX31" i="2" s="1"/>
  <c r="BS31" i="2"/>
  <c r="BR31" i="2"/>
  <c r="BW30" i="2"/>
  <c r="BS30" i="2"/>
  <c r="BR30" i="2"/>
  <c r="BW29" i="2"/>
  <c r="BS29" i="2"/>
  <c r="BR29" i="2"/>
  <c r="BW28" i="2"/>
  <c r="BX28" i="2" s="1"/>
  <c r="BS28" i="2"/>
  <c r="BR28" i="2"/>
  <c r="CA27" i="2"/>
  <c r="BW27" i="2"/>
  <c r="BX27" i="2" s="1"/>
  <c r="BS27" i="2"/>
  <c r="BR27" i="2"/>
  <c r="BT27" i="2" s="1"/>
  <c r="BW26" i="2"/>
  <c r="BS26" i="2"/>
  <c r="BR26" i="2"/>
  <c r="BW25" i="2"/>
  <c r="BS25" i="2"/>
  <c r="BR25" i="2"/>
  <c r="BW24" i="2"/>
  <c r="BS24" i="2"/>
  <c r="BR24" i="2"/>
  <c r="BW23" i="2"/>
  <c r="BX23" i="2" s="1"/>
  <c r="BS23" i="2"/>
  <c r="BR23" i="2"/>
  <c r="BW22" i="2"/>
  <c r="BX22" i="2" s="1"/>
  <c r="BS22" i="2"/>
  <c r="BR22" i="2"/>
  <c r="BW21" i="2"/>
  <c r="BS21" i="2"/>
  <c r="BR21" i="2"/>
  <c r="BW20" i="2"/>
  <c r="CA20" i="2" s="1"/>
  <c r="BS20" i="2"/>
  <c r="BR20" i="2"/>
  <c r="BW19" i="2"/>
  <c r="BX19" i="2" s="1"/>
  <c r="BS19" i="2"/>
  <c r="BR19" i="2"/>
  <c r="BW18" i="2"/>
  <c r="BX18" i="2" s="1"/>
  <c r="BS18" i="2"/>
  <c r="BR18" i="2"/>
  <c r="BW17" i="2"/>
  <c r="CA17" i="2" s="1"/>
  <c r="BS17" i="2"/>
  <c r="BR17" i="2"/>
  <c r="BW16" i="2"/>
  <c r="BS16" i="2"/>
  <c r="BR16" i="2"/>
  <c r="BW15" i="2"/>
  <c r="BS15" i="2"/>
  <c r="BR15" i="2"/>
  <c r="BX46" i="2" l="1"/>
  <c r="CA19" i="2"/>
  <c r="CA23" i="2"/>
  <c r="CB23" i="2" s="1"/>
  <c r="BU59" i="2"/>
  <c r="BY50" i="2"/>
  <c r="BX52" i="2"/>
  <c r="CA59" i="2"/>
  <c r="CA15" i="2"/>
  <c r="CB61" i="2" s="1"/>
  <c r="CA21" i="2"/>
  <c r="BY40" i="2"/>
  <c r="CA28" i="2"/>
  <c r="CA40" i="2"/>
  <c r="CA48" i="2"/>
  <c r="CA24" i="2"/>
  <c r="BU31" i="2"/>
  <c r="CA45" i="2"/>
  <c r="CA55" i="2"/>
  <c r="BY18" i="2"/>
  <c r="BY24" i="2"/>
  <c r="CA33" i="2"/>
  <c r="CA43" i="2"/>
  <c r="BX45" i="2"/>
  <c r="CA51" i="2"/>
  <c r="BU63" i="2"/>
  <c r="CA65" i="2"/>
  <c r="CA18" i="2"/>
  <c r="BX20" i="2"/>
  <c r="CA31" i="2"/>
  <c r="BT34" i="2"/>
  <c r="CA41" i="2"/>
  <c r="BY47" i="2"/>
  <c r="CA49" i="2"/>
  <c r="BU34" i="2"/>
  <c r="CA47" i="2"/>
  <c r="CA56" i="2"/>
  <c r="CA63" i="2"/>
  <c r="BT62" i="2"/>
  <c r="BT21" i="2"/>
  <c r="BU22" i="2"/>
  <c r="BY28" i="2"/>
  <c r="BU35" i="2"/>
  <c r="BU42" i="2"/>
  <c r="BY17" i="2"/>
  <c r="BT20" i="2"/>
  <c r="BT32" i="2"/>
  <c r="BT35" i="2"/>
  <c r="BT19" i="2"/>
  <c r="BT42" i="2"/>
  <c r="BU46" i="2"/>
  <c r="BY54" i="2"/>
  <c r="CA54" i="2"/>
  <c r="BU57" i="2"/>
  <c r="BT17" i="2"/>
  <c r="BY23" i="2"/>
  <c r="BU27" i="2"/>
  <c r="BT30" i="2"/>
  <c r="BU33" i="2"/>
  <c r="BT39" i="2"/>
  <c r="BX50" i="2"/>
  <c r="BX54" i="2"/>
  <c r="CA57" i="2"/>
  <c r="BY57" i="2"/>
  <c r="BX57" i="2"/>
  <c r="BT59" i="2"/>
  <c r="BU62" i="2"/>
  <c r="BT64" i="2"/>
  <c r="BT15" i="2"/>
  <c r="BT53" i="2"/>
  <c r="BT49" i="2"/>
  <c r="BT45" i="2"/>
  <c r="BT41" i="2"/>
  <c r="BT37" i="2"/>
  <c r="BY22" i="2"/>
  <c r="BT26" i="2"/>
  <c r="BU30" i="2"/>
  <c r="BU39" i="2"/>
  <c r="CA50" i="2"/>
  <c r="BU53" i="2"/>
  <c r="BT55" i="2"/>
  <c r="BU64" i="2"/>
  <c r="BU16" i="2"/>
  <c r="BU49" i="2"/>
  <c r="BU45" i="2"/>
  <c r="BU41" i="2"/>
  <c r="BU37" i="2"/>
  <c r="BU17" i="2"/>
  <c r="BU15" i="2"/>
  <c r="BU65" i="2"/>
  <c r="BU21" i="2"/>
  <c r="BU26" i="2"/>
  <c r="BY27" i="2"/>
  <c r="BY30" i="2"/>
  <c r="CA30" i="2"/>
  <c r="BX30" i="2"/>
  <c r="BU32" i="2"/>
  <c r="CA42" i="2"/>
  <c r="BT51" i="2"/>
  <c r="CA53" i="2"/>
  <c r="BY53" i="2"/>
  <c r="BX56" i="2"/>
  <c r="BT61" i="2"/>
  <c r="CA64" i="2"/>
  <c r="BY64" i="2"/>
  <c r="BX64" i="2"/>
  <c r="BT16" i="2"/>
  <c r="BU19" i="2"/>
  <c r="CA22" i="2"/>
  <c r="BT25" i="2"/>
  <c r="BY26" i="2"/>
  <c r="CA26" i="2"/>
  <c r="BT29" i="2"/>
  <c r="CA32" i="2"/>
  <c r="BY32" i="2"/>
  <c r="CA39" i="2"/>
  <c r="BX49" i="2"/>
  <c r="BU51" i="2"/>
  <c r="BX53" i="2"/>
  <c r="BU55" i="2"/>
  <c r="BY56" i="2"/>
  <c r="BT58" i="2"/>
  <c r="BU61" i="2"/>
  <c r="BY43" i="2"/>
  <c r="CA16" i="2"/>
  <c r="BY39" i="2"/>
  <c r="BY35" i="2"/>
  <c r="BY16" i="2"/>
  <c r="BY15" i="2"/>
  <c r="BY63" i="2"/>
  <c r="BY31" i="2"/>
  <c r="BX16" i="2"/>
  <c r="BY59" i="2"/>
  <c r="BT18" i="2"/>
  <c r="BX21" i="2"/>
  <c r="BT23" i="2"/>
  <c r="BU25" i="2"/>
  <c r="BX26" i="2"/>
  <c r="BU29" i="2"/>
  <c r="BX32" i="2"/>
  <c r="BT36" i="2"/>
  <c r="BT38" i="2"/>
  <c r="BT43" i="2"/>
  <c r="BY44" i="2"/>
  <c r="BY45" i="2"/>
  <c r="BT47" i="2"/>
  <c r="BY49" i="2"/>
  <c r="BY52" i="2"/>
  <c r="BT54" i="2"/>
  <c r="BU58" i="2"/>
  <c r="BT63" i="2"/>
  <c r="BU18" i="2"/>
  <c r="BY19" i="2"/>
  <c r="BY20" i="2"/>
  <c r="BY21" i="2"/>
  <c r="CA25" i="2"/>
  <c r="BY25" i="2"/>
  <c r="BU28" i="2"/>
  <c r="CA29" i="2"/>
  <c r="BY29" i="2"/>
  <c r="BX29" i="2"/>
  <c r="BT31" i="2"/>
  <c r="BU36" i="2"/>
  <c r="BU38" i="2"/>
  <c r="BT40" i="2"/>
  <c r="BY41" i="2"/>
  <c r="BU43" i="2"/>
  <c r="BU47" i="2"/>
  <c r="BY48" i="2"/>
  <c r="BT50" i="2"/>
  <c r="BY51" i="2"/>
  <c r="BY55" i="2"/>
  <c r="BY58" i="2"/>
  <c r="CA58" i="2"/>
  <c r="BX58" i="2"/>
  <c r="BU60" i="2"/>
  <c r="BT65" i="2"/>
  <c r="BT22" i="2"/>
  <c r="BU23" i="2"/>
  <c r="BX24" i="2"/>
  <c r="BX25" i="2"/>
  <c r="CA36" i="2"/>
  <c r="BT46" i="2"/>
  <c r="BU50" i="2"/>
  <c r="BU54" i="2"/>
  <c r="BT57" i="2"/>
  <c r="CA60" i="2"/>
  <c r="BY60" i="2"/>
  <c r="BU40" i="2"/>
  <c r="BT44" i="2"/>
  <c r="BY62" i="2"/>
  <c r="BY34" i="2"/>
  <c r="BX36" i="2"/>
  <c r="BU44" i="2"/>
  <c r="BT48" i="2"/>
  <c r="BX61" i="2"/>
  <c r="BX62" i="2"/>
  <c r="BU20" i="2"/>
  <c r="BX33" i="2"/>
  <c r="BX34" i="2"/>
  <c r="BY36" i="2"/>
  <c r="BY38" i="2"/>
  <c r="BX40" i="2"/>
  <c r="BU48" i="2"/>
  <c r="BT52" i="2"/>
  <c r="BY61" i="2"/>
  <c r="CA62" i="2"/>
  <c r="BX65" i="2"/>
  <c r="BX17" i="2"/>
  <c r="BT24" i="2"/>
  <c r="BY33" i="2"/>
  <c r="CA34" i="2"/>
  <c r="BX37" i="2"/>
  <c r="BX38" i="2"/>
  <c r="BY42" i="2"/>
  <c r="BX44" i="2"/>
  <c r="BU52" i="2"/>
  <c r="BT56" i="2"/>
  <c r="BY65" i="2"/>
  <c r="BU24" i="2"/>
  <c r="BT28" i="2"/>
  <c r="BY37" i="2"/>
  <c r="CA38" i="2"/>
  <c r="BX41" i="2"/>
  <c r="BX42" i="2"/>
  <c r="BY46" i="2"/>
  <c r="BU56" i="2"/>
  <c r="BT60" i="2"/>
  <c r="BX15" i="2"/>
  <c r="CB37" i="2" l="1"/>
  <c r="CB64" i="2"/>
  <c r="BZ20" i="2"/>
  <c r="BZ17" i="2"/>
  <c r="CB42" i="2"/>
  <c r="BZ41" i="2"/>
  <c r="BZ18" i="2"/>
  <c r="BZ32" i="2"/>
  <c r="CB38" i="2"/>
  <c r="BZ65" i="2"/>
  <c r="BZ29" i="2"/>
  <c r="CB22" i="2"/>
  <c r="BZ39" i="2"/>
  <c r="BZ34" i="2"/>
  <c r="CB36" i="2"/>
  <c r="BZ26" i="2"/>
  <c r="BZ28" i="2"/>
  <c r="CB41" i="2"/>
  <c r="BZ36" i="2"/>
  <c r="BZ38" i="2"/>
  <c r="BZ33" i="2"/>
  <c r="BZ58" i="2"/>
  <c r="CB32" i="2"/>
  <c r="BZ56" i="2"/>
  <c r="BZ30" i="2"/>
  <c r="CB56" i="2"/>
  <c r="BZ35" i="2"/>
  <c r="BZ45" i="2"/>
  <c r="BZ37" i="2"/>
  <c r="BZ21" i="2"/>
  <c r="CB31" i="2"/>
  <c r="CB54" i="2"/>
  <c r="CB47" i="2"/>
  <c r="BZ22" i="2"/>
  <c r="BZ23" i="2"/>
  <c r="BZ49" i="2"/>
  <c r="BZ48" i="2"/>
  <c r="BZ63" i="2"/>
  <c r="CB39" i="2"/>
  <c r="BZ54" i="2"/>
  <c r="CB46" i="2"/>
  <c r="CB62" i="2"/>
  <c r="CB59" i="2"/>
  <c r="CB21" i="2"/>
  <c r="BZ59" i="2"/>
  <c r="BZ27" i="2"/>
  <c r="BZ50" i="2"/>
  <c r="CB63" i="2"/>
  <c r="CB20" i="2"/>
  <c r="CB19" i="2"/>
  <c r="CB60" i="2"/>
  <c r="CB28" i="2"/>
  <c r="CB29" i="2"/>
  <c r="BZ60" i="2"/>
  <c r="BZ52" i="2"/>
  <c r="CB33" i="2"/>
  <c r="BZ25" i="2"/>
  <c r="CB58" i="2"/>
  <c r="CB30" i="2"/>
  <c r="CB43" i="2"/>
  <c r="CB34" i="2"/>
  <c r="BZ24" i="2"/>
  <c r="CB27" i="2"/>
  <c r="CB45" i="2"/>
  <c r="BZ40" i="2"/>
  <c r="BZ62" i="2"/>
  <c r="CB25" i="2"/>
  <c r="BZ55" i="2"/>
  <c r="BZ53" i="2"/>
  <c r="CB26" i="2"/>
  <c r="BZ64" i="2"/>
  <c r="CB50" i="2"/>
  <c r="BZ57" i="2"/>
  <c r="BZ51" i="2"/>
  <c r="BZ44" i="2"/>
  <c r="BZ16" i="2"/>
  <c r="BZ15" i="2"/>
  <c r="BZ19" i="2"/>
  <c r="BZ47" i="2"/>
  <c r="BZ43" i="2"/>
  <c r="CB57" i="2"/>
  <c r="CB48" i="2"/>
  <c r="BZ31" i="2"/>
  <c r="CB17" i="2"/>
  <c r="CB35" i="2"/>
  <c r="CB65" i="2"/>
  <c r="CB55" i="2"/>
  <c r="CB53" i="2"/>
  <c r="BZ42" i="2"/>
  <c r="BZ61" i="2"/>
  <c r="CB52" i="2"/>
  <c r="CB24" i="2"/>
  <c r="CB15" i="2"/>
  <c r="CB16" i="2"/>
  <c r="CB44" i="2"/>
  <c r="CB49" i="2"/>
  <c r="BZ46" i="2"/>
  <c r="CB51" i="2"/>
  <c r="CB40" i="2"/>
  <c r="CB18" i="2"/>
</calcChain>
</file>

<file path=xl/sharedStrings.xml><?xml version="1.0" encoding="utf-8"?>
<sst xmlns="http://schemas.openxmlformats.org/spreadsheetml/2006/main" count="350" uniqueCount="149">
  <si>
    <t>EC1231A2: Manufacturing: Geographic Area Series: Detailed Statistics for the State: 2012</t>
  </si>
  <si>
    <t>2012 Economic Census of the United States</t>
  </si>
  <si>
    <t/>
  </si>
  <si>
    <t>Geographic area name</t>
  </si>
  <si>
    <t>2012 NAICS code</t>
  </si>
  <si>
    <t>Meaning of 2012 NAICS code</t>
  </si>
  <si>
    <t>Year</t>
  </si>
  <si>
    <t>Number of companies</t>
  </si>
  <si>
    <t>Number of establishments</t>
  </si>
  <si>
    <t>Establishments with 0 to 19 employees</t>
  </si>
  <si>
    <t>Establishments with 20 to 99 employees</t>
  </si>
  <si>
    <t>Establishments with 100 employees or more</t>
  </si>
  <si>
    <t>Number of employees</t>
  </si>
  <si>
    <t>Annual payroll ($1,000)</t>
  </si>
  <si>
    <t>Total fringe benefits ($1,000)</t>
  </si>
  <si>
    <t>Employer's cost for health insurance ($1,000)</t>
  </si>
  <si>
    <t>Employer's cost for defined benefit pension plans ($1,000)</t>
  </si>
  <si>
    <t>Employer's cost for defined contribution plans ($1,000)</t>
  </si>
  <si>
    <t>Employer's cost for other fringe benefits ($1,000)</t>
  </si>
  <si>
    <t>Production workers average for year</t>
  </si>
  <si>
    <t>Production workers for pay period including March 12</t>
  </si>
  <si>
    <t>Production workers for pay period including June 12</t>
  </si>
  <si>
    <t>Production workers for pay period including September 12</t>
  </si>
  <si>
    <t>Production workers for pay period including December 12</t>
  </si>
  <si>
    <t>Production workers annual hours (1,000)</t>
  </si>
  <si>
    <t>Production workers annual wages ($1,000)</t>
  </si>
  <si>
    <t>Total cost of materials ($1,000)</t>
  </si>
  <si>
    <t>Cost of materials, parts, containers, packaging, etc. used ($1,000)</t>
  </si>
  <si>
    <t>Cost of resales ($1,000)</t>
  </si>
  <si>
    <t>Cost of purchased fuels consumed ($1,000)</t>
  </si>
  <si>
    <t>Cost of purchased electricity ($1,000)</t>
  </si>
  <si>
    <t>Cost of contract work ($1,000)</t>
  </si>
  <si>
    <t>Quantity of generated electricity (1,000 kWh)</t>
  </si>
  <si>
    <t>Quantity of electricity sold or transferred (1,000 kWh)</t>
  </si>
  <si>
    <t>Total value of shipments and receipts for services ($1,000)</t>
  </si>
  <si>
    <t>Value of resales ($1,000)</t>
  </si>
  <si>
    <t>Value added ($1,000)</t>
  </si>
  <si>
    <t>Total inventories, beginning of year ($1,000)</t>
  </si>
  <si>
    <t>Finished goods inventories, beginning of year ($1,000)</t>
  </si>
  <si>
    <t>Work-in-process inventories, beginning of year ($1,000)</t>
  </si>
  <si>
    <t>Materials and supplies inventories, beginning of year ($1,000)</t>
  </si>
  <si>
    <t>Total inventories, end of year ($1,000)</t>
  </si>
  <si>
    <t>Finished goods inventories, end of year ($1,000)</t>
  </si>
  <si>
    <t>Work-in-process inventories, end of year ($1,000)</t>
  </si>
  <si>
    <t>Materials and supplies inventories, end of year ($1,000)</t>
  </si>
  <si>
    <t>Gross value of depreciable assets (acquisition costs), beginning of year ($1,000)</t>
  </si>
  <si>
    <t>Total capital expenditures ($1,000)</t>
  </si>
  <si>
    <t>Capital expenditures for buildings and other structures ($1,000)</t>
  </si>
  <si>
    <t>Capital expenditures for machinery and equipment ($1,000)</t>
  </si>
  <si>
    <t>Capital expenditures for automobiles, trucks, etc. for highway use ($1,000)</t>
  </si>
  <si>
    <t>Capital expenditures for computers and peripheral data processing equipment ($1,000)</t>
  </si>
  <si>
    <t>Capital expenditures for all other machinery and equipment ($1,000)</t>
  </si>
  <si>
    <t>Total retirements ($1,000)</t>
  </si>
  <si>
    <t>Gross value of depreciable assets (acquisition costs), end of year ($1,000)</t>
  </si>
  <si>
    <t>Total depreciation during year ($1,000)</t>
  </si>
  <si>
    <t>Total rental payments or lease payments ($1,000)</t>
  </si>
  <si>
    <t>Rental payments or lease payments for buildings and other structures ($1,000)</t>
  </si>
  <si>
    <t>Rental payments or lease payments for machinery and equipment ($1,000)</t>
  </si>
  <si>
    <t>Total other operating expenses ($1,000)</t>
  </si>
  <si>
    <t>Temporary staff and leased employee expenses ($1,000)</t>
  </si>
  <si>
    <t>Expensed computer hardware and other equipment ($1,000)</t>
  </si>
  <si>
    <t>Expensed purchases of software ($1,000)</t>
  </si>
  <si>
    <t>Data processing and other purchased computer services ($1,000)</t>
  </si>
  <si>
    <t>Communication services ($1,000)</t>
  </si>
  <si>
    <t>Repair and maintenance services of buildings and/or machinery ($1,000)</t>
  </si>
  <si>
    <t>Refuse removal (including hazardous waste) services ($1,000)</t>
  </si>
  <si>
    <t>Advertising and promotional services ($1,000)</t>
  </si>
  <si>
    <t>Purchased professional and technical services ($1,000)</t>
  </si>
  <si>
    <t>Taxes and license fees ($1,000)</t>
  </si>
  <si>
    <t>All other operating expenses ($1,000)</t>
  </si>
  <si>
    <t>Kentucky</t>
  </si>
  <si>
    <t>31-33</t>
  </si>
  <si>
    <t>Manufacturing</t>
  </si>
  <si>
    <t>D</t>
  </si>
  <si>
    <r>
      <rPr>
        <sz val="10"/>
        <color indexed="8"/>
        <rFont val="SansSerif"/>
      </rPr>
      <t>D</t>
    </r>
  </si>
  <si>
    <r>
      <rPr>
        <sz val="10"/>
        <color indexed="8"/>
        <rFont val="SansSerif"/>
      </rPr>
      <t>Withheld to avoid disclosing data for individual companies; data are included in higher level totals</t>
    </r>
  </si>
  <si>
    <r>
      <rPr>
        <sz val="10"/>
        <color indexed="8"/>
        <rFont val="SansSerif"/>
      </rPr>
      <t>Source: U.S. Census Bureau, 2012 Economic Census
Note: The data in this file are based on the 2012 Economic Census. To maintain confidentiality, the U.S. Census Bureau suppresses data to protect the identity of any business or individual. The census results in this file contain nonsampling error. Data users who create their own estimates using data from this file should cite the U.S. Census Bureau as the source of the original data only. For the full technical documentation, see Methodology link in above headnote.</t>
    </r>
  </si>
  <si>
    <r>
      <rPr>
        <sz val="10"/>
        <color indexed="8"/>
        <rFont val="SansSerif"/>
      </rPr>
      <t xml:space="preserve">Symbols:
</t>
    </r>
    <r>
      <rPr>
        <b/>
        <sz val="10"/>
        <color indexed="8"/>
        <rFont val="SansSerif"/>
      </rPr>
      <t>D</t>
    </r>
    <r>
      <rPr>
        <sz val="10"/>
        <color indexed="8"/>
        <rFont val="SansSerif"/>
      </rPr>
      <t xml:space="preserve"> - Withheld to avoid disclosing data for individual companies; data are included in higher level totals
</t>
    </r>
    <r>
      <rPr>
        <b/>
        <sz val="10"/>
        <color indexed="8"/>
        <rFont val="SansSerif"/>
      </rPr>
      <t>N</t>
    </r>
    <r>
      <rPr>
        <sz val="10"/>
        <color indexed="8"/>
        <rFont val="SansSerif"/>
      </rPr>
      <t xml:space="preserve"> - Not available or not comparable
For a complete list of all economic programs symbols, see the Symbols Glossary</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</si>
  <si>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</si>
  <si>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</si>
  <si>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</si>
  <si>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</si>
  <si>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</si>
  <si>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</si>
  <si>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</si>
  <si>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</si>
  <si>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</si>
  <si>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</si>
  <si>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</si>
  <si>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</si>
  <si>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</si>
  <si>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</si>
  <si>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</si>
  <si>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</si>
  <si>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</si>
  <si>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</si>
  <si>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</si>
  <si>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</si>
  <si>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</si>
  <si>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</si>
  <si>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</si>
  <si>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</si>
  <si>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</si>
  <si>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</si>
  <si>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</si>
  <si>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</si>
  <si>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</si>
  <si>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</si>
  <si>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</si>
  <si>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</si>
  <si>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</si>
  <si>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</si>
  <si>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</si>
  <si>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</si>
  <si>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</si>
  <si>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</si>
  <si>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</si>
  <si>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</si>
  <si>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</si>
  <si>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</si>
  <si>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</si>
  <si>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S</t>
  </si>
  <si>
    <t>Utah</t>
  </si>
  <si>
    <t>Vermont</t>
  </si>
  <si>
    <t>Virginia</t>
  </si>
  <si>
    <t>Washington</t>
  </si>
  <si>
    <t>West Virginia</t>
  </si>
  <si>
    <t>Wisconsin</t>
  </si>
  <si>
    <t>Wyoming</t>
  </si>
  <si>
    <r>
      <rPr>
        <sz val="10"/>
        <color indexed="8"/>
        <rFont val="SansSerif"/>
      </rPr>
      <t>S</t>
    </r>
  </si>
  <si>
    <r>
      <rPr>
        <sz val="10"/>
        <color indexed="8"/>
        <rFont val="SansSerif"/>
      </rPr>
      <t>Withheld because estimate did not meet publication standards.</t>
    </r>
  </si>
  <si>
    <r>
      <rPr>
        <b/>
        <sz val="9"/>
        <color indexed="8"/>
        <rFont val="SansSerif"/>
      </rPr>
      <t>Table Name</t>
    </r>
    <r>
      <rPr>
        <sz val="9"/>
        <color indexed="8"/>
        <rFont val="SansSerif"/>
      </rPr>
      <t xml:space="preserve">
Manufacturing: Geographic Area Series: Detailed Statistics for the State: 2012
</t>
    </r>
    <r>
      <rPr>
        <b/>
        <sz val="9"/>
        <color indexed="8"/>
        <rFont val="SansSerif"/>
      </rPr>
      <t>Release
Schedule</t>
    </r>
    <r>
      <rPr>
        <sz val="9"/>
        <color indexed="8"/>
        <rFont val="SansSerif"/>
      </rPr>
      <t xml:space="preserve">
Data are scheduled for release on a flow basis beginning in December 2014 and ending in February 2015.
</t>
    </r>
    <r>
      <rPr>
        <b/>
        <sz val="9"/>
        <color indexed="8"/>
        <rFont val="SansSerif"/>
      </rPr>
      <t>Universe</t>
    </r>
    <r>
      <rPr>
        <sz val="9"/>
        <color indexed="8"/>
        <rFont val="SansSerif"/>
      </rPr>
      <t xml:space="preserve">
The universe includes all establishments classified in manufacturing sectors 31-33 with one or more paid employee at any time during the year.
</t>
    </r>
    <r>
      <rPr>
        <b/>
        <sz val="9"/>
        <color indexed="8"/>
        <rFont val="SansSerif"/>
      </rPr>
      <t>Geography
Coverage</t>
    </r>
    <r>
      <rPr>
        <sz val="9"/>
        <color indexed="8"/>
        <rFont val="SansSerif"/>
      </rPr>
      <t xml:space="preserve">
Data are shown at the state level.
</t>
    </r>
    <r>
      <rPr>
        <b/>
        <sz val="9"/>
        <color indexed="8"/>
        <rFont val="SansSerif"/>
      </rPr>
      <t>Industry
Coverage</t>
    </r>
    <r>
      <rPr>
        <sz val="9"/>
        <color indexed="8"/>
        <rFont val="SansSerif"/>
      </rPr>
      <t xml:space="preserve">
Data are shown at the two-digit North American Industry Classification System (NAICS) level.
</t>
    </r>
    <r>
      <rPr>
        <b/>
        <sz val="9"/>
        <color indexed="8"/>
        <rFont val="SansSerif"/>
      </rPr>
      <t>Data Items
and
Other
Identifying
Records</t>
    </r>
    <r>
      <rPr>
        <sz val="9"/>
        <color indexed="8"/>
        <rFont val="SansSerif"/>
      </rPr>
      <t xml:space="preserve">
This file contains data on:
    •  Number of companies
    •  Number of establishments
    •  Establishments with 0 to 19 employees
    •  Establishments with 20 to 99 employees
    •  Establishments with 100 employees or more
    •  Number of employees
    •  Annual payroll ($1,000)
    •  Total fringe benefits ($1,000)
    •  Employer's cost for health insurance ($1,000)
    •  Employer's cost for defined benefit pension plans ($1,000)
    •  Employer's cost for defined contribution plans ($1,000)
    •  Employer's cost for other fringe benefits ($1,000)
    •  Production workers average for year
    •  Production workers for pay period including March 12
    •  Production workers for pay period including June 12
    •  Production workers for pay period including September 12
    •  Production workers for pay period including December 12
    •  Production workers annual hours (1,000)
    •  Production workers annual wages ($1,000)
    •  Total cost of materials ($1,000)
    •  Cost of materials, parts, containers, packaging, etc. used ($1,000)
    •  Cost of resales ($1,000)
    •  Cost of purchased fuels consumed ($1,000)
</t>
    </r>
  </si>
  <si>
    <t xml:space="preserve">    •  Cost of purchased electricity ($1,000)
    •  Cost of contract work ($1,000)
    •  Quantity of electricity purchased for heat and power (1,000 kWh)
    •  Quantity of generated electricity (1,000 kWh)
    •  Quantity of electricity sold or transferred (1,000 kWh)
    •  Total value of shipments and receipts for services ($1,000)
    •  Value of resales ($1,000)
    •  Value added ($1,000)
    •  Total inventories, beginning of year ($1,000)
    •  Finished goods inventories, beginning of year ($1,000)
    •  Work-in-process inventories, beginning of year ($1,000)
    •  Materials and supplies inventories, beginning of year ($1,000)
    •  Total inventories, end of year ($1,000)
    •  Finished goods inventories, end of year ($1,000)
    •  Work-in-process inventories, end of year ($1,000)
    •  Materials and supplies inventories, end of year ($1,000)
    •  Gross value of depreciable assets (acquisition costs), beginning of year ($1,000)
    •  Total capital expenditures ($1,000)
    •  Capital expenditures for buildings and other structures ($1,000)
    •  Capital expenditures for machinery and equipment ($1,000)
    •  Capital expenditures for automobiles, trucks, etc. for highway use ($1,000)
    •  Capital expenditures for computers and peripheral data processing equipment ($1,000)
    •  Capital expenditures for all other machinery and equipment ($1,000)
    •  Total retirements ($1,000)
    •  Gross value of depreciable assets (acquisition costs), end of year ($1,000)
    •  Total depreciation during year ($1,000)
    •  Total rental payments or lease payments ($1,000)
    •  Rental payments or lease payments for buildings and other structures ($1,000)
    •  Rental payments or lease payments for machinery and equipment ($1,000)
    •  Total other operating expenses ($1,000)
    •  Temporary staff and leased employee expenses ($1,000)
    •  Expensed computer hardware and other equipment ($1,000)
    •  Expensed purchases of software ($1,000)
    •  Data processing and other purchased computer services ($1,000)
    •  Communication services ($1,000)
    •  Repair and maintenance services of buildings and/or machinery ($1,000)
    •  Refuse removal (including hazardous </t>
  </si>
  <si>
    <r>
      <t xml:space="preserve">waste) services ($1,000)
    •  Advertising and promotional services ($1,000)
    •  Purchased professional and technical services ($1,000)
    •  Taxes and license fees ($1,000)
    •  All other operating expenses ($1,000)
</t>
    </r>
    <r>
      <rPr>
        <b/>
        <sz val="9"/>
        <color indexed="8"/>
        <rFont val="SansSerif"/>
      </rPr>
      <t>Sort Order</t>
    </r>
    <r>
      <rPr>
        <sz val="9"/>
        <color indexed="8"/>
        <rFont val="SansSerif"/>
      </rPr>
      <t xml:space="preserve">
Data are presented in ascending state sequence.
</t>
    </r>
    <r>
      <rPr>
        <b/>
        <sz val="9"/>
        <color indexed="8"/>
        <rFont val="SansSerif"/>
      </rPr>
      <t>FTP Download</t>
    </r>
    <r>
      <rPr>
        <sz val="9"/>
        <color indexed="8"/>
        <rFont val="SansSerif"/>
      </rPr>
      <t xml:space="preserve">
Download the entire table at http://www2.census.gov/econ2012/EC/sector31/EC1231A2.zip
</t>
    </r>
    <r>
      <rPr>
        <b/>
        <sz val="9"/>
        <color indexed="8"/>
        <rFont val="SansSerif"/>
      </rPr>
      <t>Contact
Information</t>
    </r>
    <r>
      <rPr>
        <sz val="9"/>
        <color indexed="8"/>
        <rFont val="SansSerif"/>
      </rPr>
      <t xml:space="preserve">
U.S. Census Bureau, Economy Wide Statistics Division
Information Services Center
Washington, DC 20233-6900
Tel: (301) 763-4673
ask.census.gov</t>
    </r>
  </si>
  <si>
    <r>
      <rPr>
        <b/>
        <sz val="9"/>
        <color indexed="8"/>
        <rFont val="SansSerif"/>
      </rPr>
      <t>Release Date : 01/27/2015</t>
    </r>
  </si>
  <si>
    <t>Data based on the 2012 Economic Census. For information on confidentiality protection, sampling error, nonsampling error, and definitions, see Methodology. Data in this file represent those available when this file was created; data may not be available for all NAICS industries or geographies. Data in this table may be subject to employment- and/or sales-size minimums that vary by industry.</t>
  </si>
  <si>
    <t>For information on economic census geographies, including changes for 2012, see the economic census Help Center.</t>
  </si>
  <si>
    <t>Ranks</t>
  </si>
  <si>
    <t>Employees</t>
  </si>
  <si>
    <t>Purchased Electricity per Employee (000 kwh)</t>
  </si>
  <si>
    <t>Production workers</t>
  </si>
  <si>
    <t>Prod Workers as share of total</t>
  </si>
  <si>
    <t>rank</t>
  </si>
  <si>
    <t>Cost of electricity per kwh</t>
  </si>
  <si>
    <t>* https://bhs.econ.census.gov/2012instructions/MC-31000_I_12_D.pdf</t>
  </si>
  <si>
    <r>
      <t xml:space="preserve">Quantity of electricity purchased for heat and power (1,000 kWh); </t>
    </r>
    <r>
      <rPr>
        <b/>
        <sz val="10"/>
        <color rgb="FFC00000"/>
        <rFont val="SansSerif"/>
      </rPr>
      <t>NOTE form says all purchased electricity *</t>
    </r>
  </si>
  <si>
    <t>kwh per $ of shipments</t>
  </si>
  <si>
    <t>Rank</t>
  </si>
  <si>
    <t>Chart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</si>
</sst>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quot;$&quot;#,##0.000"/>
  </numFmts>
  <fonts count="10">
    <font>
      <sz val="10"/>
      <name val="Arial"/>
    </font>
    <font>
      <sz val="10"/>
      <color indexed="8"/>
      <name val="SansSerif"/>
    </font>
    <font>
      <b/>
      <sz val="10"/>
      <color indexed="8"/>
      <name val="SansSerif"/>
    </font>
    <font>
      <b/>
      <sz val="11"/>
      <color theme="1"/>
      <name val="Calibri"/>
      <family val="2"/>
      <scheme val="minor"/>
    </font>
    <font>
      <b/>
      <sz val="10"/>
      <color rgb="FFC00000"/>
      <name val="SansSerif"/>
    </font>
    <font>
      <sz val="9"/>
      <color indexed="8"/>
      <name val="SansSerif"/>
    </font>
    <font>
      <b/>
      <sz val="9"/>
      <color indexed="8"/>
      <name val="SansSerif"/>
    </font>
    <font>
      <b/>
      <sz val="10"/>
      <color rgb="FFC00000"/>
      <name val="Arial"/>
      <family val="2"/>
    </font>
    <font>
      <sz val="10"/>
      <name val="Arial"/>
      <family val="2"/>
    </font>
    <font>
      <b/>
      <sz val="10"/>
      <name val="SansSerif"/>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s>
  <borders count="8">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s>
  <cellStyleXfs count="1">
    <xf numFmtId="0" fontId="0" fillId="0" borderId="0"/>
  </cellStyleXfs>
  <cellXfs count="66">
    <xf numFmtId="0" fontId="0" fillId="0" borderId="0" xfId="0"/>
    <xf numFmtId="0" fontId="1" fillId="2" borderId="0"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3" xfId="0" applyFont="1" applyFill="1" applyBorder="1" applyAlignment="1">
      <alignment horizontal="left" vertical="top" wrapText="1"/>
    </xf>
    <xf numFmtId="3" fontId="1" fillId="2" borderId="5" xfId="0" applyNumberFormat="1" applyFont="1" applyFill="1" applyBorder="1" applyAlignment="1">
      <alignment horizontal="right" vertical="top" wrapText="1"/>
    </xf>
    <xf numFmtId="0" fontId="1" fillId="2" borderId="5" xfId="0" applyNumberFormat="1" applyFont="1" applyFill="1" applyBorder="1" applyAlignment="1">
      <alignment horizontal="right" vertical="top" wrapText="1"/>
    </xf>
    <xf numFmtId="1" fontId="1" fillId="2" borderId="5" xfId="0" applyNumberFormat="1" applyFont="1" applyFill="1" applyBorder="1" applyAlignment="1">
      <alignment horizontal="right" vertical="top" wrapText="1"/>
    </xf>
    <xf numFmtId="0" fontId="0" fillId="3" borderId="0" xfId="0" applyFill="1"/>
    <xf numFmtId="0" fontId="0" fillId="4" borderId="0" xfId="0" applyFill="1"/>
    <xf numFmtId="0" fontId="3" fillId="3" borderId="0" xfId="0" applyFont="1" applyFill="1" applyAlignment="1">
      <alignment horizontal="center" wrapText="1"/>
    </xf>
    <xf numFmtId="0" fontId="3" fillId="4" borderId="0" xfId="0" applyFont="1" applyFill="1" applyAlignment="1">
      <alignment horizontal="center" wrapText="1"/>
    </xf>
    <xf numFmtId="3" fontId="0" fillId="3" borderId="0" xfId="0" applyNumberFormat="1" applyFill="1"/>
    <xf numFmtId="3" fontId="0" fillId="4" borderId="0" xfId="0" applyNumberFormat="1" applyFill="1"/>
    <xf numFmtId="164" fontId="0" fillId="4" borderId="0" xfId="0" applyNumberFormat="1" applyFill="1"/>
    <xf numFmtId="0" fontId="5" fillId="2" borderId="0" xfId="0" applyFont="1" applyFill="1" applyBorder="1" applyAlignment="1">
      <alignment vertical="top" wrapText="1"/>
    </xf>
    <xf numFmtId="0" fontId="5" fillId="2" borderId="4" xfId="0" applyFont="1" applyFill="1" applyBorder="1" applyAlignment="1">
      <alignment vertical="top" wrapText="1"/>
    </xf>
    <xf numFmtId="0" fontId="1" fillId="2" borderId="0" xfId="0" applyFont="1" applyFill="1" applyBorder="1" applyAlignment="1">
      <alignment vertical="top"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1" xfId="0" applyFont="1" applyFill="1" applyBorder="1" applyAlignment="1">
      <alignment vertical="top" wrapText="1"/>
    </xf>
    <xf numFmtId="0" fontId="1" fillId="2" borderId="7" xfId="0" applyFont="1" applyFill="1" applyBorder="1" applyAlignment="1">
      <alignment vertical="top" wrapText="1"/>
    </xf>
    <xf numFmtId="0" fontId="1" fillId="2" borderId="6" xfId="0" applyFont="1" applyFill="1" applyBorder="1" applyAlignment="1">
      <alignment vertical="top" wrapText="1"/>
    </xf>
    <xf numFmtId="3" fontId="1" fillId="2" borderId="1" xfId="0" applyNumberFormat="1" applyFont="1" applyFill="1" applyBorder="1" applyAlignment="1">
      <alignment vertical="top" wrapText="1"/>
    </xf>
    <xf numFmtId="0" fontId="1" fillId="2" borderId="1" xfId="0" applyNumberFormat="1" applyFont="1" applyFill="1" applyBorder="1" applyAlignment="1">
      <alignment vertical="top" wrapText="1"/>
    </xf>
    <xf numFmtId="0" fontId="4" fillId="2" borderId="1" xfId="0" applyFont="1" applyFill="1" applyBorder="1" applyAlignment="1">
      <alignment vertical="top" wrapText="1"/>
    </xf>
    <xf numFmtId="0" fontId="4" fillId="2" borderId="5" xfId="0" applyFont="1" applyFill="1" applyBorder="1" applyAlignment="1">
      <alignment horizontal="left" vertical="top" wrapText="1"/>
    </xf>
    <xf numFmtId="0" fontId="4" fillId="2" borderId="1" xfId="0" applyNumberFormat="1" applyFont="1" applyFill="1" applyBorder="1" applyAlignment="1">
      <alignment vertical="top" wrapText="1"/>
    </xf>
    <xf numFmtId="3" fontId="4" fillId="2" borderId="1" xfId="0" applyNumberFormat="1" applyFont="1" applyFill="1" applyBorder="1" applyAlignment="1">
      <alignment vertical="top" wrapText="1"/>
    </xf>
    <xf numFmtId="3" fontId="4" fillId="2" borderId="5" xfId="0" applyNumberFormat="1" applyFont="1" applyFill="1" applyBorder="1" applyAlignment="1">
      <alignment horizontal="right" vertical="top" wrapText="1"/>
    </xf>
    <xf numFmtId="0" fontId="4" fillId="2" borderId="5" xfId="0" applyNumberFormat="1" applyFont="1" applyFill="1" applyBorder="1" applyAlignment="1">
      <alignment horizontal="right" vertical="top" wrapText="1"/>
    </xf>
    <xf numFmtId="1" fontId="4" fillId="2" borderId="5" xfId="0" applyNumberFormat="1" applyFont="1" applyFill="1" applyBorder="1" applyAlignment="1">
      <alignment horizontal="right" vertical="top" wrapText="1"/>
    </xf>
    <xf numFmtId="3" fontId="7" fillId="3" borderId="0" xfId="0" applyNumberFormat="1" applyFont="1" applyFill="1"/>
    <xf numFmtId="3" fontId="7" fillId="4" borderId="0" xfId="0" applyNumberFormat="1" applyFont="1" applyFill="1"/>
    <xf numFmtId="164" fontId="7" fillId="4" borderId="0" xfId="0" applyNumberFormat="1" applyFont="1" applyFill="1"/>
    <xf numFmtId="0" fontId="7" fillId="4" borderId="0" xfId="0" applyFont="1" applyFill="1"/>
    <xf numFmtId="0" fontId="7" fillId="3" borderId="0" xfId="0" applyFont="1" applyFill="1"/>
    <xf numFmtId="0" fontId="3" fillId="4" borderId="0" xfId="0" applyFont="1" applyFill="1" applyAlignment="1">
      <alignment horizontal="center"/>
    </xf>
    <xf numFmtId="0" fontId="9"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1" fillId="5" borderId="0" xfId="0" applyFont="1" applyFill="1" applyBorder="1" applyAlignment="1">
      <alignment horizontal="left" vertical="top" wrapText="1"/>
    </xf>
    <xf numFmtId="0" fontId="4" fillId="5" borderId="3" xfId="0" applyFont="1" applyFill="1" applyBorder="1" applyAlignment="1">
      <alignment horizontal="center" vertical="top" wrapText="1"/>
    </xf>
    <xf numFmtId="3" fontId="1" fillId="5" borderId="5" xfId="0" applyNumberFormat="1" applyFont="1" applyFill="1" applyBorder="1" applyAlignment="1">
      <alignment horizontal="right" vertical="top" wrapText="1"/>
    </xf>
    <xf numFmtId="3" fontId="4" fillId="5" borderId="5" xfId="0" applyNumberFormat="1" applyFont="1" applyFill="1" applyBorder="1" applyAlignment="1">
      <alignment horizontal="right" vertical="top" wrapText="1"/>
    </xf>
    <xf numFmtId="0" fontId="0" fillId="5" borderId="0" xfId="0" applyFill="1"/>
    <xf numFmtId="0" fontId="9" fillId="5" borderId="3" xfId="0" applyFont="1" applyFill="1" applyBorder="1" applyAlignment="1">
      <alignment horizontal="left" vertical="top" wrapText="1"/>
    </xf>
    <xf numFmtId="0" fontId="0" fillId="6" borderId="0" xfId="0" applyFill="1"/>
    <xf numFmtId="0" fontId="3" fillId="6" borderId="0" xfId="0" applyFont="1" applyFill="1" applyAlignment="1">
      <alignment horizontal="center" wrapText="1"/>
    </xf>
    <xf numFmtId="165" fontId="0" fillId="6" borderId="0" xfId="0" applyNumberFormat="1" applyFill="1"/>
    <xf numFmtId="165" fontId="7" fillId="6" borderId="0" xfId="0" applyNumberFormat="1" applyFont="1" applyFill="1"/>
    <xf numFmtId="0" fontId="7" fillId="6" borderId="0" xfId="0" applyFont="1" applyFill="1"/>
    <xf numFmtId="0" fontId="0" fillId="7" borderId="0" xfId="0" applyFill="1"/>
    <xf numFmtId="0" fontId="3" fillId="7" borderId="0" xfId="0" applyFont="1" applyFill="1" applyAlignment="1">
      <alignment horizontal="center" wrapText="1"/>
    </xf>
    <xf numFmtId="166" fontId="0" fillId="7" borderId="0" xfId="0" applyNumberFormat="1" applyFill="1"/>
    <xf numFmtId="166" fontId="7" fillId="7" borderId="0" xfId="0" applyNumberFormat="1" applyFont="1" applyFill="1"/>
    <xf numFmtId="0" fontId="7" fillId="7" borderId="0" xfId="0" applyFont="1" applyFill="1"/>
    <xf numFmtId="0" fontId="0" fillId="8" borderId="0" xfId="0" applyFill="1"/>
    <xf numFmtId="0" fontId="8" fillId="8" borderId="0" xfId="0" applyFont="1" applyFill="1" applyAlignment="1">
      <alignment horizontal="center" wrapText="1"/>
    </xf>
    <xf numFmtId="0" fontId="8" fillId="8" borderId="0" xfId="0" applyFont="1" applyFill="1"/>
    <xf numFmtId="0" fontId="7" fillId="8" borderId="0" xfId="0" applyFont="1" applyFill="1"/>
    <xf numFmtId="0" fontId="4" fillId="8" borderId="1" xfId="0" applyFont="1" applyFill="1" applyBorder="1" applyAlignment="1">
      <alignment vertical="top" wrapText="1"/>
    </xf>
    <xf numFmtId="0" fontId="1" fillId="8" borderId="1" xfId="0" applyFont="1" applyFill="1" applyBorder="1" applyAlignment="1">
      <alignment vertical="top" wrapText="1"/>
    </xf>
    <xf numFmtId="0" fontId="1" fillId="5" borderId="3" xfId="0" applyFont="1" applyFill="1" applyBorder="1" applyAlignment="1">
      <alignment horizontal="left" vertical="top" wrapText="1"/>
    </xf>
    <xf numFmtId="0" fontId="1" fillId="5" borderId="5" xfId="0" applyNumberFormat="1" applyFont="1" applyFill="1" applyBorder="1" applyAlignment="1">
      <alignment horizontal="right" vertical="top" wrapText="1"/>
    </xf>
    <xf numFmtId="0" fontId="1" fillId="5" borderId="7" xfId="0" applyFont="1" applyFill="1" applyBorder="1" applyAlignment="1">
      <alignment vertical="top" wrapText="1"/>
    </xf>
    <xf numFmtId="0" fontId="1" fillId="5" borderId="0"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Manufacturing Employees and Electricity Purchases per Employee, 2012</a:t>
            </a:r>
          </a:p>
        </c:rich>
      </c:tx>
      <c:layout/>
      <c:overlay val="0"/>
    </c:title>
    <c:autoTitleDeleted val="0"/>
    <c:plotArea>
      <c:layout/>
      <c:scatterChart>
        <c:scatterStyle val="lineMarker"/>
        <c:varyColors val="0"/>
        <c:ser>
          <c:idx val="0"/>
          <c:order val="0"/>
          <c:spPr>
            <a:ln w="28575">
              <a:noFill/>
            </a:ln>
          </c:spPr>
          <c:dPt>
            <c:idx val="17"/>
            <c:marker>
              <c:symbol val="diamond"/>
              <c:size val="10"/>
              <c:spPr>
                <a:solidFill>
                  <a:srgbClr val="C00000"/>
                </a:solidFill>
              </c:spPr>
            </c:marker>
            <c:bubble3D val="0"/>
          </c:dPt>
          <c:dLbls>
            <c:dLbl>
              <c:idx val="0"/>
              <c:layout/>
              <c:tx>
                <c:strRef>
                  <c:f>'All States Summary'!$A$15</c:f>
                  <c:strCache>
                    <c:ptCount val="1"/>
                    <c:pt idx="0">
                      <c:v>Alabama</c:v>
                    </c:pt>
                  </c:strCache>
                </c:strRef>
              </c:tx>
              <c:dLblPos val="r"/>
              <c:showLegendKey val="0"/>
              <c:showVal val="1"/>
              <c:showCatName val="0"/>
              <c:showSerName val="0"/>
              <c:showPercent val="0"/>
              <c:showBubbleSize val="0"/>
            </c:dLbl>
            <c:dLbl>
              <c:idx val="1"/>
              <c:layout/>
              <c:tx>
                <c:strRef>
                  <c:f>'All States Summary'!$A$16</c:f>
                  <c:strCache>
                    <c:ptCount val="1"/>
                    <c:pt idx="0">
                      <c:v>Alaska</c:v>
                    </c:pt>
                  </c:strCache>
                </c:strRef>
              </c:tx>
              <c:dLblPos val="r"/>
              <c:showLegendKey val="0"/>
              <c:showVal val="1"/>
              <c:showCatName val="0"/>
              <c:showSerName val="0"/>
              <c:showPercent val="0"/>
              <c:showBubbleSize val="0"/>
            </c:dLbl>
            <c:dLbl>
              <c:idx val="2"/>
              <c:layout/>
              <c:tx>
                <c:strRef>
                  <c:f>'All States Summary'!$A$17</c:f>
                  <c:strCache>
                    <c:ptCount val="1"/>
                    <c:pt idx="0">
                      <c:v>Arizona</c:v>
                    </c:pt>
                  </c:strCache>
                </c:strRef>
              </c:tx>
              <c:dLblPos val="r"/>
              <c:showLegendKey val="0"/>
              <c:showVal val="1"/>
              <c:showCatName val="0"/>
              <c:showSerName val="0"/>
              <c:showPercent val="0"/>
              <c:showBubbleSize val="0"/>
            </c:dLbl>
            <c:dLbl>
              <c:idx val="3"/>
              <c:layout/>
              <c:tx>
                <c:strRef>
                  <c:f>'All States Summary'!$A$18</c:f>
                  <c:strCache>
                    <c:ptCount val="1"/>
                    <c:pt idx="0">
                      <c:v>Arkansas</c:v>
                    </c:pt>
                  </c:strCache>
                </c:strRef>
              </c:tx>
              <c:dLblPos val="r"/>
              <c:showLegendKey val="0"/>
              <c:showVal val="1"/>
              <c:showCatName val="0"/>
              <c:showSerName val="0"/>
              <c:showPercent val="0"/>
              <c:showBubbleSize val="0"/>
            </c:dLbl>
            <c:dLbl>
              <c:idx val="4"/>
              <c:layout/>
              <c:tx>
                <c:strRef>
                  <c:f>'All States Summary'!$A$19</c:f>
                  <c:strCache>
                    <c:ptCount val="1"/>
                    <c:pt idx="0">
                      <c:v>California</c:v>
                    </c:pt>
                  </c:strCache>
                </c:strRef>
              </c:tx>
              <c:dLblPos val="r"/>
              <c:showLegendKey val="0"/>
              <c:showVal val="1"/>
              <c:showCatName val="0"/>
              <c:showSerName val="0"/>
              <c:showPercent val="0"/>
              <c:showBubbleSize val="0"/>
            </c:dLbl>
            <c:dLbl>
              <c:idx val="5"/>
              <c:layout/>
              <c:tx>
                <c:strRef>
                  <c:f>'All States Summary'!$A$20</c:f>
                  <c:strCache>
                    <c:ptCount val="1"/>
                    <c:pt idx="0">
                      <c:v>Colorado</c:v>
                    </c:pt>
                  </c:strCache>
                </c:strRef>
              </c:tx>
              <c:dLblPos val="r"/>
              <c:showLegendKey val="0"/>
              <c:showVal val="1"/>
              <c:showCatName val="0"/>
              <c:showSerName val="0"/>
              <c:showPercent val="0"/>
              <c:showBubbleSize val="0"/>
            </c:dLbl>
            <c:dLbl>
              <c:idx val="6"/>
              <c:layout/>
              <c:tx>
                <c:strRef>
                  <c:f>'All States Summary'!$A$21</c:f>
                  <c:strCache>
                    <c:ptCount val="1"/>
                    <c:pt idx="0">
                      <c:v>Connecticut</c:v>
                    </c:pt>
                  </c:strCache>
                </c:strRef>
              </c:tx>
              <c:dLblPos val="r"/>
              <c:showLegendKey val="0"/>
              <c:showVal val="1"/>
              <c:showCatName val="0"/>
              <c:showSerName val="0"/>
              <c:showPercent val="0"/>
              <c:showBubbleSize val="0"/>
            </c:dLbl>
            <c:dLbl>
              <c:idx val="7"/>
              <c:layout/>
              <c:tx>
                <c:strRef>
                  <c:f>'All States Summary'!$A$22</c:f>
                  <c:strCache>
                    <c:ptCount val="1"/>
                    <c:pt idx="0">
                      <c:v>Delaware</c:v>
                    </c:pt>
                  </c:strCache>
                </c:strRef>
              </c:tx>
              <c:dLblPos val="r"/>
              <c:showLegendKey val="0"/>
              <c:showVal val="1"/>
              <c:showCatName val="0"/>
              <c:showSerName val="0"/>
              <c:showPercent val="0"/>
              <c:showBubbleSize val="0"/>
            </c:dLbl>
            <c:dLbl>
              <c:idx val="8"/>
              <c:layout/>
              <c:tx>
                <c:strRef>
                  <c:f>'All States Summary'!$A$23</c:f>
                  <c:strCache>
                    <c:ptCount val="1"/>
                    <c:pt idx="0">
                      <c:v>District of Columbia</c:v>
                    </c:pt>
                  </c:strCache>
                </c:strRef>
              </c:tx>
              <c:dLblPos val="r"/>
              <c:showLegendKey val="0"/>
              <c:showVal val="1"/>
              <c:showCatName val="0"/>
              <c:showSerName val="0"/>
              <c:showPercent val="0"/>
              <c:showBubbleSize val="0"/>
            </c:dLbl>
            <c:dLbl>
              <c:idx val="9"/>
              <c:layout/>
              <c:tx>
                <c:strRef>
                  <c:f>'All States Summary'!$A$24</c:f>
                  <c:strCache>
                    <c:ptCount val="1"/>
                    <c:pt idx="0">
                      <c:v>Florida</c:v>
                    </c:pt>
                  </c:strCache>
                </c:strRef>
              </c:tx>
              <c:dLblPos val="r"/>
              <c:showLegendKey val="0"/>
              <c:showVal val="1"/>
              <c:showCatName val="0"/>
              <c:showSerName val="0"/>
              <c:showPercent val="0"/>
              <c:showBubbleSize val="0"/>
            </c:dLbl>
            <c:dLbl>
              <c:idx val="10"/>
              <c:layout/>
              <c:tx>
                <c:strRef>
                  <c:f>'All States Summary'!$A$25</c:f>
                  <c:strCache>
                    <c:ptCount val="1"/>
                    <c:pt idx="0">
                      <c:v>Georgia</c:v>
                    </c:pt>
                  </c:strCache>
                </c:strRef>
              </c:tx>
              <c:dLblPos val="r"/>
              <c:showLegendKey val="0"/>
              <c:showVal val="1"/>
              <c:showCatName val="0"/>
              <c:showSerName val="0"/>
              <c:showPercent val="0"/>
              <c:showBubbleSize val="0"/>
            </c:dLbl>
            <c:dLbl>
              <c:idx val="11"/>
              <c:layout/>
              <c:tx>
                <c:strRef>
                  <c:f>'All States Summary'!$A$26</c:f>
                  <c:strCache>
                    <c:ptCount val="1"/>
                    <c:pt idx="0">
                      <c:v>Hawaii</c:v>
                    </c:pt>
                  </c:strCache>
                </c:strRef>
              </c:tx>
              <c:dLblPos val="r"/>
              <c:showLegendKey val="0"/>
              <c:showVal val="1"/>
              <c:showCatName val="0"/>
              <c:showSerName val="0"/>
              <c:showPercent val="0"/>
              <c:showBubbleSize val="0"/>
            </c:dLbl>
            <c:dLbl>
              <c:idx val="12"/>
              <c:layout/>
              <c:tx>
                <c:strRef>
                  <c:f>'All States Summary'!$A$27</c:f>
                  <c:strCache>
                    <c:ptCount val="1"/>
                    <c:pt idx="0">
                      <c:v>Idaho</c:v>
                    </c:pt>
                  </c:strCache>
                </c:strRef>
              </c:tx>
              <c:dLblPos val="r"/>
              <c:showLegendKey val="0"/>
              <c:showVal val="1"/>
              <c:showCatName val="0"/>
              <c:showSerName val="0"/>
              <c:showPercent val="0"/>
              <c:showBubbleSize val="0"/>
            </c:dLbl>
            <c:dLbl>
              <c:idx val="13"/>
              <c:layout/>
              <c:tx>
                <c:strRef>
                  <c:f>'All States Summary'!$A$28</c:f>
                  <c:strCache>
                    <c:ptCount val="1"/>
                    <c:pt idx="0">
                      <c:v>Illinois</c:v>
                    </c:pt>
                  </c:strCache>
                </c:strRef>
              </c:tx>
              <c:dLblPos val="r"/>
              <c:showLegendKey val="0"/>
              <c:showVal val="1"/>
              <c:showCatName val="0"/>
              <c:showSerName val="0"/>
              <c:showPercent val="0"/>
              <c:showBubbleSize val="0"/>
            </c:dLbl>
            <c:dLbl>
              <c:idx val="14"/>
              <c:layout/>
              <c:tx>
                <c:strRef>
                  <c:f>'All States Summary'!$A$29</c:f>
                  <c:strCache>
                    <c:ptCount val="1"/>
                    <c:pt idx="0">
                      <c:v>Indiana</c:v>
                    </c:pt>
                  </c:strCache>
                </c:strRef>
              </c:tx>
              <c:dLblPos val="r"/>
              <c:showLegendKey val="0"/>
              <c:showVal val="1"/>
              <c:showCatName val="0"/>
              <c:showSerName val="0"/>
              <c:showPercent val="0"/>
              <c:showBubbleSize val="0"/>
            </c:dLbl>
            <c:dLbl>
              <c:idx val="15"/>
              <c:layout/>
              <c:tx>
                <c:strRef>
                  <c:f>'All States Summary'!$A$30</c:f>
                  <c:strCache>
                    <c:ptCount val="1"/>
                    <c:pt idx="0">
                      <c:v>Iowa</c:v>
                    </c:pt>
                  </c:strCache>
                </c:strRef>
              </c:tx>
              <c:dLblPos val="r"/>
              <c:showLegendKey val="0"/>
              <c:showVal val="1"/>
              <c:showCatName val="0"/>
              <c:showSerName val="0"/>
              <c:showPercent val="0"/>
              <c:showBubbleSize val="0"/>
            </c:dLbl>
            <c:dLbl>
              <c:idx val="16"/>
              <c:layout/>
              <c:tx>
                <c:strRef>
                  <c:f>'All States Summary'!$A$31</c:f>
                  <c:strCache>
                    <c:ptCount val="1"/>
                    <c:pt idx="0">
                      <c:v>Kansas</c:v>
                    </c:pt>
                  </c:strCache>
                </c:strRef>
              </c:tx>
              <c:dLblPos val="r"/>
              <c:showLegendKey val="0"/>
              <c:showVal val="1"/>
              <c:showCatName val="0"/>
              <c:showSerName val="0"/>
              <c:showPercent val="0"/>
              <c:showBubbleSize val="0"/>
            </c:dLbl>
            <c:dLbl>
              <c:idx val="17"/>
              <c:layout/>
              <c:tx>
                <c:rich>
                  <a:bodyPr/>
                  <a:lstStyle/>
                  <a:p>
                    <a:pPr>
                      <a:defRPr/>
                    </a:pPr>
                    <a:r>
                      <a:rPr lang="en-US" sz="1400">
                        <a:solidFill>
                          <a:srgbClr val="C00000"/>
                        </a:solidFill>
                      </a:rPr>
                      <a:t>Kentucky</a:t>
                    </a:r>
                  </a:p>
                </c:rich>
              </c:tx>
              <c:spPr>
                <a:solidFill>
                  <a:schemeClr val="bg1"/>
                </a:solidFill>
              </c:spPr>
              <c:dLblPos val="r"/>
              <c:showLegendKey val="0"/>
              <c:showVal val="1"/>
              <c:showCatName val="0"/>
              <c:showSerName val="0"/>
              <c:showPercent val="0"/>
              <c:showBubbleSize val="0"/>
            </c:dLbl>
            <c:dLbl>
              <c:idx val="18"/>
              <c:layout/>
              <c:tx>
                <c:strRef>
                  <c:f>'All States Summary'!$A$33</c:f>
                  <c:strCache>
                    <c:ptCount val="1"/>
                    <c:pt idx="0">
                      <c:v>Louisiana</c:v>
                    </c:pt>
                  </c:strCache>
                </c:strRef>
              </c:tx>
              <c:dLblPos val="r"/>
              <c:showLegendKey val="0"/>
              <c:showVal val="1"/>
              <c:showCatName val="0"/>
              <c:showSerName val="0"/>
              <c:showPercent val="0"/>
              <c:showBubbleSize val="0"/>
            </c:dLbl>
            <c:dLbl>
              <c:idx val="19"/>
              <c:layout/>
              <c:tx>
                <c:strRef>
                  <c:f>'All States Summary'!$A$34</c:f>
                  <c:strCache>
                    <c:ptCount val="1"/>
                    <c:pt idx="0">
                      <c:v>Maine</c:v>
                    </c:pt>
                  </c:strCache>
                </c:strRef>
              </c:tx>
              <c:dLblPos val="r"/>
              <c:showLegendKey val="0"/>
              <c:showVal val="1"/>
              <c:showCatName val="0"/>
              <c:showSerName val="0"/>
              <c:showPercent val="0"/>
              <c:showBubbleSize val="0"/>
            </c:dLbl>
            <c:dLbl>
              <c:idx val="20"/>
              <c:layout/>
              <c:tx>
                <c:strRef>
                  <c:f>'All States Summary'!$A$35</c:f>
                  <c:strCache>
                    <c:ptCount val="1"/>
                    <c:pt idx="0">
                      <c:v>Maryland</c:v>
                    </c:pt>
                  </c:strCache>
                </c:strRef>
              </c:tx>
              <c:dLblPos val="r"/>
              <c:showLegendKey val="0"/>
              <c:showVal val="1"/>
              <c:showCatName val="0"/>
              <c:showSerName val="0"/>
              <c:showPercent val="0"/>
              <c:showBubbleSize val="0"/>
            </c:dLbl>
            <c:dLbl>
              <c:idx val="21"/>
              <c:layout/>
              <c:tx>
                <c:strRef>
                  <c:f>'All States Summary'!$A$36</c:f>
                  <c:strCache>
                    <c:ptCount val="1"/>
                    <c:pt idx="0">
                      <c:v>Massachusetts</c:v>
                    </c:pt>
                  </c:strCache>
                </c:strRef>
              </c:tx>
              <c:dLblPos val="r"/>
              <c:showLegendKey val="0"/>
              <c:showVal val="1"/>
              <c:showCatName val="0"/>
              <c:showSerName val="0"/>
              <c:showPercent val="0"/>
              <c:showBubbleSize val="0"/>
            </c:dLbl>
            <c:dLbl>
              <c:idx val="22"/>
              <c:layout/>
              <c:tx>
                <c:strRef>
                  <c:f>'All States Summary'!$A$37</c:f>
                  <c:strCache>
                    <c:ptCount val="1"/>
                    <c:pt idx="0">
                      <c:v>Michigan</c:v>
                    </c:pt>
                  </c:strCache>
                </c:strRef>
              </c:tx>
              <c:dLblPos val="r"/>
              <c:showLegendKey val="0"/>
              <c:showVal val="1"/>
              <c:showCatName val="0"/>
              <c:showSerName val="0"/>
              <c:showPercent val="0"/>
              <c:showBubbleSize val="0"/>
            </c:dLbl>
            <c:dLbl>
              <c:idx val="23"/>
              <c:layout/>
              <c:tx>
                <c:strRef>
                  <c:f>'All States Summary'!$A$38</c:f>
                  <c:strCache>
                    <c:ptCount val="1"/>
                    <c:pt idx="0">
                      <c:v>Minnesota</c:v>
                    </c:pt>
                  </c:strCache>
                </c:strRef>
              </c:tx>
              <c:dLblPos val="r"/>
              <c:showLegendKey val="0"/>
              <c:showVal val="1"/>
              <c:showCatName val="0"/>
              <c:showSerName val="0"/>
              <c:showPercent val="0"/>
              <c:showBubbleSize val="0"/>
            </c:dLbl>
            <c:dLbl>
              <c:idx val="24"/>
              <c:layout/>
              <c:tx>
                <c:strRef>
                  <c:f>'All States Summary'!$A$39</c:f>
                  <c:strCache>
                    <c:ptCount val="1"/>
                    <c:pt idx="0">
                      <c:v>Mississippi</c:v>
                    </c:pt>
                  </c:strCache>
                </c:strRef>
              </c:tx>
              <c:dLblPos val="r"/>
              <c:showLegendKey val="0"/>
              <c:showVal val="1"/>
              <c:showCatName val="0"/>
              <c:showSerName val="0"/>
              <c:showPercent val="0"/>
              <c:showBubbleSize val="0"/>
            </c:dLbl>
            <c:dLbl>
              <c:idx val="25"/>
              <c:layout/>
              <c:tx>
                <c:strRef>
                  <c:f>'All States Summary'!$A$40</c:f>
                  <c:strCache>
                    <c:ptCount val="1"/>
                    <c:pt idx="0">
                      <c:v>Missouri</c:v>
                    </c:pt>
                  </c:strCache>
                </c:strRef>
              </c:tx>
              <c:dLblPos val="r"/>
              <c:showLegendKey val="0"/>
              <c:showVal val="1"/>
              <c:showCatName val="0"/>
              <c:showSerName val="0"/>
              <c:showPercent val="0"/>
              <c:showBubbleSize val="0"/>
            </c:dLbl>
            <c:dLbl>
              <c:idx val="26"/>
              <c:layout/>
              <c:tx>
                <c:strRef>
                  <c:f>'All States Summary'!$A$41</c:f>
                  <c:strCache>
                    <c:ptCount val="1"/>
                    <c:pt idx="0">
                      <c:v>Montana</c:v>
                    </c:pt>
                  </c:strCache>
                </c:strRef>
              </c:tx>
              <c:dLblPos val="r"/>
              <c:showLegendKey val="0"/>
              <c:showVal val="1"/>
              <c:showCatName val="0"/>
              <c:showSerName val="0"/>
              <c:showPercent val="0"/>
              <c:showBubbleSize val="0"/>
            </c:dLbl>
            <c:dLbl>
              <c:idx val="27"/>
              <c:layout/>
              <c:tx>
                <c:strRef>
                  <c:f>'All States Summary'!$A$42</c:f>
                  <c:strCache>
                    <c:ptCount val="1"/>
                    <c:pt idx="0">
                      <c:v>Nebraska</c:v>
                    </c:pt>
                  </c:strCache>
                </c:strRef>
              </c:tx>
              <c:dLblPos val="r"/>
              <c:showLegendKey val="0"/>
              <c:showVal val="1"/>
              <c:showCatName val="0"/>
              <c:showSerName val="0"/>
              <c:showPercent val="0"/>
              <c:showBubbleSize val="0"/>
            </c:dLbl>
            <c:dLbl>
              <c:idx val="28"/>
              <c:layout/>
              <c:tx>
                <c:strRef>
                  <c:f>'All States Summary'!$A$43</c:f>
                  <c:strCache>
                    <c:ptCount val="1"/>
                    <c:pt idx="0">
                      <c:v>Nevada</c:v>
                    </c:pt>
                  </c:strCache>
                </c:strRef>
              </c:tx>
              <c:dLblPos val="r"/>
              <c:showLegendKey val="0"/>
              <c:showVal val="1"/>
              <c:showCatName val="0"/>
              <c:showSerName val="0"/>
              <c:showPercent val="0"/>
              <c:showBubbleSize val="0"/>
            </c:dLbl>
            <c:dLbl>
              <c:idx val="29"/>
              <c:layout/>
              <c:tx>
                <c:strRef>
                  <c:f>'All States Summary'!$A$44</c:f>
                  <c:strCache>
                    <c:ptCount val="1"/>
                    <c:pt idx="0">
                      <c:v>New Hampshire</c:v>
                    </c:pt>
                  </c:strCache>
                </c:strRef>
              </c:tx>
              <c:dLblPos val="r"/>
              <c:showLegendKey val="0"/>
              <c:showVal val="1"/>
              <c:showCatName val="0"/>
              <c:showSerName val="0"/>
              <c:showPercent val="0"/>
              <c:showBubbleSize val="0"/>
            </c:dLbl>
            <c:dLbl>
              <c:idx val="30"/>
              <c:layout/>
              <c:tx>
                <c:strRef>
                  <c:f>'All States Summary'!$A$45</c:f>
                  <c:strCache>
                    <c:ptCount val="1"/>
                    <c:pt idx="0">
                      <c:v>New Jersey</c:v>
                    </c:pt>
                  </c:strCache>
                </c:strRef>
              </c:tx>
              <c:dLblPos val="r"/>
              <c:showLegendKey val="0"/>
              <c:showVal val="1"/>
              <c:showCatName val="0"/>
              <c:showSerName val="0"/>
              <c:showPercent val="0"/>
              <c:showBubbleSize val="0"/>
            </c:dLbl>
            <c:dLbl>
              <c:idx val="31"/>
              <c:layout/>
              <c:tx>
                <c:strRef>
                  <c:f>'All States Summary'!$A$46</c:f>
                  <c:strCache>
                    <c:ptCount val="1"/>
                    <c:pt idx="0">
                      <c:v>New Mexico</c:v>
                    </c:pt>
                  </c:strCache>
                </c:strRef>
              </c:tx>
              <c:dLblPos val="r"/>
              <c:showLegendKey val="0"/>
              <c:showVal val="1"/>
              <c:showCatName val="0"/>
              <c:showSerName val="0"/>
              <c:showPercent val="0"/>
              <c:showBubbleSize val="0"/>
            </c:dLbl>
            <c:dLbl>
              <c:idx val="32"/>
              <c:layout/>
              <c:tx>
                <c:strRef>
                  <c:f>'All States Summary'!$A$47</c:f>
                  <c:strCache>
                    <c:ptCount val="1"/>
                    <c:pt idx="0">
                      <c:v>New York</c:v>
                    </c:pt>
                  </c:strCache>
                </c:strRef>
              </c:tx>
              <c:dLblPos val="r"/>
              <c:showLegendKey val="0"/>
              <c:showVal val="1"/>
              <c:showCatName val="0"/>
              <c:showSerName val="0"/>
              <c:showPercent val="0"/>
              <c:showBubbleSize val="0"/>
            </c:dLbl>
            <c:dLbl>
              <c:idx val="33"/>
              <c:layout/>
              <c:tx>
                <c:strRef>
                  <c:f>'All States Summary'!$A$48</c:f>
                  <c:strCache>
                    <c:ptCount val="1"/>
                    <c:pt idx="0">
                      <c:v>North Carolina</c:v>
                    </c:pt>
                  </c:strCache>
                </c:strRef>
              </c:tx>
              <c:dLblPos val="r"/>
              <c:showLegendKey val="0"/>
              <c:showVal val="1"/>
              <c:showCatName val="0"/>
              <c:showSerName val="0"/>
              <c:showPercent val="0"/>
              <c:showBubbleSize val="0"/>
            </c:dLbl>
            <c:dLbl>
              <c:idx val="34"/>
              <c:layout/>
              <c:tx>
                <c:strRef>
                  <c:f>'All States Summary'!$A$49</c:f>
                  <c:strCache>
                    <c:ptCount val="1"/>
                    <c:pt idx="0">
                      <c:v>North Dakota</c:v>
                    </c:pt>
                  </c:strCache>
                </c:strRef>
              </c:tx>
              <c:dLblPos val="r"/>
              <c:showLegendKey val="0"/>
              <c:showVal val="1"/>
              <c:showCatName val="0"/>
              <c:showSerName val="0"/>
              <c:showPercent val="0"/>
              <c:showBubbleSize val="0"/>
            </c:dLbl>
            <c:dLbl>
              <c:idx val="35"/>
              <c:layout/>
              <c:tx>
                <c:strRef>
                  <c:f>'All States Summary'!$A$50</c:f>
                  <c:strCache>
                    <c:ptCount val="1"/>
                    <c:pt idx="0">
                      <c:v>Ohio</c:v>
                    </c:pt>
                  </c:strCache>
                </c:strRef>
              </c:tx>
              <c:dLblPos val="r"/>
              <c:showLegendKey val="0"/>
              <c:showVal val="1"/>
              <c:showCatName val="0"/>
              <c:showSerName val="0"/>
              <c:showPercent val="0"/>
              <c:showBubbleSize val="0"/>
            </c:dLbl>
            <c:dLbl>
              <c:idx val="36"/>
              <c:layout/>
              <c:tx>
                <c:strRef>
                  <c:f>'All States Summary'!$A$51</c:f>
                  <c:strCache>
                    <c:ptCount val="1"/>
                    <c:pt idx="0">
                      <c:v>Oklahoma</c:v>
                    </c:pt>
                  </c:strCache>
                </c:strRef>
              </c:tx>
              <c:dLblPos val="r"/>
              <c:showLegendKey val="0"/>
              <c:showVal val="1"/>
              <c:showCatName val="0"/>
              <c:showSerName val="0"/>
              <c:showPercent val="0"/>
              <c:showBubbleSize val="0"/>
            </c:dLbl>
            <c:dLbl>
              <c:idx val="37"/>
              <c:layout/>
              <c:tx>
                <c:strRef>
                  <c:f>'All States Summary'!$A$52</c:f>
                  <c:strCache>
                    <c:ptCount val="1"/>
                    <c:pt idx="0">
                      <c:v>Oregon</c:v>
                    </c:pt>
                  </c:strCache>
                </c:strRef>
              </c:tx>
              <c:dLblPos val="r"/>
              <c:showLegendKey val="0"/>
              <c:showVal val="1"/>
              <c:showCatName val="0"/>
              <c:showSerName val="0"/>
              <c:showPercent val="0"/>
              <c:showBubbleSize val="0"/>
            </c:dLbl>
            <c:dLbl>
              <c:idx val="38"/>
              <c:layout/>
              <c:tx>
                <c:strRef>
                  <c:f>'All States Summary'!$A$53</c:f>
                  <c:strCache>
                    <c:ptCount val="1"/>
                    <c:pt idx="0">
                      <c:v>Pennsylvania</c:v>
                    </c:pt>
                  </c:strCache>
                </c:strRef>
              </c:tx>
              <c:dLblPos val="r"/>
              <c:showLegendKey val="0"/>
              <c:showVal val="1"/>
              <c:showCatName val="0"/>
              <c:showSerName val="0"/>
              <c:showPercent val="0"/>
              <c:showBubbleSize val="0"/>
            </c:dLbl>
            <c:dLbl>
              <c:idx val="39"/>
              <c:layout/>
              <c:tx>
                <c:strRef>
                  <c:f>'All States Summary'!$A$54</c:f>
                  <c:strCache>
                    <c:ptCount val="1"/>
                    <c:pt idx="0">
                      <c:v>Rhode Island</c:v>
                    </c:pt>
                  </c:strCache>
                </c:strRef>
              </c:tx>
              <c:dLblPos val="r"/>
              <c:showLegendKey val="0"/>
              <c:showVal val="1"/>
              <c:showCatName val="0"/>
              <c:showSerName val="0"/>
              <c:showPercent val="0"/>
              <c:showBubbleSize val="0"/>
            </c:dLbl>
            <c:dLbl>
              <c:idx val="40"/>
              <c:layout/>
              <c:tx>
                <c:strRef>
                  <c:f>'All States Summary'!$A$55</c:f>
                  <c:strCache>
                    <c:ptCount val="1"/>
                    <c:pt idx="0">
                      <c:v>South Carolina</c:v>
                    </c:pt>
                  </c:strCache>
                </c:strRef>
              </c:tx>
              <c:dLblPos val="r"/>
              <c:showLegendKey val="0"/>
              <c:showVal val="1"/>
              <c:showCatName val="0"/>
              <c:showSerName val="0"/>
              <c:showPercent val="0"/>
              <c:showBubbleSize val="0"/>
            </c:dLbl>
            <c:dLbl>
              <c:idx val="41"/>
              <c:layout/>
              <c:tx>
                <c:strRef>
                  <c:f>'All States Summary'!$A$56</c:f>
                  <c:strCache>
                    <c:ptCount val="1"/>
                    <c:pt idx="0">
                      <c:v>South Dakota</c:v>
                    </c:pt>
                  </c:strCache>
                </c:strRef>
              </c:tx>
              <c:dLblPos val="r"/>
              <c:showLegendKey val="0"/>
              <c:showVal val="1"/>
              <c:showCatName val="0"/>
              <c:showSerName val="0"/>
              <c:showPercent val="0"/>
              <c:showBubbleSize val="0"/>
            </c:dLbl>
            <c:dLbl>
              <c:idx val="42"/>
              <c:layout/>
              <c:tx>
                <c:strRef>
                  <c:f>'All States Summary'!$A$57</c:f>
                  <c:strCache>
                    <c:ptCount val="1"/>
                    <c:pt idx="0">
                      <c:v>Tennessee</c:v>
                    </c:pt>
                  </c:strCache>
                </c:strRef>
              </c:tx>
              <c:dLblPos val="r"/>
              <c:showLegendKey val="0"/>
              <c:showVal val="1"/>
              <c:showCatName val="0"/>
              <c:showSerName val="0"/>
              <c:showPercent val="0"/>
              <c:showBubbleSize val="0"/>
            </c:dLbl>
            <c:dLbl>
              <c:idx val="43"/>
              <c:layout/>
              <c:tx>
                <c:strRef>
                  <c:f>'All States Summary'!$A$58</c:f>
                  <c:strCache>
                    <c:ptCount val="1"/>
                    <c:pt idx="0">
                      <c:v>Texas</c:v>
                    </c:pt>
                  </c:strCache>
                </c:strRef>
              </c:tx>
              <c:dLblPos val="r"/>
              <c:showLegendKey val="0"/>
              <c:showVal val="1"/>
              <c:showCatName val="0"/>
              <c:showSerName val="0"/>
              <c:showPercent val="0"/>
              <c:showBubbleSize val="0"/>
            </c:dLbl>
            <c:dLbl>
              <c:idx val="44"/>
              <c:layout/>
              <c:tx>
                <c:strRef>
                  <c:f>'All States Summary'!$A$59</c:f>
                  <c:strCache>
                    <c:ptCount val="1"/>
                    <c:pt idx="0">
                      <c:v>Utah</c:v>
                    </c:pt>
                  </c:strCache>
                </c:strRef>
              </c:tx>
              <c:dLblPos val="r"/>
              <c:showLegendKey val="0"/>
              <c:showVal val="1"/>
              <c:showCatName val="0"/>
              <c:showSerName val="0"/>
              <c:showPercent val="0"/>
              <c:showBubbleSize val="0"/>
            </c:dLbl>
            <c:dLbl>
              <c:idx val="45"/>
              <c:layout/>
              <c:tx>
                <c:strRef>
                  <c:f>'All States Summary'!$A$60</c:f>
                  <c:strCache>
                    <c:ptCount val="1"/>
                    <c:pt idx="0">
                      <c:v>Vermont</c:v>
                    </c:pt>
                  </c:strCache>
                </c:strRef>
              </c:tx>
              <c:dLblPos val="r"/>
              <c:showLegendKey val="0"/>
              <c:showVal val="1"/>
              <c:showCatName val="0"/>
              <c:showSerName val="0"/>
              <c:showPercent val="0"/>
              <c:showBubbleSize val="0"/>
            </c:dLbl>
            <c:dLbl>
              <c:idx val="46"/>
              <c:layout/>
              <c:tx>
                <c:strRef>
                  <c:f>'All States Summary'!$A$61</c:f>
                  <c:strCache>
                    <c:ptCount val="1"/>
                    <c:pt idx="0">
                      <c:v>Virginia</c:v>
                    </c:pt>
                  </c:strCache>
                </c:strRef>
              </c:tx>
              <c:dLblPos val="r"/>
              <c:showLegendKey val="0"/>
              <c:showVal val="1"/>
              <c:showCatName val="0"/>
              <c:showSerName val="0"/>
              <c:showPercent val="0"/>
              <c:showBubbleSize val="0"/>
            </c:dLbl>
            <c:dLbl>
              <c:idx val="47"/>
              <c:layout/>
              <c:tx>
                <c:strRef>
                  <c:f>'All States Summary'!$A$62</c:f>
                  <c:strCache>
                    <c:ptCount val="1"/>
                    <c:pt idx="0">
                      <c:v>Washington</c:v>
                    </c:pt>
                  </c:strCache>
                </c:strRef>
              </c:tx>
              <c:dLblPos val="r"/>
              <c:showLegendKey val="0"/>
              <c:showVal val="1"/>
              <c:showCatName val="0"/>
              <c:showSerName val="0"/>
              <c:showPercent val="0"/>
              <c:showBubbleSize val="0"/>
            </c:dLbl>
            <c:dLbl>
              <c:idx val="48"/>
              <c:layout/>
              <c:tx>
                <c:strRef>
                  <c:f>'All States Summary'!$A$63</c:f>
                  <c:strCache>
                    <c:ptCount val="1"/>
                    <c:pt idx="0">
                      <c:v>West Virginia</c:v>
                    </c:pt>
                  </c:strCache>
                </c:strRef>
              </c:tx>
              <c:dLblPos val="r"/>
              <c:showLegendKey val="0"/>
              <c:showVal val="1"/>
              <c:showCatName val="0"/>
              <c:showSerName val="0"/>
              <c:showPercent val="0"/>
              <c:showBubbleSize val="0"/>
            </c:dLbl>
            <c:dLbl>
              <c:idx val="49"/>
              <c:layout/>
              <c:tx>
                <c:strRef>
                  <c:f>'All States Summary'!$A$64</c:f>
                  <c:strCache>
                    <c:ptCount val="1"/>
                    <c:pt idx="0">
                      <c:v>Wisconsin</c:v>
                    </c:pt>
                  </c:strCache>
                </c:strRef>
              </c:tx>
              <c:dLblPos val="r"/>
              <c:showLegendKey val="0"/>
              <c:showVal val="1"/>
              <c:showCatName val="0"/>
              <c:showSerName val="0"/>
              <c:showPercent val="0"/>
              <c:showBubbleSize val="0"/>
            </c:dLbl>
            <c:dLbl>
              <c:idx val="50"/>
              <c:layout/>
              <c:tx>
                <c:strRef>
                  <c:f>'All States Summary'!$A$65</c:f>
                  <c:strCache>
                    <c:ptCount val="1"/>
                    <c:pt idx="0">
                      <c:v>Wyoming</c:v>
                    </c:pt>
                  </c:strCache>
                </c:strRef>
              </c:tx>
              <c:dLblPos val="r"/>
              <c:showLegendKey val="0"/>
              <c:showVal val="1"/>
              <c:showCatName val="0"/>
              <c:showSerName val="0"/>
              <c:showPercent val="0"/>
              <c:showBubbleSize val="0"/>
            </c:dLbl>
            <c:showLegendKey val="0"/>
            <c:showVal val="1"/>
            <c:showCatName val="0"/>
            <c:showSerName val="0"/>
            <c:showPercent val="0"/>
            <c:showBubbleSize val="0"/>
            <c:showLeaderLines val="0"/>
          </c:dLbls>
          <c:xVal>
            <c:numRef>
              <c:f>'All States Summary'!$BR$15:$BR$65</c:f>
              <c:numCache>
                <c:formatCode>#,##0</c:formatCode>
                <c:ptCount val="51"/>
                <c:pt idx="0">
                  <c:v>232650</c:v>
                </c:pt>
                <c:pt idx="1">
                  <c:v>12450</c:v>
                </c:pt>
                <c:pt idx="2">
                  <c:v>131941</c:v>
                </c:pt>
                <c:pt idx="3">
                  <c:v>153706</c:v>
                </c:pt>
                <c:pt idx="4">
                  <c:v>1163341</c:v>
                </c:pt>
                <c:pt idx="5">
                  <c:v>114632</c:v>
                </c:pt>
                <c:pt idx="6">
                  <c:v>163847</c:v>
                </c:pt>
                <c:pt idx="7">
                  <c:v>26355</c:v>
                </c:pt>
                <c:pt idx="8">
                  <c:v>1361</c:v>
                </c:pt>
                <c:pt idx="9">
                  <c:v>277089</c:v>
                </c:pt>
                <c:pt idx="10">
                  <c:v>333837</c:v>
                </c:pt>
                <c:pt idx="11">
                  <c:v>11440</c:v>
                </c:pt>
                <c:pt idx="12">
                  <c:v>52084</c:v>
                </c:pt>
                <c:pt idx="13">
                  <c:v>542004</c:v>
                </c:pt>
                <c:pt idx="14">
                  <c:v>452513</c:v>
                </c:pt>
                <c:pt idx="15">
                  <c:v>203722</c:v>
                </c:pt>
                <c:pt idx="16">
                  <c:v>152423</c:v>
                </c:pt>
                <c:pt idx="17">
                  <c:v>213545</c:v>
                </c:pt>
                <c:pt idx="18">
                  <c:v>136327</c:v>
                </c:pt>
                <c:pt idx="19">
                  <c:v>49238</c:v>
                </c:pt>
                <c:pt idx="20">
                  <c:v>100079</c:v>
                </c:pt>
                <c:pt idx="21">
                  <c:v>234168</c:v>
                </c:pt>
                <c:pt idx="22">
                  <c:v>514058</c:v>
                </c:pt>
                <c:pt idx="23">
                  <c:v>297884</c:v>
                </c:pt>
                <c:pt idx="24">
                  <c:v>132789</c:v>
                </c:pt>
                <c:pt idx="25">
                  <c:v>243208</c:v>
                </c:pt>
                <c:pt idx="26">
                  <c:v>15729</c:v>
                </c:pt>
                <c:pt idx="27">
                  <c:v>92409</c:v>
                </c:pt>
                <c:pt idx="28">
                  <c:v>38123</c:v>
                </c:pt>
                <c:pt idx="29">
                  <c:v>66636</c:v>
                </c:pt>
                <c:pt idx="30">
                  <c:v>230697</c:v>
                </c:pt>
                <c:pt idx="31">
                  <c:v>26731</c:v>
                </c:pt>
                <c:pt idx="32">
                  <c:v>426621</c:v>
                </c:pt>
                <c:pt idx="33">
                  <c:v>403593</c:v>
                </c:pt>
                <c:pt idx="34">
                  <c:v>23541</c:v>
                </c:pt>
                <c:pt idx="35">
                  <c:v>627124</c:v>
                </c:pt>
                <c:pt idx="36">
                  <c:v>133064</c:v>
                </c:pt>
                <c:pt idx="37">
                  <c:v>145835</c:v>
                </c:pt>
                <c:pt idx="38">
                  <c:v>543641</c:v>
                </c:pt>
                <c:pt idx="39">
                  <c:v>39608</c:v>
                </c:pt>
                <c:pt idx="40">
                  <c:v>207396</c:v>
                </c:pt>
                <c:pt idx="41">
                  <c:v>41931</c:v>
                </c:pt>
                <c:pt idx="42">
                  <c:v>293646</c:v>
                </c:pt>
                <c:pt idx="43">
                  <c:v>767024</c:v>
                </c:pt>
                <c:pt idx="44">
                  <c:v>108264</c:v>
                </c:pt>
                <c:pt idx="45">
                  <c:v>31487</c:v>
                </c:pt>
                <c:pt idx="46">
                  <c:v>228197</c:v>
                </c:pt>
                <c:pt idx="47">
                  <c:v>248192</c:v>
                </c:pt>
                <c:pt idx="48">
                  <c:v>48686</c:v>
                </c:pt>
                <c:pt idx="49">
                  <c:v>436777</c:v>
                </c:pt>
                <c:pt idx="50">
                  <c:v>10094</c:v>
                </c:pt>
              </c:numCache>
            </c:numRef>
          </c:xVal>
          <c:yVal>
            <c:numRef>
              <c:f>'All States Summary'!$BS$15:$BS$65</c:f>
              <c:numCache>
                <c:formatCode>#,##0.0</c:formatCode>
                <c:ptCount val="51"/>
                <c:pt idx="0">
                  <c:v>115.91638512787449</c:v>
                </c:pt>
                <c:pt idx="1">
                  <c:v>32.561445783132527</c:v>
                </c:pt>
                <c:pt idx="2">
                  <c:v>37.944126541408657</c:v>
                </c:pt>
                <c:pt idx="3">
                  <c:v>109.63309825250803</c:v>
                </c:pt>
                <c:pt idx="4">
                  <c:v>35.129793413968905</c:v>
                </c:pt>
                <c:pt idx="5">
                  <c:v>53.541812059459836</c:v>
                </c:pt>
                <c:pt idx="6">
                  <c:v>24.395844904087351</c:v>
                </c:pt>
                <c:pt idx="7">
                  <c:v>76.764219313223293</c:v>
                </c:pt>
                <c:pt idx="8">
                  <c:v>16.984570168993386</c:v>
                </c:pt>
                <c:pt idx="9">
                  <c:v>46.280126601922127</c:v>
                </c:pt>
                <c:pt idx="10">
                  <c:v>84.703262370558093</c:v>
                </c:pt>
                <c:pt idx="11">
                  <c:v>11.338461538461539</c:v>
                </c:pt>
                <c:pt idx="12">
                  <c:v>99.149412487520166</c:v>
                </c:pt>
                <c:pt idx="13">
                  <c:v>69.142273857757502</c:v>
                </c:pt>
                <c:pt idx="14">
                  <c:v>85.983408211476799</c:v>
                </c:pt>
                <c:pt idx="15">
                  <c:v>80.969811802358109</c:v>
                </c:pt>
                <c:pt idx="16">
                  <c:v>60.452851603760585</c:v>
                </c:pt>
                <c:pt idx="17">
                  <c:v>192.22617715235666</c:v>
                </c:pt>
                <c:pt idx="18">
                  <c:v>211.93731249128933</c:v>
                </c:pt>
                <c:pt idx="19">
                  <c:v>72.255798367114835</c:v>
                </c:pt>
                <c:pt idx="20">
                  <c:v>43.970123602354143</c:v>
                </c:pt>
                <c:pt idx="21">
                  <c:v>32.634279662464557</c:v>
                </c:pt>
                <c:pt idx="22">
                  <c:v>57.523440934680522</c:v>
                </c:pt>
                <c:pt idx="23">
                  <c:v>53.819144364920575</c:v>
                </c:pt>
                <c:pt idx="24">
                  <c:v>89.929497172205529</c:v>
                </c:pt>
                <c:pt idx="25">
                  <c:v>75.018132627216204</c:v>
                </c:pt>
                <c:pt idx="26">
                  <c:v>170.44135037192447</c:v>
                </c:pt>
                <c:pt idx="27">
                  <c:v>74.692162018850979</c:v>
                </c:pt>
                <c:pt idx="28">
                  <c:v>65.555675051805991</c:v>
                </c:pt>
                <c:pt idx="29">
                  <c:v>27.1571072693439</c:v>
                </c:pt>
                <c:pt idx="30">
                  <c:v>41.364170318643069</c:v>
                </c:pt>
                <c:pt idx="31">
                  <c:v>100.19213647076428</c:v>
                </c:pt>
                <c:pt idx="32">
                  <c:v>49.367701074255606</c:v>
                </c:pt>
                <c:pt idx="33">
                  <c:v>62.916046611313874</c:v>
                </c:pt>
                <c:pt idx="34">
                  <c:v>64.966144173994309</c:v>
                </c:pt>
                <c:pt idx="35">
                  <c:v>83.193464131495531</c:v>
                </c:pt>
                <c:pt idx="36">
                  <c:v>68.361916070462328</c:v>
                </c:pt>
                <c:pt idx="37">
                  <c:v>67.952987965851818</c:v>
                </c:pt>
                <c:pt idx="38">
                  <c:v>61.630958665737133</c:v>
                </c:pt>
                <c:pt idx="39">
                  <c:v>21.862300545344375</c:v>
                </c:pt>
                <c:pt idx="40">
                  <c:v>130.36062412004088</c:v>
                </c:pt>
                <c:pt idx="41">
                  <c:v>48.093367675466837</c:v>
                </c:pt>
                <c:pt idx="42">
                  <c:v>84.963238048534635</c:v>
                </c:pt>
                <c:pt idx="43">
                  <c:v>109.4705758881078</c:v>
                </c:pt>
                <c:pt idx="44">
                  <c:v>61.802020985738565</c:v>
                </c:pt>
                <c:pt idx="45">
                  <c:v>41.776669736716741</c:v>
                </c:pt>
                <c:pt idx="46">
                  <c:v>71.059453016472602</c:v>
                </c:pt>
                <c:pt idx="47">
                  <c:v>113.80187113202682</c:v>
                </c:pt>
                <c:pt idx="48">
                  <c:v>158.33611305097975</c:v>
                </c:pt>
                <c:pt idx="49">
                  <c:v>49.561632137223341</c:v>
                </c:pt>
                <c:pt idx="50">
                  <c:v>249.23806221517734</c:v>
                </c:pt>
              </c:numCache>
            </c:numRef>
          </c:yVal>
          <c:smooth val="0"/>
        </c:ser>
        <c:dLbls>
          <c:showLegendKey val="0"/>
          <c:showVal val="0"/>
          <c:showCatName val="0"/>
          <c:showSerName val="0"/>
          <c:showPercent val="0"/>
          <c:showBubbleSize val="0"/>
        </c:dLbls>
        <c:axId val="120076544"/>
        <c:axId val="123310848"/>
      </c:scatterChart>
      <c:valAx>
        <c:axId val="120076544"/>
        <c:scaling>
          <c:orientation val="minMax"/>
        </c:scaling>
        <c:delete val="0"/>
        <c:axPos val="b"/>
        <c:title>
          <c:tx>
            <c:rich>
              <a:bodyPr/>
              <a:lstStyle/>
              <a:p>
                <a:pPr>
                  <a:defRPr sz="1200"/>
                </a:pPr>
                <a:r>
                  <a:rPr lang="en-US" sz="1200"/>
                  <a:t>all manufacturing</a:t>
                </a:r>
                <a:r>
                  <a:rPr lang="en-US" sz="1200" baseline="0"/>
                  <a:t> </a:t>
                </a:r>
                <a:r>
                  <a:rPr lang="en-US" sz="1200"/>
                  <a:t>workers</a:t>
                </a:r>
              </a:p>
            </c:rich>
          </c:tx>
          <c:layout/>
          <c:overlay val="0"/>
        </c:title>
        <c:numFmt formatCode="#,##0" sourceLinked="1"/>
        <c:majorTickMark val="out"/>
        <c:minorTickMark val="none"/>
        <c:tickLblPos val="nextTo"/>
        <c:txPr>
          <a:bodyPr/>
          <a:lstStyle/>
          <a:p>
            <a:pPr>
              <a:defRPr sz="1200"/>
            </a:pPr>
            <a:endParaRPr lang="en-US"/>
          </a:p>
        </c:txPr>
        <c:crossAx val="123310848"/>
        <c:crosses val="autoZero"/>
        <c:crossBetween val="midCat"/>
      </c:valAx>
      <c:valAx>
        <c:axId val="123310848"/>
        <c:scaling>
          <c:orientation val="minMax"/>
        </c:scaling>
        <c:delete val="0"/>
        <c:axPos val="l"/>
        <c:majorGridlines/>
        <c:title>
          <c:tx>
            <c:rich>
              <a:bodyPr rot="-5400000" vert="horz"/>
              <a:lstStyle/>
              <a:p>
                <a:pPr>
                  <a:defRPr sz="1200"/>
                </a:pPr>
                <a:r>
                  <a:rPr lang="en-US" sz="1200"/>
                  <a:t>000 kwh of purchased electricity per production worker</a:t>
                </a:r>
              </a:p>
            </c:rich>
          </c:tx>
          <c:layout/>
          <c:overlay val="0"/>
        </c:title>
        <c:numFmt formatCode="#,##0" sourceLinked="0"/>
        <c:majorTickMark val="out"/>
        <c:minorTickMark val="none"/>
        <c:tickLblPos val="nextTo"/>
        <c:txPr>
          <a:bodyPr/>
          <a:lstStyle/>
          <a:p>
            <a:pPr>
              <a:defRPr sz="1200"/>
            </a:pPr>
            <a:endParaRPr lang="en-US"/>
          </a:p>
        </c:txPr>
        <c:crossAx val="120076544"/>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Manufacturing Production Workers and Electricity Purchases per Production Worker, 2012</a:t>
            </a:r>
          </a:p>
        </c:rich>
      </c:tx>
      <c:layout/>
      <c:overlay val="0"/>
    </c:title>
    <c:autoTitleDeleted val="0"/>
    <c:plotArea>
      <c:layout/>
      <c:scatterChart>
        <c:scatterStyle val="lineMarker"/>
        <c:varyColors val="0"/>
        <c:ser>
          <c:idx val="0"/>
          <c:order val="0"/>
          <c:spPr>
            <a:ln w="28575">
              <a:noFill/>
            </a:ln>
          </c:spPr>
          <c:dPt>
            <c:idx val="17"/>
            <c:marker>
              <c:symbol val="diamond"/>
              <c:size val="10"/>
              <c:spPr>
                <a:solidFill>
                  <a:srgbClr val="C00000"/>
                </a:solidFill>
              </c:spPr>
            </c:marker>
            <c:bubble3D val="0"/>
          </c:dPt>
          <c:dLbls>
            <c:dLbl>
              <c:idx val="0"/>
              <c:layout/>
              <c:tx>
                <c:strRef>
                  <c:f>'All States Summary'!$A$15</c:f>
                  <c:strCache>
                    <c:ptCount val="1"/>
                    <c:pt idx="0">
                      <c:v>Alabama</c:v>
                    </c:pt>
                  </c:strCache>
                </c:strRef>
              </c:tx>
              <c:dLblPos val="r"/>
              <c:showLegendKey val="0"/>
              <c:showVal val="1"/>
              <c:showCatName val="0"/>
              <c:showSerName val="0"/>
              <c:showPercent val="0"/>
              <c:showBubbleSize val="0"/>
            </c:dLbl>
            <c:dLbl>
              <c:idx val="1"/>
              <c:layout/>
              <c:tx>
                <c:strRef>
                  <c:f>'All States Summary'!$A$16</c:f>
                  <c:strCache>
                    <c:ptCount val="1"/>
                    <c:pt idx="0">
                      <c:v>Alaska</c:v>
                    </c:pt>
                  </c:strCache>
                </c:strRef>
              </c:tx>
              <c:dLblPos val="r"/>
              <c:showLegendKey val="0"/>
              <c:showVal val="1"/>
              <c:showCatName val="0"/>
              <c:showSerName val="0"/>
              <c:showPercent val="0"/>
              <c:showBubbleSize val="0"/>
            </c:dLbl>
            <c:dLbl>
              <c:idx val="2"/>
              <c:layout/>
              <c:tx>
                <c:strRef>
                  <c:f>'All States Summary'!$A$17</c:f>
                  <c:strCache>
                    <c:ptCount val="1"/>
                    <c:pt idx="0">
                      <c:v>Arizona</c:v>
                    </c:pt>
                  </c:strCache>
                </c:strRef>
              </c:tx>
              <c:dLblPos val="r"/>
              <c:showLegendKey val="0"/>
              <c:showVal val="1"/>
              <c:showCatName val="0"/>
              <c:showSerName val="0"/>
              <c:showPercent val="0"/>
              <c:showBubbleSize val="0"/>
            </c:dLbl>
            <c:dLbl>
              <c:idx val="3"/>
              <c:layout/>
              <c:tx>
                <c:strRef>
                  <c:f>'All States Summary'!$A$18</c:f>
                  <c:strCache>
                    <c:ptCount val="1"/>
                    <c:pt idx="0">
                      <c:v>Arkansas</c:v>
                    </c:pt>
                  </c:strCache>
                </c:strRef>
              </c:tx>
              <c:dLblPos val="r"/>
              <c:showLegendKey val="0"/>
              <c:showVal val="1"/>
              <c:showCatName val="0"/>
              <c:showSerName val="0"/>
              <c:showPercent val="0"/>
              <c:showBubbleSize val="0"/>
            </c:dLbl>
            <c:dLbl>
              <c:idx val="4"/>
              <c:layout/>
              <c:tx>
                <c:strRef>
                  <c:f>'All States Summary'!$A$19</c:f>
                  <c:strCache>
                    <c:ptCount val="1"/>
                    <c:pt idx="0">
                      <c:v>California</c:v>
                    </c:pt>
                  </c:strCache>
                </c:strRef>
              </c:tx>
              <c:dLblPos val="r"/>
              <c:showLegendKey val="0"/>
              <c:showVal val="1"/>
              <c:showCatName val="0"/>
              <c:showSerName val="0"/>
              <c:showPercent val="0"/>
              <c:showBubbleSize val="0"/>
            </c:dLbl>
            <c:dLbl>
              <c:idx val="5"/>
              <c:layout/>
              <c:tx>
                <c:strRef>
                  <c:f>'All States Summary'!$A$20</c:f>
                  <c:strCache>
                    <c:ptCount val="1"/>
                    <c:pt idx="0">
                      <c:v>Colorado</c:v>
                    </c:pt>
                  </c:strCache>
                </c:strRef>
              </c:tx>
              <c:dLblPos val="r"/>
              <c:showLegendKey val="0"/>
              <c:showVal val="1"/>
              <c:showCatName val="0"/>
              <c:showSerName val="0"/>
              <c:showPercent val="0"/>
              <c:showBubbleSize val="0"/>
            </c:dLbl>
            <c:dLbl>
              <c:idx val="6"/>
              <c:layout/>
              <c:tx>
                <c:strRef>
                  <c:f>'All States Summary'!$A$21</c:f>
                  <c:strCache>
                    <c:ptCount val="1"/>
                    <c:pt idx="0">
                      <c:v>Connecticut</c:v>
                    </c:pt>
                  </c:strCache>
                </c:strRef>
              </c:tx>
              <c:dLblPos val="r"/>
              <c:showLegendKey val="0"/>
              <c:showVal val="1"/>
              <c:showCatName val="0"/>
              <c:showSerName val="0"/>
              <c:showPercent val="0"/>
              <c:showBubbleSize val="0"/>
            </c:dLbl>
            <c:dLbl>
              <c:idx val="7"/>
              <c:layout/>
              <c:tx>
                <c:strRef>
                  <c:f>'All States Summary'!$A$22</c:f>
                  <c:strCache>
                    <c:ptCount val="1"/>
                    <c:pt idx="0">
                      <c:v>Delaware</c:v>
                    </c:pt>
                  </c:strCache>
                </c:strRef>
              </c:tx>
              <c:dLblPos val="r"/>
              <c:showLegendKey val="0"/>
              <c:showVal val="1"/>
              <c:showCatName val="0"/>
              <c:showSerName val="0"/>
              <c:showPercent val="0"/>
              <c:showBubbleSize val="0"/>
            </c:dLbl>
            <c:dLbl>
              <c:idx val="8"/>
              <c:layout/>
              <c:tx>
                <c:strRef>
                  <c:f>'All States Summary'!$A$23</c:f>
                  <c:strCache>
                    <c:ptCount val="1"/>
                    <c:pt idx="0">
                      <c:v>District of Columbia</c:v>
                    </c:pt>
                  </c:strCache>
                </c:strRef>
              </c:tx>
              <c:dLblPos val="r"/>
              <c:showLegendKey val="0"/>
              <c:showVal val="1"/>
              <c:showCatName val="0"/>
              <c:showSerName val="0"/>
              <c:showPercent val="0"/>
              <c:showBubbleSize val="0"/>
            </c:dLbl>
            <c:dLbl>
              <c:idx val="9"/>
              <c:layout/>
              <c:tx>
                <c:strRef>
                  <c:f>'All States Summary'!$A$24</c:f>
                  <c:strCache>
                    <c:ptCount val="1"/>
                    <c:pt idx="0">
                      <c:v>Florida</c:v>
                    </c:pt>
                  </c:strCache>
                </c:strRef>
              </c:tx>
              <c:dLblPos val="r"/>
              <c:showLegendKey val="0"/>
              <c:showVal val="1"/>
              <c:showCatName val="0"/>
              <c:showSerName val="0"/>
              <c:showPercent val="0"/>
              <c:showBubbleSize val="0"/>
            </c:dLbl>
            <c:dLbl>
              <c:idx val="10"/>
              <c:layout/>
              <c:tx>
                <c:strRef>
                  <c:f>'All States Summary'!$A$25</c:f>
                  <c:strCache>
                    <c:ptCount val="1"/>
                    <c:pt idx="0">
                      <c:v>Georgia</c:v>
                    </c:pt>
                  </c:strCache>
                </c:strRef>
              </c:tx>
              <c:dLblPos val="r"/>
              <c:showLegendKey val="0"/>
              <c:showVal val="1"/>
              <c:showCatName val="0"/>
              <c:showSerName val="0"/>
              <c:showPercent val="0"/>
              <c:showBubbleSize val="0"/>
            </c:dLbl>
            <c:dLbl>
              <c:idx val="11"/>
              <c:layout/>
              <c:tx>
                <c:strRef>
                  <c:f>'All States Summary'!$A$26</c:f>
                  <c:strCache>
                    <c:ptCount val="1"/>
                    <c:pt idx="0">
                      <c:v>Hawaii</c:v>
                    </c:pt>
                  </c:strCache>
                </c:strRef>
              </c:tx>
              <c:dLblPos val="r"/>
              <c:showLegendKey val="0"/>
              <c:showVal val="1"/>
              <c:showCatName val="0"/>
              <c:showSerName val="0"/>
              <c:showPercent val="0"/>
              <c:showBubbleSize val="0"/>
            </c:dLbl>
            <c:dLbl>
              <c:idx val="12"/>
              <c:layout/>
              <c:tx>
                <c:strRef>
                  <c:f>'All States Summary'!$A$27</c:f>
                  <c:strCache>
                    <c:ptCount val="1"/>
                    <c:pt idx="0">
                      <c:v>Idaho</c:v>
                    </c:pt>
                  </c:strCache>
                </c:strRef>
              </c:tx>
              <c:dLblPos val="r"/>
              <c:showLegendKey val="0"/>
              <c:showVal val="1"/>
              <c:showCatName val="0"/>
              <c:showSerName val="0"/>
              <c:showPercent val="0"/>
              <c:showBubbleSize val="0"/>
            </c:dLbl>
            <c:dLbl>
              <c:idx val="13"/>
              <c:layout/>
              <c:tx>
                <c:strRef>
                  <c:f>'All States Summary'!$A$28</c:f>
                  <c:strCache>
                    <c:ptCount val="1"/>
                    <c:pt idx="0">
                      <c:v>Illinois</c:v>
                    </c:pt>
                  </c:strCache>
                </c:strRef>
              </c:tx>
              <c:dLblPos val="r"/>
              <c:showLegendKey val="0"/>
              <c:showVal val="1"/>
              <c:showCatName val="0"/>
              <c:showSerName val="0"/>
              <c:showPercent val="0"/>
              <c:showBubbleSize val="0"/>
            </c:dLbl>
            <c:dLbl>
              <c:idx val="14"/>
              <c:layout/>
              <c:tx>
                <c:strRef>
                  <c:f>'All States Summary'!$A$29</c:f>
                  <c:strCache>
                    <c:ptCount val="1"/>
                    <c:pt idx="0">
                      <c:v>Indiana</c:v>
                    </c:pt>
                  </c:strCache>
                </c:strRef>
              </c:tx>
              <c:dLblPos val="r"/>
              <c:showLegendKey val="0"/>
              <c:showVal val="1"/>
              <c:showCatName val="0"/>
              <c:showSerName val="0"/>
              <c:showPercent val="0"/>
              <c:showBubbleSize val="0"/>
            </c:dLbl>
            <c:dLbl>
              <c:idx val="15"/>
              <c:layout/>
              <c:tx>
                <c:strRef>
                  <c:f>'All States Summary'!$A$30</c:f>
                  <c:strCache>
                    <c:ptCount val="1"/>
                    <c:pt idx="0">
                      <c:v>Iowa</c:v>
                    </c:pt>
                  </c:strCache>
                </c:strRef>
              </c:tx>
              <c:dLblPos val="r"/>
              <c:showLegendKey val="0"/>
              <c:showVal val="1"/>
              <c:showCatName val="0"/>
              <c:showSerName val="0"/>
              <c:showPercent val="0"/>
              <c:showBubbleSize val="0"/>
            </c:dLbl>
            <c:dLbl>
              <c:idx val="16"/>
              <c:layout/>
              <c:tx>
                <c:strRef>
                  <c:f>'All States Summary'!$A$31</c:f>
                  <c:strCache>
                    <c:ptCount val="1"/>
                    <c:pt idx="0">
                      <c:v>Kansas</c:v>
                    </c:pt>
                  </c:strCache>
                </c:strRef>
              </c:tx>
              <c:dLblPos val="r"/>
              <c:showLegendKey val="0"/>
              <c:showVal val="1"/>
              <c:showCatName val="0"/>
              <c:showSerName val="0"/>
              <c:showPercent val="0"/>
              <c:showBubbleSize val="0"/>
            </c:dLbl>
            <c:dLbl>
              <c:idx val="17"/>
              <c:layout/>
              <c:tx>
                <c:rich>
                  <a:bodyPr/>
                  <a:lstStyle/>
                  <a:p>
                    <a:pPr>
                      <a:defRPr/>
                    </a:pPr>
                    <a:r>
                      <a:rPr lang="en-US" sz="1400">
                        <a:solidFill>
                          <a:srgbClr val="C00000"/>
                        </a:solidFill>
                      </a:rPr>
                      <a:t>Kentucky</a:t>
                    </a:r>
                  </a:p>
                </c:rich>
              </c:tx>
              <c:spPr>
                <a:solidFill>
                  <a:schemeClr val="bg1"/>
                </a:solidFill>
              </c:spPr>
              <c:dLblPos val="r"/>
              <c:showLegendKey val="0"/>
              <c:showVal val="1"/>
              <c:showCatName val="0"/>
              <c:showSerName val="0"/>
              <c:showPercent val="0"/>
              <c:showBubbleSize val="0"/>
            </c:dLbl>
            <c:dLbl>
              <c:idx val="18"/>
              <c:layout/>
              <c:tx>
                <c:strRef>
                  <c:f>'All States Summary'!$A$33</c:f>
                  <c:strCache>
                    <c:ptCount val="1"/>
                    <c:pt idx="0">
                      <c:v>Louisiana</c:v>
                    </c:pt>
                  </c:strCache>
                </c:strRef>
              </c:tx>
              <c:dLblPos val="r"/>
              <c:showLegendKey val="0"/>
              <c:showVal val="1"/>
              <c:showCatName val="0"/>
              <c:showSerName val="0"/>
              <c:showPercent val="0"/>
              <c:showBubbleSize val="0"/>
            </c:dLbl>
            <c:dLbl>
              <c:idx val="19"/>
              <c:layout/>
              <c:tx>
                <c:strRef>
                  <c:f>'All States Summary'!$A$34</c:f>
                  <c:strCache>
                    <c:ptCount val="1"/>
                    <c:pt idx="0">
                      <c:v>Maine</c:v>
                    </c:pt>
                  </c:strCache>
                </c:strRef>
              </c:tx>
              <c:dLblPos val="r"/>
              <c:showLegendKey val="0"/>
              <c:showVal val="1"/>
              <c:showCatName val="0"/>
              <c:showSerName val="0"/>
              <c:showPercent val="0"/>
              <c:showBubbleSize val="0"/>
            </c:dLbl>
            <c:dLbl>
              <c:idx val="20"/>
              <c:layout/>
              <c:tx>
                <c:strRef>
                  <c:f>'All States Summary'!$A$35</c:f>
                  <c:strCache>
                    <c:ptCount val="1"/>
                    <c:pt idx="0">
                      <c:v>Maryland</c:v>
                    </c:pt>
                  </c:strCache>
                </c:strRef>
              </c:tx>
              <c:dLblPos val="r"/>
              <c:showLegendKey val="0"/>
              <c:showVal val="1"/>
              <c:showCatName val="0"/>
              <c:showSerName val="0"/>
              <c:showPercent val="0"/>
              <c:showBubbleSize val="0"/>
            </c:dLbl>
            <c:dLbl>
              <c:idx val="21"/>
              <c:layout/>
              <c:tx>
                <c:strRef>
                  <c:f>'All States Summary'!$A$36</c:f>
                  <c:strCache>
                    <c:ptCount val="1"/>
                    <c:pt idx="0">
                      <c:v>Massachusetts</c:v>
                    </c:pt>
                  </c:strCache>
                </c:strRef>
              </c:tx>
              <c:dLblPos val="r"/>
              <c:showLegendKey val="0"/>
              <c:showVal val="1"/>
              <c:showCatName val="0"/>
              <c:showSerName val="0"/>
              <c:showPercent val="0"/>
              <c:showBubbleSize val="0"/>
            </c:dLbl>
            <c:dLbl>
              <c:idx val="22"/>
              <c:layout/>
              <c:tx>
                <c:strRef>
                  <c:f>'All States Summary'!$A$37</c:f>
                  <c:strCache>
                    <c:ptCount val="1"/>
                    <c:pt idx="0">
                      <c:v>Michigan</c:v>
                    </c:pt>
                  </c:strCache>
                </c:strRef>
              </c:tx>
              <c:dLblPos val="r"/>
              <c:showLegendKey val="0"/>
              <c:showVal val="1"/>
              <c:showCatName val="0"/>
              <c:showSerName val="0"/>
              <c:showPercent val="0"/>
              <c:showBubbleSize val="0"/>
            </c:dLbl>
            <c:dLbl>
              <c:idx val="23"/>
              <c:layout/>
              <c:tx>
                <c:strRef>
                  <c:f>'All States Summary'!$A$38</c:f>
                  <c:strCache>
                    <c:ptCount val="1"/>
                    <c:pt idx="0">
                      <c:v>Minnesota</c:v>
                    </c:pt>
                  </c:strCache>
                </c:strRef>
              </c:tx>
              <c:dLblPos val="r"/>
              <c:showLegendKey val="0"/>
              <c:showVal val="1"/>
              <c:showCatName val="0"/>
              <c:showSerName val="0"/>
              <c:showPercent val="0"/>
              <c:showBubbleSize val="0"/>
            </c:dLbl>
            <c:dLbl>
              <c:idx val="24"/>
              <c:layout/>
              <c:tx>
                <c:strRef>
                  <c:f>'All States Summary'!$A$39</c:f>
                  <c:strCache>
                    <c:ptCount val="1"/>
                    <c:pt idx="0">
                      <c:v>Mississippi</c:v>
                    </c:pt>
                  </c:strCache>
                </c:strRef>
              </c:tx>
              <c:dLblPos val="r"/>
              <c:showLegendKey val="0"/>
              <c:showVal val="1"/>
              <c:showCatName val="0"/>
              <c:showSerName val="0"/>
              <c:showPercent val="0"/>
              <c:showBubbleSize val="0"/>
            </c:dLbl>
            <c:dLbl>
              <c:idx val="25"/>
              <c:layout/>
              <c:tx>
                <c:strRef>
                  <c:f>'All States Summary'!$A$40</c:f>
                  <c:strCache>
                    <c:ptCount val="1"/>
                    <c:pt idx="0">
                      <c:v>Missouri</c:v>
                    </c:pt>
                  </c:strCache>
                </c:strRef>
              </c:tx>
              <c:dLblPos val="r"/>
              <c:showLegendKey val="0"/>
              <c:showVal val="1"/>
              <c:showCatName val="0"/>
              <c:showSerName val="0"/>
              <c:showPercent val="0"/>
              <c:showBubbleSize val="0"/>
            </c:dLbl>
            <c:dLbl>
              <c:idx val="26"/>
              <c:layout/>
              <c:tx>
                <c:strRef>
                  <c:f>'All States Summary'!$A$41</c:f>
                  <c:strCache>
                    <c:ptCount val="1"/>
                    <c:pt idx="0">
                      <c:v>Montana</c:v>
                    </c:pt>
                  </c:strCache>
                </c:strRef>
              </c:tx>
              <c:dLblPos val="r"/>
              <c:showLegendKey val="0"/>
              <c:showVal val="1"/>
              <c:showCatName val="0"/>
              <c:showSerName val="0"/>
              <c:showPercent val="0"/>
              <c:showBubbleSize val="0"/>
            </c:dLbl>
            <c:dLbl>
              <c:idx val="27"/>
              <c:layout/>
              <c:tx>
                <c:strRef>
                  <c:f>'All States Summary'!$A$42</c:f>
                  <c:strCache>
                    <c:ptCount val="1"/>
                    <c:pt idx="0">
                      <c:v>Nebraska</c:v>
                    </c:pt>
                  </c:strCache>
                </c:strRef>
              </c:tx>
              <c:dLblPos val="r"/>
              <c:showLegendKey val="0"/>
              <c:showVal val="1"/>
              <c:showCatName val="0"/>
              <c:showSerName val="0"/>
              <c:showPercent val="0"/>
              <c:showBubbleSize val="0"/>
            </c:dLbl>
            <c:dLbl>
              <c:idx val="28"/>
              <c:layout/>
              <c:tx>
                <c:strRef>
                  <c:f>'All States Summary'!$A$43</c:f>
                  <c:strCache>
                    <c:ptCount val="1"/>
                    <c:pt idx="0">
                      <c:v>Nevada</c:v>
                    </c:pt>
                  </c:strCache>
                </c:strRef>
              </c:tx>
              <c:dLblPos val="r"/>
              <c:showLegendKey val="0"/>
              <c:showVal val="1"/>
              <c:showCatName val="0"/>
              <c:showSerName val="0"/>
              <c:showPercent val="0"/>
              <c:showBubbleSize val="0"/>
            </c:dLbl>
            <c:dLbl>
              <c:idx val="29"/>
              <c:layout/>
              <c:tx>
                <c:strRef>
                  <c:f>'All States Summary'!$A$44</c:f>
                  <c:strCache>
                    <c:ptCount val="1"/>
                    <c:pt idx="0">
                      <c:v>New Hampshire</c:v>
                    </c:pt>
                  </c:strCache>
                </c:strRef>
              </c:tx>
              <c:dLblPos val="r"/>
              <c:showLegendKey val="0"/>
              <c:showVal val="1"/>
              <c:showCatName val="0"/>
              <c:showSerName val="0"/>
              <c:showPercent val="0"/>
              <c:showBubbleSize val="0"/>
            </c:dLbl>
            <c:dLbl>
              <c:idx val="30"/>
              <c:layout/>
              <c:tx>
                <c:strRef>
                  <c:f>'All States Summary'!$A$45</c:f>
                  <c:strCache>
                    <c:ptCount val="1"/>
                    <c:pt idx="0">
                      <c:v>New Jersey</c:v>
                    </c:pt>
                  </c:strCache>
                </c:strRef>
              </c:tx>
              <c:dLblPos val="r"/>
              <c:showLegendKey val="0"/>
              <c:showVal val="1"/>
              <c:showCatName val="0"/>
              <c:showSerName val="0"/>
              <c:showPercent val="0"/>
              <c:showBubbleSize val="0"/>
            </c:dLbl>
            <c:dLbl>
              <c:idx val="31"/>
              <c:layout/>
              <c:tx>
                <c:strRef>
                  <c:f>'All States Summary'!$A$46</c:f>
                  <c:strCache>
                    <c:ptCount val="1"/>
                    <c:pt idx="0">
                      <c:v>New Mexico</c:v>
                    </c:pt>
                  </c:strCache>
                </c:strRef>
              </c:tx>
              <c:dLblPos val="r"/>
              <c:showLegendKey val="0"/>
              <c:showVal val="1"/>
              <c:showCatName val="0"/>
              <c:showSerName val="0"/>
              <c:showPercent val="0"/>
              <c:showBubbleSize val="0"/>
            </c:dLbl>
            <c:dLbl>
              <c:idx val="32"/>
              <c:layout/>
              <c:tx>
                <c:strRef>
                  <c:f>'All States Summary'!$A$47</c:f>
                  <c:strCache>
                    <c:ptCount val="1"/>
                    <c:pt idx="0">
                      <c:v>New York</c:v>
                    </c:pt>
                  </c:strCache>
                </c:strRef>
              </c:tx>
              <c:dLblPos val="r"/>
              <c:showLegendKey val="0"/>
              <c:showVal val="1"/>
              <c:showCatName val="0"/>
              <c:showSerName val="0"/>
              <c:showPercent val="0"/>
              <c:showBubbleSize val="0"/>
            </c:dLbl>
            <c:dLbl>
              <c:idx val="33"/>
              <c:layout/>
              <c:tx>
                <c:strRef>
                  <c:f>'All States Summary'!$A$48</c:f>
                  <c:strCache>
                    <c:ptCount val="1"/>
                    <c:pt idx="0">
                      <c:v>North Carolina</c:v>
                    </c:pt>
                  </c:strCache>
                </c:strRef>
              </c:tx>
              <c:dLblPos val="r"/>
              <c:showLegendKey val="0"/>
              <c:showVal val="1"/>
              <c:showCatName val="0"/>
              <c:showSerName val="0"/>
              <c:showPercent val="0"/>
              <c:showBubbleSize val="0"/>
            </c:dLbl>
            <c:dLbl>
              <c:idx val="34"/>
              <c:layout/>
              <c:tx>
                <c:strRef>
                  <c:f>'All States Summary'!$A$49</c:f>
                  <c:strCache>
                    <c:ptCount val="1"/>
                    <c:pt idx="0">
                      <c:v>North Dakota</c:v>
                    </c:pt>
                  </c:strCache>
                </c:strRef>
              </c:tx>
              <c:dLblPos val="r"/>
              <c:showLegendKey val="0"/>
              <c:showVal val="1"/>
              <c:showCatName val="0"/>
              <c:showSerName val="0"/>
              <c:showPercent val="0"/>
              <c:showBubbleSize val="0"/>
            </c:dLbl>
            <c:dLbl>
              <c:idx val="35"/>
              <c:layout/>
              <c:tx>
                <c:strRef>
                  <c:f>'All States Summary'!$A$50</c:f>
                  <c:strCache>
                    <c:ptCount val="1"/>
                    <c:pt idx="0">
                      <c:v>Ohio</c:v>
                    </c:pt>
                  </c:strCache>
                </c:strRef>
              </c:tx>
              <c:dLblPos val="r"/>
              <c:showLegendKey val="0"/>
              <c:showVal val="1"/>
              <c:showCatName val="0"/>
              <c:showSerName val="0"/>
              <c:showPercent val="0"/>
              <c:showBubbleSize val="0"/>
            </c:dLbl>
            <c:dLbl>
              <c:idx val="36"/>
              <c:layout/>
              <c:tx>
                <c:strRef>
                  <c:f>'All States Summary'!$A$51</c:f>
                  <c:strCache>
                    <c:ptCount val="1"/>
                    <c:pt idx="0">
                      <c:v>Oklahoma</c:v>
                    </c:pt>
                  </c:strCache>
                </c:strRef>
              </c:tx>
              <c:dLblPos val="r"/>
              <c:showLegendKey val="0"/>
              <c:showVal val="1"/>
              <c:showCatName val="0"/>
              <c:showSerName val="0"/>
              <c:showPercent val="0"/>
              <c:showBubbleSize val="0"/>
            </c:dLbl>
            <c:dLbl>
              <c:idx val="37"/>
              <c:layout/>
              <c:tx>
                <c:strRef>
                  <c:f>'All States Summary'!$A$52</c:f>
                  <c:strCache>
                    <c:ptCount val="1"/>
                    <c:pt idx="0">
                      <c:v>Oregon</c:v>
                    </c:pt>
                  </c:strCache>
                </c:strRef>
              </c:tx>
              <c:dLblPos val="r"/>
              <c:showLegendKey val="0"/>
              <c:showVal val="1"/>
              <c:showCatName val="0"/>
              <c:showSerName val="0"/>
              <c:showPercent val="0"/>
              <c:showBubbleSize val="0"/>
            </c:dLbl>
            <c:dLbl>
              <c:idx val="38"/>
              <c:layout/>
              <c:tx>
                <c:strRef>
                  <c:f>'All States Summary'!$A$53</c:f>
                  <c:strCache>
                    <c:ptCount val="1"/>
                    <c:pt idx="0">
                      <c:v>Pennsylvania</c:v>
                    </c:pt>
                  </c:strCache>
                </c:strRef>
              </c:tx>
              <c:dLblPos val="r"/>
              <c:showLegendKey val="0"/>
              <c:showVal val="1"/>
              <c:showCatName val="0"/>
              <c:showSerName val="0"/>
              <c:showPercent val="0"/>
              <c:showBubbleSize val="0"/>
            </c:dLbl>
            <c:dLbl>
              <c:idx val="39"/>
              <c:layout/>
              <c:tx>
                <c:strRef>
                  <c:f>'All States Summary'!$A$54</c:f>
                  <c:strCache>
                    <c:ptCount val="1"/>
                    <c:pt idx="0">
                      <c:v>Rhode Island</c:v>
                    </c:pt>
                  </c:strCache>
                </c:strRef>
              </c:tx>
              <c:dLblPos val="r"/>
              <c:showLegendKey val="0"/>
              <c:showVal val="1"/>
              <c:showCatName val="0"/>
              <c:showSerName val="0"/>
              <c:showPercent val="0"/>
              <c:showBubbleSize val="0"/>
            </c:dLbl>
            <c:dLbl>
              <c:idx val="40"/>
              <c:layout/>
              <c:tx>
                <c:strRef>
                  <c:f>'All States Summary'!$A$55</c:f>
                  <c:strCache>
                    <c:ptCount val="1"/>
                    <c:pt idx="0">
                      <c:v>South Carolina</c:v>
                    </c:pt>
                  </c:strCache>
                </c:strRef>
              </c:tx>
              <c:dLblPos val="r"/>
              <c:showLegendKey val="0"/>
              <c:showVal val="1"/>
              <c:showCatName val="0"/>
              <c:showSerName val="0"/>
              <c:showPercent val="0"/>
              <c:showBubbleSize val="0"/>
            </c:dLbl>
            <c:dLbl>
              <c:idx val="41"/>
              <c:layout/>
              <c:tx>
                <c:strRef>
                  <c:f>'All States Summary'!$A$56</c:f>
                  <c:strCache>
                    <c:ptCount val="1"/>
                    <c:pt idx="0">
                      <c:v>South Dakota</c:v>
                    </c:pt>
                  </c:strCache>
                </c:strRef>
              </c:tx>
              <c:dLblPos val="r"/>
              <c:showLegendKey val="0"/>
              <c:showVal val="1"/>
              <c:showCatName val="0"/>
              <c:showSerName val="0"/>
              <c:showPercent val="0"/>
              <c:showBubbleSize val="0"/>
            </c:dLbl>
            <c:dLbl>
              <c:idx val="42"/>
              <c:layout/>
              <c:tx>
                <c:strRef>
                  <c:f>'All States Summary'!$A$57</c:f>
                  <c:strCache>
                    <c:ptCount val="1"/>
                    <c:pt idx="0">
                      <c:v>Tennessee</c:v>
                    </c:pt>
                  </c:strCache>
                </c:strRef>
              </c:tx>
              <c:dLblPos val="r"/>
              <c:showLegendKey val="0"/>
              <c:showVal val="1"/>
              <c:showCatName val="0"/>
              <c:showSerName val="0"/>
              <c:showPercent val="0"/>
              <c:showBubbleSize val="0"/>
            </c:dLbl>
            <c:dLbl>
              <c:idx val="43"/>
              <c:layout/>
              <c:tx>
                <c:strRef>
                  <c:f>'All States Summary'!$A$58</c:f>
                  <c:strCache>
                    <c:ptCount val="1"/>
                    <c:pt idx="0">
                      <c:v>Texas</c:v>
                    </c:pt>
                  </c:strCache>
                </c:strRef>
              </c:tx>
              <c:dLblPos val="r"/>
              <c:showLegendKey val="0"/>
              <c:showVal val="1"/>
              <c:showCatName val="0"/>
              <c:showSerName val="0"/>
              <c:showPercent val="0"/>
              <c:showBubbleSize val="0"/>
            </c:dLbl>
            <c:dLbl>
              <c:idx val="44"/>
              <c:layout/>
              <c:tx>
                <c:strRef>
                  <c:f>'All States Summary'!$A$59</c:f>
                  <c:strCache>
                    <c:ptCount val="1"/>
                    <c:pt idx="0">
                      <c:v>Utah</c:v>
                    </c:pt>
                  </c:strCache>
                </c:strRef>
              </c:tx>
              <c:dLblPos val="r"/>
              <c:showLegendKey val="0"/>
              <c:showVal val="1"/>
              <c:showCatName val="0"/>
              <c:showSerName val="0"/>
              <c:showPercent val="0"/>
              <c:showBubbleSize val="0"/>
            </c:dLbl>
            <c:dLbl>
              <c:idx val="45"/>
              <c:layout/>
              <c:tx>
                <c:strRef>
                  <c:f>'All States Summary'!$A$60</c:f>
                  <c:strCache>
                    <c:ptCount val="1"/>
                    <c:pt idx="0">
                      <c:v>Vermont</c:v>
                    </c:pt>
                  </c:strCache>
                </c:strRef>
              </c:tx>
              <c:dLblPos val="r"/>
              <c:showLegendKey val="0"/>
              <c:showVal val="1"/>
              <c:showCatName val="0"/>
              <c:showSerName val="0"/>
              <c:showPercent val="0"/>
              <c:showBubbleSize val="0"/>
            </c:dLbl>
            <c:dLbl>
              <c:idx val="46"/>
              <c:layout/>
              <c:tx>
                <c:strRef>
                  <c:f>'All States Summary'!$A$61</c:f>
                  <c:strCache>
                    <c:ptCount val="1"/>
                    <c:pt idx="0">
                      <c:v>Virginia</c:v>
                    </c:pt>
                  </c:strCache>
                </c:strRef>
              </c:tx>
              <c:dLblPos val="r"/>
              <c:showLegendKey val="0"/>
              <c:showVal val="1"/>
              <c:showCatName val="0"/>
              <c:showSerName val="0"/>
              <c:showPercent val="0"/>
              <c:showBubbleSize val="0"/>
            </c:dLbl>
            <c:dLbl>
              <c:idx val="47"/>
              <c:layout/>
              <c:tx>
                <c:strRef>
                  <c:f>'All States Summary'!$A$62</c:f>
                  <c:strCache>
                    <c:ptCount val="1"/>
                    <c:pt idx="0">
                      <c:v>Washington</c:v>
                    </c:pt>
                  </c:strCache>
                </c:strRef>
              </c:tx>
              <c:dLblPos val="r"/>
              <c:showLegendKey val="0"/>
              <c:showVal val="1"/>
              <c:showCatName val="0"/>
              <c:showSerName val="0"/>
              <c:showPercent val="0"/>
              <c:showBubbleSize val="0"/>
            </c:dLbl>
            <c:dLbl>
              <c:idx val="48"/>
              <c:layout/>
              <c:tx>
                <c:strRef>
                  <c:f>'All States Summary'!$A$63</c:f>
                  <c:strCache>
                    <c:ptCount val="1"/>
                    <c:pt idx="0">
                      <c:v>West Virginia</c:v>
                    </c:pt>
                  </c:strCache>
                </c:strRef>
              </c:tx>
              <c:dLblPos val="r"/>
              <c:showLegendKey val="0"/>
              <c:showVal val="1"/>
              <c:showCatName val="0"/>
              <c:showSerName val="0"/>
              <c:showPercent val="0"/>
              <c:showBubbleSize val="0"/>
            </c:dLbl>
            <c:dLbl>
              <c:idx val="49"/>
              <c:layout/>
              <c:tx>
                <c:strRef>
                  <c:f>'All States Summary'!$A$64</c:f>
                  <c:strCache>
                    <c:ptCount val="1"/>
                    <c:pt idx="0">
                      <c:v>Wisconsin</c:v>
                    </c:pt>
                  </c:strCache>
                </c:strRef>
              </c:tx>
              <c:dLblPos val="r"/>
              <c:showLegendKey val="0"/>
              <c:showVal val="1"/>
              <c:showCatName val="0"/>
              <c:showSerName val="0"/>
              <c:showPercent val="0"/>
              <c:showBubbleSize val="0"/>
            </c:dLbl>
            <c:dLbl>
              <c:idx val="50"/>
              <c:layout/>
              <c:tx>
                <c:strRef>
                  <c:f>'All States Summary'!$A$65</c:f>
                  <c:strCache>
                    <c:ptCount val="1"/>
                    <c:pt idx="0">
                      <c:v>Wyoming</c:v>
                    </c:pt>
                  </c:strCache>
                </c:strRef>
              </c:tx>
              <c:dLblPos val="r"/>
              <c:showLegendKey val="0"/>
              <c:showVal val="1"/>
              <c:showCatName val="0"/>
              <c:showSerName val="0"/>
              <c:showPercent val="0"/>
              <c:showBubbleSize val="0"/>
            </c:dLbl>
            <c:showLegendKey val="0"/>
            <c:showVal val="1"/>
            <c:showCatName val="0"/>
            <c:showSerName val="0"/>
            <c:showPercent val="0"/>
            <c:showBubbleSize val="0"/>
            <c:showLeaderLines val="0"/>
          </c:dLbls>
          <c:xVal>
            <c:numRef>
              <c:f>'All States Summary'!$BW$15:$BW$65</c:f>
              <c:numCache>
                <c:formatCode>#,##0</c:formatCode>
                <c:ptCount val="51"/>
                <c:pt idx="0">
                  <c:v>175971</c:v>
                </c:pt>
                <c:pt idx="1">
                  <c:v>10031</c:v>
                </c:pt>
                <c:pt idx="2">
                  <c:v>76016</c:v>
                </c:pt>
                <c:pt idx="3">
                  <c:v>120271</c:v>
                </c:pt>
                <c:pt idx="4">
                  <c:v>733044</c:v>
                </c:pt>
                <c:pt idx="5">
                  <c:v>75857</c:v>
                </c:pt>
                <c:pt idx="6">
                  <c:v>97940</c:v>
                </c:pt>
                <c:pt idx="7">
                  <c:v>18526</c:v>
                </c:pt>
                <c:pt idx="8">
                  <c:v>862</c:v>
                </c:pt>
                <c:pt idx="9">
                  <c:v>181974</c:v>
                </c:pt>
                <c:pt idx="10">
                  <c:v>252608</c:v>
                </c:pt>
                <c:pt idx="11">
                  <c:v>7396</c:v>
                </c:pt>
                <c:pt idx="12">
                  <c:v>39062</c:v>
                </c:pt>
                <c:pt idx="13">
                  <c:v>384086</c:v>
                </c:pt>
                <c:pt idx="14">
                  <c:v>340710</c:v>
                </c:pt>
                <c:pt idx="15">
                  <c:v>148849</c:v>
                </c:pt>
                <c:pt idx="16">
                  <c:v>107264</c:v>
                </c:pt>
                <c:pt idx="17">
                  <c:v>165122</c:v>
                </c:pt>
                <c:pt idx="18">
                  <c:v>97426</c:v>
                </c:pt>
                <c:pt idx="19">
                  <c:v>36363</c:v>
                </c:pt>
                <c:pt idx="20">
                  <c:v>61479</c:v>
                </c:pt>
                <c:pt idx="21">
                  <c:v>141431</c:v>
                </c:pt>
                <c:pt idx="22">
                  <c:v>372331</c:v>
                </c:pt>
                <c:pt idx="23">
                  <c:v>197112</c:v>
                </c:pt>
                <c:pt idx="24">
                  <c:v>103221</c:v>
                </c:pt>
                <c:pt idx="25">
                  <c:v>178657</c:v>
                </c:pt>
                <c:pt idx="26">
                  <c:v>10956</c:v>
                </c:pt>
                <c:pt idx="27">
                  <c:v>71049</c:v>
                </c:pt>
                <c:pt idx="28">
                  <c:v>25824</c:v>
                </c:pt>
                <c:pt idx="29">
                  <c:v>40435</c:v>
                </c:pt>
                <c:pt idx="30">
                  <c:v>147107</c:v>
                </c:pt>
                <c:pt idx="31">
                  <c:v>18236</c:v>
                </c:pt>
                <c:pt idx="32">
                  <c:v>285846</c:v>
                </c:pt>
                <c:pt idx="33">
                  <c:v>301799</c:v>
                </c:pt>
                <c:pt idx="34">
                  <c:v>17763</c:v>
                </c:pt>
                <c:pt idx="35">
                  <c:v>450159</c:v>
                </c:pt>
                <c:pt idx="36">
                  <c:v>98136</c:v>
                </c:pt>
                <c:pt idx="37">
                  <c:v>101855</c:v>
                </c:pt>
                <c:pt idx="38">
                  <c:v>383610</c:v>
                </c:pt>
                <c:pt idx="39">
                  <c:v>25351</c:v>
                </c:pt>
                <c:pt idx="40">
                  <c:v>155461</c:v>
                </c:pt>
                <c:pt idx="41">
                  <c:v>29873</c:v>
                </c:pt>
                <c:pt idx="42">
                  <c:v>213966</c:v>
                </c:pt>
                <c:pt idx="43">
                  <c:v>535317</c:v>
                </c:pt>
                <c:pt idx="44">
                  <c:v>72174</c:v>
                </c:pt>
                <c:pt idx="45">
                  <c:v>20292</c:v>
                </c:pt>
                <c:pt idx="46">
                  <c:v>160863</c:v>
                </c:pt>
                <c:pt idx="47">
                  <c:v>164217</c:v>
                </c:pt>
                <c:pt idx="48">
                  <c:v>36504</c:v>
                </c:pt>
                <c:pt idx="49">
                  <c:v>313781</c:v>
                </c:pt>
                <c:pt idx="50">
                  <c:v>7465</c:v>
                </c:pt>
              </c:numCache>
            </c:numRef>
          </c:xVal>
          <c:yVal>
            <c:numRef>
              <c:f>'All States Summary'!$BX$15:$BX$65</c:f>
              <c:numCache>
                <c:formatCode>#,##0.0</c:formatCode>
                <c:ptCount val="51"/>
                <c:pt idx="0">
                  <c:v>153.25222337771564</c:v>
                </c:pt>
                <c:pt idx="1">
                  <c:v>40.413717475824946</c:v>
                </c:pt>
                <c:pt idx="2">
                  <c:v>65.859634813723432</c:v>
                </c:pt>
                <c:pt idx="3">
                  <c:v>140.11079146261361</c:v>
                </c:pt>
                <c:pt idx="4">
                  <c:v>55.750990390754168</c:v>
                </c:pt>
                <c:pt idx="5">
                  <c:v>80.910199454236263</c:v>
                </c:pt>
                <c:pt idx="6">
                  <c:v>40.812599550745354</c:v>
                </c:pt>
                <c:pt idx="7">
                  <c:v>109.20441541617187</c:v>
                </c:pt>
                <c:pt idx="8">
                  <c:v>26.816705336426914</c:v>
                </c:pt>
                <c:pt idx="9">
                  <c:v>70.470034180707131</c:v>
                </c:pt>
                <c:pt idx="10">
                  <c:v>111.9405679946795</c:v>
                </c:pt>
                <c:pt idx="11">
                  <c:v>17.538128718226069</c:v>
                </c:pt>
                <c:pt idx="12">
                  <c:v>132.20260099329272</c:v>
                </c:pt>
                <c:pt idx="13">
                  <c:v>97.570307170789874</c:v>
                </c:pt>
                <c:pt idx="14">
                  <c:v>114.19861465762672</c:v>
                </c:pt>
                <c:pt idx="15">
                  <c:v>110.81923291389261</c:v>
                </c:pt>
                <c:pt idx="16">
                  <c:v>85.903984561455843</c:v>
                </c:pt>
                <c:pt idx="17">
                  <c:v>248.59763689877786</c:v>
                </c:pt>
                <c:pt idx="18">
                  <c:v>296.56126701291237</c:v>
                </c:pt>
                <c:pt idx="19">
                  <c:v>97.839314688007036</c:v>
                </c:pt>
                <c:pt idx="20">
                  <c:v>71.577058833097482</c:v>
                </c:pt>
                <c:pt idx="21">
                  <c:v>54.032736811590105</c:v>
                </c:pt>
                <c:pt idx="22">
                  <c:v>79.419615879419112</c:v>
                </c:pt>
                <c:pt idx="23">
                  <c:v>81.333769633507856</c:v>
                </c:pt>
                <c:pt idx="24">
                  <c:v>115.69010182036601</c:v>
                </c:pt>
                <c:pt idx="25">
                  <c:v>102.12311860156613</c:v>
                </c:pt>
                <c:pt idx="26">
                  <c:v>244.69441401971523</c:v>
                </c:pt>
                <c:pt idx="27">
                  <c:v>97.147433461413954</c:v>
                </c:pt>
                <c:pt idx="28">
                  <c:v>96.777377633209412</c:v>
                </c:pt>
                <c:pt idx="29">
                  <c:v>44.754321750958326</c:v>
                </c:pt>
                <c:pt idx="30">
                  <c:v>64.868361124895486</c:v>
                </c:pt>
                <c:pt idx="31">
                  <c:v>146.86532134239965</c:v>
                </c:pt>
                <c:pt idx="32">
                  <c:v>73.680576254346747</c:v>
                </c:pt>
                <c:pt idx="33">
                  <c:v>84.137044854356702</c:v>
                </c:pt>
                <c:pt idx="34">
                  <c:v>86.098519394246466</c:v>
                </c:pt>
                <c:pt idx="35">
                  <c:v>115.89820041363163</c:v>
                </c:pt>
                <c:pt idx="36">
                  <c:v>92.692895573489849</c:v>
                </c:pt>
                <c:pt idx="37">
                  <c:v>97.294428354032689</c:v>
                </c:pt>
                <c:pt idx="38">
                  <c:v>87.341612575271753</c:v>
                </c:pt>
                <c:pt idx="39">
                  <c:v>34.157311348664749</c:v>
                </c:pt>
                <c:pt idx="40">
                  <c:v>173.91031834350738</c:v>
                </c:pt>
                <c:pt idx="41">
                  <c:v>67.505874870284202</c:v>
                </c:pt>
                <c:pt idx="42">
                  <c:v>116.60317527083743</c:v>
                </c:pt>
                <c:pt idx="43">
                  <c:v>156.85389965198192</c:v>
                </c:pt>
                <c:pt idx="44">
                  <c:v>92.705600354698362</c:v>
                </c:pt>
                <c:pt idx="45">
                  <c:v>64.824659964518034</c:v>
                </c:pt>
                <c:pt idx="46">
                  <c:v>100.80350360244432</c:v>
                </c:pt>
                <c:pt idx="47">
                  <c:v>171.9962854028511</c:v>
                </c:pt>
                <c:pt idx="48">
                  <c:v>211.17554240631165</c:v>
                </c:pt>
                <c:pt idx="49">
                  <c:v>68.988820228120886</c:v>
                </c:pt>
                <c:pt idx="50">
                  <c:v>337.01393168117886</c:v>
                </c:pt>
              </c:numCache>
            </c:numRef>
          </c:yVal>
          <c:smooth val="0"/>
        </c:ser>
        <c:dLbls>
          <c:showLegendKey val="0"/>
          <c:showVal val="0"/>
          <c:showCatName val="0"/>
          <c:showSerName val="0"/>
          <c:showPercent val="0"/>
          <c:showBubbleSize val="0"/>
        </c:dLbls>
        <c:axId val="129542784"/>
        <c:axId val="130951808"/>
      </c:scatterChart>
      <c:valAx>
        <c:axId val="129542784"/>
        <c:scaling>
          <c:orientation val="minMax"/>
        </c:scaling>
        <c:delete val="0"/>
        <c:axPos val="b"/>
        <c:title>
          <c:tx>
            <c:rich>
              <a:bodyPr/>
              <a:lstStyle/>
              <a:p>
                <a:pPr>
                  <a:defRPr sz="1200"/>
                </a:pPr>
                <a:r>
                  <a:rPr lang="en-US" sz="1200"/>
                  <a:t>production workers</a:t>
                </a:r>
              </a:p>
            </c:rich>
          </c:tx>
          <c:layout/>
          <c:overlay val="0"/>
        </c:title>
        <c:numFmt formatCode="#,##0" sourceLinked="1"/>
        <c:majorTickMark val="out"/>
        <c:minorTickMark val="none"/>
        <c:tickLblPos val="nextTo"/>
        <c:txPr>
          <a:bodyPr/>
          <a:lstStyle/>
          <a:p>
            <a:pPr>
              <a:defRPr sz="1200"/>
            </a:pPr>
            <a:endParaRPr lang="en-US"/>
          </a:p>
        </c:txPr>
        <c:crossAx val="130951808"/>
        <c:crosses val="autoZero"/>
        <c:crossBetween val="midCat"/>
      </c:valAx>
      <c:valAx>
        <c:axId val="130951808"/>
        <c:scaling>
          <c:orientation val="minMax"/>
        </c:scaling>
        <c:delete val="0"/>
        <c:axPos val="l"/>
        <c:majorGridlines/>
        <c:title>
          <c:tx>
            <c:rich>
              <a:bodyPr rot="-5400000" vert="horz"/>
              <a:lstStyle/>
              <a:p>
                <a:pPr>
                  <a:defRPr sz="1200"/>
                </a:pPr>
                <a:r>
                  <a:rPr lang="en-US" sz="1200"/>
                  <a:t>000 kwh of purchased electricity per production worker</a:t>
                </a:r>
              </a:p>
            </c:rich>
          </c:tx>
          <c:layout/>
          <c:overlay val="0"/>
        </c:title>
        <c:numFmt formatCode="#,##0" sourceLinked="0"/>
        <c:majorTickMark val="out"/>
        <c:minorTickMark val="none"/>
        <c:tickLblPos val="nextTo"/>
        <c:txPr>
          <a:bodyPr/>
          <a:lstStyle/>
          <a:p>
            <a:pPr>
              <a:defRPr sz="1200"/>
            </a:pPr>
            <a:endParaRPr lang="en-US"/>
          </a:p>
        </c:txPr>
        <c:crossAx val="129542784"/>
        <c:crosses val="autoZero"/>
        <c:crossBetween val="midCat"/>
      </c:valAx>
    </c:plotArea>
    <c:plotVisOnly val="1"/>
    <c:dispBlanksAs val="gap"/>
    <c:showDLblsOverMax val="0"/>
  </c:chart>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Kilowatt Hours of Electricity Purchased per Dollar of Manufacturing Shipments</a:t>
            </a:r>
          </a:p>
        </c:rich>
      </c:tx>
      <c:layout/>
      <c:overlay val="0"/>
    </c:title>
    <c:autoTitleDeleted val="0"/>
    <c:plotArea>
      <c:layout/>
      <c:lineChart>
        <c:grouping val="standard"/>
        <c:varyColors val="0"/>
        <c:ser>
          <c:idx val="0"/>
          <c:order val="0"/>
          <c:dPt>
            <c:idx val="0"/>
            <c:marker>
              <c:symbol val="diamond"/>
              <c:size val="10"/>
              <c:spPr>
                <a:solidFill>
                  <a:srgbClr val="C00000"/>
                </a:solidFill>
              </c:spPr>
            </c:marker>
            <c:bubble3D val="0"/>
          </c:dPt>
          <c:cat>
            <c:strRef>
              <c:f>'All States Summary'!$CH$15:$CH$63</c:f>
              <c:strCache>
                <c:ptCount val="49"/>
                <c:pt idx="0">
                  <c:v>Kentucky</c:v>
                </c:pt>
                <c:pt idx="1">
                  <c:v>West Virginia</c:v>
                </c:pt>
                <c:pt idx="2">
                  <c:v>South Carolina</c:v>
                </c:pt>
                <c:pt idx="3">
                  <c:v>Arkansas</c:v>
                </c:pt>
                <c:pt idx="4">
                  <c:v>Idaho</c:v>
                </c:pt>
                <c:pt idx="5">
                  <c:v>Wyoming</c:v>
                </c:pt>
                <c:pt idx="6">
                  <c:v>Montana</c:v>
                </c:pt>
                <c:pt idx="7">
                  <c:v>Maine</c:v>
                </c:pt>
                <c:pt idx="8">
                  <c:v>Alabama</c:v>
                </c:pt>
                <c:pt idx="9">
                  <c:v>Washington</c:v>
                </c:pt>
                <c:pt idx="10">
                  <c:v>Georgia</c:v>
                </c:pt>
                <c:pt idx="11">
                  <c:v>Mississippi</c:v>
                </c:pt>
                <c:pt idx="12">
                  <c:v>Tennessee</c:v>
                </c:pt>
                <c:pt idx="13">
                  <c:v>Nevada</c:v>
                </c:pt>
                <c:pt idx="14">
                  <c:v>Virginia</c:v>
                </c:pt>
                <c:pt idx="15">
                  <c:v>Ohio</c:v>
                </c:pt>
                <c:pt idx="16">
                  <c:v>Missouri</c:v>
                </c:pt>
                <c:pt idx="17">
                  <c:v>Indiana</c:v>
                </c:pt>
                <c:pt idx="18">
                  <c:v>Oregon</c:v>
                </c:pt>
                <c:pt idx="19">
                  <c:v>Pennsylvania</c:v>
                </c:pt>
                <c:pt idx="20">
                  <c:v>New York</c:v>
                </c:pt>
                <c:pt idx="21">
                  <c:v>Iowa</c:v>
                </c:pt>
                <c:pt idx="22">
                  <c:v>Vermont</c:v>
                </c:pt>
                <c:pt idx="23">
                  <c:v>Utah</c:v>
                </c:pt>
                <c:pt idx="24">
                  <c:v>Illinois</c:v>
                </c:pt>
                <c:pt idx="25">
                  <c:v>Florida</c:v>
                </c:pt>
                <c:pt idx="26">
                  <c:v>Minnesota</c:v>
                </c:pt>
                <c:pt idx="27">
                  <c:v>North Carolina</c:v>
                </c:pt>
                <c:pt idx="28">
                  <c:v>Michigan</c:v>
                </c:pt>
                <c:pt idx="29">
                  <c:v>Oklahoma</c:v>
                </c:pt>
                <c:pt idx="30">
                  <c:v>Wisconsin</c:v>
                </c:pt>
                <c:pt idx="31">
                  <c:v>Colorado</c:v>
                </c:pt>
                <c:pt idx="32">
                  <c:v>Nebraska</c:v>
                </c:pt>
                <c:pt idx="33">
                  <c:v>Texas</c:v>
                </c:pt>
                <c:pt idx="34">
                  <c:v>South Dakota</c:v>
                </c:pt>
                <c:pt idx="35">
                  <c:v>Maryland</c:v>
                </c:pt>
                <c:pt idx="36">
                  <c:v>Kansas</c:v>
                </c:pt>
                <c:pt idx="37">
                  <c:v>Louisiana</c:v>
                </c:pt>
                <c:pt idx="38">
                  <c:v>North Dakota</c:v>
                </c:pt>
                <c:pt idx="39">
                  <c:v>Arizona</c:v>
                </c:pt>
                <c:pt idx="40">
                  <c:v>New Hampshire</c:v>
                </c:pt>
                <c:pt idx="41">
                  <c:v>Massachusetts</c:v>
                </c:pt>
                <c:pt idx="42">
                  <c:v>New Mexico</c:v>
                </c:pt>
                <c:pt idx="43">
                  <c:v>Delaware</c:v>
                </c:pt>
                <c:pt idx="44">
                  <c:v>New Jersey</c:v>
                </c:pt>
                <c:pt idx="45">
                  <c:v>California</c:v>
                </c:pt>
                <c:pt idx="46">
                  <c:v>Rhode Island</c:v>
                </c:pt>
                <c:pt idx="47">
                  <c:v>District of Columbia</c:v>
                </c:pt>
                <c:pt idx="48">
                  <c:v>Connecticut</c:v>
                </c:pt>
              </c:strCache>
            </c:strRef>
          </c:cat>
          <c:val>
            <c:numRef>
              <c:f>'All States Summary'!$CI$15:$CI$63</c:f>
              <c:numCache>
                <c:formatCode>General</c:formatCode>
                <c:ptCount val="49"/>
                <c:pt idx="0">
                  <c:v>0.31750873991500816</c:v>
                </c:pt>
                <c:pt idx="1">
                  <c:v>0.31396283120906421</c:v>
                </c:pt>
                <c:pt idx="2">
                  <c:v>0.272650695577004</c:v>
                </c:pt>
                <c:pt idx="3">
                  <c:v>0.26870481643138155</c:v>
                </c:pt>
                <c:pt idx="4">
                  <c:v>0.25563029393163811</c:v>
                </c:pt>
                <c:pt idx="5">
                  <c:v>0.23329535041192367</c:v>
                </c:pt>
                <c:pt idx="6">
                  <c:v>0.23240720866049033</c:v>
                </c:pt>
                <c:pt idx="7">
                  <c:v>0.22174087476346319</c:v>
                </c:pt>
                <c:pt idx="8">
                  <c:v>0.21607242267008944</c:v>
                </c:pt>
                <c:pt idx="9">
                  <c:v>0.21473872836633659</c:v>
                </c:pt>
                <c:pt idx="10">
                  <c:v>0.18145318982182335</c:v>
                </c:pt>
                <c:pt idx="11">
                  <c:v>0.17973147188129462</c:v>
                </c:pt>
                <c:pt idx="12">
                  <c:v>0.17825828150548953</c:v>
                </c:pt>
                <c:pt idx="13">
                  <c:v>0.16979109039039711</c:v>
                </c:pt>
                <c:pt idx="14">
                  <c:v>0.16822881557514674</c:v>
                </c:pt>
                <c:pt idx="15">
                  <c:v>0.16635086564557208</c:v>
                </c:pt>
                <c:pt idx="16">
                  <c:v>0.16358049745694106</c:v>
                </c:pt>
                <c:pt idx="17">
                  <c:v>0.16027349740164354</c:v>
                </c:pt>
                <c:pt idx="18">
                  <c:v>0.15550952828780812</c:v>
                </c:pt>
                <c:pt idx="19">
                  <c:v>0.14479545984549494</c:v>
                </c:pt>
                <c:pt idx="20">
                  <c:v>0.14146499033506404</c:v>
                </c:pt>
                <c:pt idx="21">
                  <c:v>0.14138593830074409</c:v>
                </c:pt>
                <c:pt idx="22">
                  <c:v>0.1412079702912159</c:v>
                </c:pt>
                <c:pt idx="23">
                  <c:v>0.13369453392968358</c:v>
                </c:pt>
                <c:pt idx="24">
                  <c:v>0.13334645731140288</c:v>
                </c:pt>
                <c:pt idx="25">
                  <c:v>0.13230675555573349</c:v>
                </c:pt>
                <c:pt idx="26">
                  <c:v>0.13025952866363583</c:v>
                </c:pt>
                <c:pt idx="27">
                  <c:v>0.12549121759317516</c:v>
                </c:pt>
                <c:pt idx="28">
                  <c:v>0.12378119648963441</c:v>
                </c:pt>
                <c:pt idx="29">
                  <c:v>0.12243706521026054</c:v>
                </c:pt>
                <c:pt idx="30">
                  <c:v>0.12179998769586893</c:v>
                </c:pt>
                <c:pt idx="31">
                  <c:v>0.12166418373560359</c:v>
                </c:pt>
                <c:pt idx="32">
                  <c:v>0.12004046597049554</c:v>
                </c:pt>
                <c:pt idx="33">
                  <c:v>0.11950781632860863</c:v>
                </c:pt>
                <c:pt idx="34">
                  <c:v>0.11944827135223522</c:v>
                </c:pt>
                <c:pt idx="35">
                  <c:v>0.1113117452363645</c:v>
                </c:pt>
                <c:pt idx="36">
                  <c:v>0.10704931882495825</c:v>
                </c:pt>
                <c:pt idx="37">
                  <c:v>0.10654030802270208</c:v>
                </c:pt>
                <c:pt idx="38">
                  <c:v>0.10600470217697486</c:v>
                </c:pt>
                <c:pt idx="39">
                  <c:v>9.7698022926744246E-2</c:v>
                </c:pt>
                <c:pt idx="40">
                  <c:v>9.5770375193748564E-2</c:v>
                </c:pt>
                <c:pt idx="41">
                  <c:v>9.327608080866423E-2</c:v>
                </c:pt>
                <c:pt idx="42">
                  <c:v>9.2028163221996626E-2</c:v>
                </c:pt>
                <c:pt idx="43">
                  <c:v>8.9528991497422883E-2</c:v>
                </c:pt>
                <c:pt idx="44">
                  <c:v>8.7663336936629199E-2</c:v>
                </c:pt>
                <c:pt idx="45">
                  <c:v>7.9772938899904985E-2</c:v>
                </c:pt>
                <c:pt idx="46">
                  <c:v>7.6887750997632953E-2</c:v>
                </c:pt>
                <c:pt idx="47">
                  <c:v>7.4608174752769249E-2</c:v>
                </c:pt>
                <c:pt idx="48">
                  <c:v>7.2465176138656037E-2</c:v>
                </c:pt>
              </c:numCache>
            </c:numRef>
          </c:val>
          <c:smooth val="0"/>
        </c:ser>
        <c:dLbls>
          <c:showLegendKey val="0"/>
          <c:showVal val="0"/>
          <c:showCatName val="0"/>
          <c:showSerName val="0"/>
          <c:showPercent val="0"/>
          <c:showBubbleSize val="0"/>
        </c:dLbls>
        <c:marker val="1"/>
        <c:smooth val="0"/>
        <c:axId val="155853568"/>
        <c:axId val="155855104"/>
      </c:lineChart>
      <c:catAx>
        <c:axId val="155853568"/>
        <c:scaling>
          <c:orientation val="minMax"/>
        </c:scaling>
        <c:delete val="0"/>
        <c:axPos val="b"/>
        <c:majorTickMark val="out"/>
        <c:minorTickMark val="none"/>
        <c:tickLblPos val="nextTo"/>
        <c:crossAx val="155855104"/>
        <c:crosses val="autoZero"/>
        <c:auto val="1"/>
        <c:lblAlgn val="ctr"/>
        <c:lblOffset val="100"/>
        <c:noMultiLvlLbl val="0"/>
      </c:catAx>
      <c:valAx>
        <c:axId val="155855104"/>
        <c:scaling>
          <c:orientation val="minMax"/>
        </c:scaling>
        <c:delete val="0"/>
        <c:axPos val="l"/>
        <c:majorGridlines/>
        <c:numFmt formatCode="#,##0.00" sourceLinked="0"/>
        <c:majorTickMark val="out"/>
        <c:minorTickMark val="none"/>
        <c:tickLblPos val="nextTo"/>
        <c:txPr>
          <a:bodyPr/>
          <a:lstStyle/>
          <a:p>
            <a:pPr>
              <a:defRPr sz="1400"/>
            </a:pPr>
            <a:endParaRPr lang="en-US"/>
          </a:p>
        </c:txPr>
        <c:crossAx val="155853568"/>
        <c:crosses val="autoZero"/>
        <c:crossBetween val="between"/>
      </c:valAx>
    </c:plotArea>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79522" cy="63036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0.58163</cdr:x>
      <cdr:y>0.10944</cdr:y>
    </cdr:from>
    <cdr:to>
      <cdr:x>0.94709</cdr:x>
      <cdr:y>0.17981</cdr:y>
    </cdr:to>
    <cdr:sp macro="" textlink="">
      <cdr:nvSpPr>
        <cdr:cNvPr id="2" name="TextBox 1"/>
        <cdr:cNvSpPr txBox="1"/>
      </cdr:nvSpPr>
      <cdr:spPr>
        <a:xfrm xmlns:a="http://schemas.openxmlformats.org/drawingml/2006/main">
          <a:off x="5048251" y="689848"/>
          <a:ext cx="3172032" cy="4436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a:t>Source: US Census</a:t>
          </a:r>
          <a:r>
            <a:rPr lang="en-US" sz="1100" baseline="0"/>
            <a:t> Bureau, 2012 Economic Census, released January 2015.</a:t>
          </a:r>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79522" cy="63036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0.58816</cdr:x>
      <cdr:y>0.1494</cdr:y>
    </cdr:from>
    <cdr:to>
      <cdr:x>0.94944</cdr:x>
      <cdr:y>0.21902</cdr:y>
    </cdr:to>
    <cdr:sp macro="" textlink="">
      <cdr:nvSpPr>
        <cdr:cNvPr id="2" name="TextBox 1"/>
        <cdr:cNvSpPr txBox="1"/>
      </cdr:nvSpPr>
      <cdr:spPr>
        <a:xfrm xmlns:a="http://schemas.openxmlformats.org/drawingml/2006/main">
          <a:off x="5104972" y="941779"/>
          <a:ext cx="3135751" cy="438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a:t>Source: US Census</a:t>
          </a:r>
          <a:r>
            <a:rPr lang="en-US" sz="1100" baseline="0"/>
            <a:t> Bureau, 2012 Economic Census, released January 2015.</a:t>
          </a:r>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79522" cy="63036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0.05919</cdr:x>
      <cdr:y>0.14771</cdr:y>
    </cdr:from>
    <cdr:to>
      <cdr:x>0.24291</cdr:x>
      <cdr:y>0.19355</cdr:y>
    </cdr:to>
    <cdr:sp macro="" textlink="">
      <cdr:nvSpPr>
        <cdr:cNvPr id="2" name="TextBox 1"/>
        <cdr:cNvSpPr txBox="1"/>
      </cdr:nvSpPr>
      <cdr:spPr>
        <a:xfrm xmlns:a="http://schemas.openxmlformats.org/drawingml/2006/main">
          <a:off x="513708" y="931096"/>
          <a:ext cx="1594635" cy="288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C00000"/>
              </a:solidFill>
            </a:rPr>
            <a:t>Kentucky</a:t>
          </a:r>
        </a:p>
      </cdr:txBody>
    </cdr:sp>
  </cdr:relSizeAnchor>
  <cdr:relSizeAnchor xmlns:cdr="http://schemas.openxmlformats.org/drawingml/2006/chartDrawing">
    <cdr:from>
      <cdr:x>0.06042</cdr:x>
      <cdr:y>0.73175</cdr:y>
    </cdr:from>
    <cdr:to>
      <cdr:x>0.48335</cdr:x>
      <cdr:y>0.80985</cdr:y>
    </cdr:to>
    <cdr:sp macro="" textlink="">
      <cdr:nvSpPr>
        <cdr:cNvPr id="3" name="TextBox 2"/>
        <cdr:cNvSpPr txBox="1"/>
      </cdr:nvSpPr>
      <cdr:spPr>
        <a:xfrm xmlns:a="http://schemas.openxmlformats.org/drawingml/2006/main">
          <a:off x="524411" y="4612669"/>
          <a:ext cx="3670870" cy="4923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Source: US Census Bureau, 2012 Economic Census; no data publishded for Alaska and Hawaii.</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2" sqref="P12"/>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73"/>
  <sheetViews>
    <sheetView tabSelected="1" workbookViewId="0">
      <pane xSplit="5" ySplit="14" topLeftCell="BP15" activePane="bottomRight" state="frozen"/>
      <selection pane="topRight" activeCell="H1" sqref="H1"/>
      <selection pane="bottomLeft" activeCell="A16" sqref="A16"/>
      <selection pane="bottomRight" activeCell="G12" sqref="G12"/>
    </sheetView>
  </sheetViews>
  <sheetFormatPr defaultRowHeight="12.75"/>
  <cols>
    <col min="1" max="1" width="13.140625" customWidth="1"/>
    <col min="3" max="3" width="23.85546875" customWidth="1"/>
    <col min="4" max="5" width="9.28515625" bestFit="1" customWidth="1"/>
    <col min="6" max="6" width="9.28515625" style="44" bestFit="1" customWidth="1"/>
    <col min="7" max="9" width="9.28515625" bestFit="1" customWidth="1"/>
    <col min="10" max="10" width="9.28515625" style="44" bestFit="1" customWidth="1"/>
    <col min="11" max="11" width="10.140625" bestFit="1" customWidth="1"/>
    <col min="12" max="12" width="12.42578125" customWidth="1"/>
    <col min="13" max="13" width="13.42578125" customWidth="1"/>
    <col min="14" max="23" width="9.28515625" bestFit="1" customWidth="1"/>
    <col min="24" max="25" width="10.140625" bestFit="1" customWidth="1"/>
    <col min="26" max="26" width="9.28515625" bestFit="1" customWidth="1"/>
    <col min="27" max="27" width="10.5703125" customWidth="1"/>
    <col min="28" max="28" width="10.5703125" style="44" customWidth="1"/>
    <col min="29" max="29" width="9.28515625" bestFit="1" customWidth="1"/>
    <col min="30" max="30" width="10.140625" style="44" bestFit="1" customWidth="1"/>
    <col min="31" max="31" width="9.28515625" bestFit="1" customWidth="1"/>
    <col min="33" max="33" width="11.140625" bestFit="1" customWidth="1"/>
    <col min="34" max="34" width="9.28515625" bestFit="1" customWidth="1"/>
    <col min="35" max="36" width="10.140625" bestFit="1" customWidth="1"/>
    <col min="37" max="39" width="9.28515625" bestFit="1" customWidth="1"/>
    <col min="40" max="40" width="10.140625" bestFit="1" customWidth="1"/>
    <col min="41" max="43" width="9.28515625" bestFit="1" customWidth="1"/>
    <col min="44" max="44" width="10.140625" bestFit="1" customWidth="1"/>
    <col min="45" max="51" width="9.28515625" bestFit="1" customWidth="1"/>
    <col min="52" max="52" width="10.140625" bestFit="1" customWidth="1"/>
    <col min="53" max="68" width="9.28515625" bestFit="1" customWidth="1"/>
    <col min="69" max="69" width="4.140625" customWidth="1"/>
    <col min="70" max="70" width="9.28515625" bestFit="1" customWidth="1"/>
    <col min="71" max="71" width="14.140625" customWidth="1"/>
    <col min="72" max="73" width="9.28515625" bestFit="1" customWidth="1"/>
    <col min="74" max="74" width="4.7109375" style="8" customWidth="1"/>
    <col min="75" max="75" width="13" customWidth="1"/>
    <col min="76" max="76" width="12.5703125" customWidth="1"/>
    <col min="77" max="78" width="9.28515625" bestFit="1" customWidth="1"/>
    <col min="79" max="80" width="9.28515625" style="46" bestFit="1" customWidth="1"/>
    <col min="81" max="82" width="9.140625" style="51"/>
    <col min="83" max="83" width="9.85546875" style="56" customWidth="1"/>
    <col min="84" max="84" width="9.140625" style="56"/>
    <col min="85" max="85" width="3" customWidth="1"/>
    <col min="86" max="86" width="19.140625" style="56" customWidth="1"/>
    <col min="87" max="87" width="9.140625" style="56"/>
  </cols>
  <sheetData>
    <row r="1" spans="1:87" ht="12.75" customHeight="1">
      <c r="A1" s="17" t="s">
        <v>0</v>
      </c>
      <c r="B1" s="17"/>
      <c r="C1" s="17"/>
      <c r="D1" s="17"/>
      <c r="E1" s="17"/>
      <c r="F1" s="40"/>
      <c r="G1" s="1"/>
      <c r="H1" s="1"/>
      <c r="I1" s="1"/>
      <c r="J1" s="40"/>
      <c r="K1" s="1"/>
      <c r="L1" s="1"/>
      <c r="M1" s="1"/>
      <c r="N1" s="1"/>
      <c r="O1" s="1"/>
      <c r="P1" s="1"/>
      <c r="Q1" s="1"/>
      <c r="R1" s="1"/>
      <c r="S1" s="1"/>
      <c r="T1" s="1"/>
      <c r="U1" s="1"/>
      <c r="V1" s="1"/>
      <c r="W1" s="1"/>
      <c r="X1" s="1"/>
      <c r="Y1" s="1"/>
      <c r="Z1" s="1"/>
      <c r="AA1" s="1"/>
      <c r="AB1" s="40"/>
      <c r="AC1" s="1"/>
      <c r="AD1" s="40"/>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87" ht="12.75" customHeight="1">
      <c r="A2" s="1" t="s">
        <v>1</v>
      </c>
      <c r="B2" s="1"/>
      <c r="C2" s="1"/>
      <c r="D2" s="1"/>
      <c r="E2" s="1"/>
      <c r="F2" s="40"/>
      <c r="G2" s="1"/>
      <c r="H2" s="1"/>
      <c r="I2" s="1"/>
      <c r="J2" s="40"/>
      <c r="K2" s="1"/>
      <c r="L2" s="1"/>
      <c r="M2" s="1"/>
      <c r="N2" s="1"/>
      <c r="O2" s="1"/>
      <c r="P2" s="1"/>
      <c r="Q2" s="1"/>
      <c r="R2" s="1"/>
      <c r="S2" s="1"/>
      <c r="T2" s="1"/>
      <c r="U2" s="1"/>
      <c r="V2" s="1"/>
      <c r="W2" s="1"/>
      <c r="X2" s="1"/>
      <c r="Y2" s="1"/>
      <c r="Z2" s="1"/>
      <c r="AA2" s="1"/>
      <c r="AB2" s="40"/>
      <c r="AC2" s="1"/>
      <c r="AD2" s="40"/>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87" ht="7.5" customHeight="1">
      <c r="A3" s="15" t="s">
        <v>131</v>
      </c>
      <c r="B3" s="15"/>
      <c r="C3" s="15"/>
      <c r="D3" s="15"/>
      <c r="F3" s="40"/>
      <c r="G3" s="1"/>
      <c r="H3" s="1"/>
      <c r="I3" s="1"/>
      <c r="J3" s="40"/>
      <c r="K3" s="1"/>
      <c r="L3" s="1"/>
      <c r="M3" s="1"/>
      <c r="N3" s="1"/>
      <c r="O3" s="1"/>
      <c r="P3" s="1"/>
      <c r="Q3" s="1"/>
      <c r="R3" s="1"/>
      <c r="S3" s="1"/>
      <c r="T3" s="1"/>
      <c r="U3" s="1"/>
      <c r="V3" s="1"/>
      <c r="W3" s="1"/>
      <c r="X3" s="1"/>
      <c r="Y3" s="1"/>
      <c r="Z3" s="1"/>
      <c r="AA3" s="1"/>
      <c r="AB3" s="40"/>
      <c r="AC3" s="1"/>
      <c r="AD3" s="40"/>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87" ht="7.5" customHeight="1">
      <c r="A4" s="15"/>
      <c r="B4" s="15"/>
      <c r="C4" s="15"/>
      <c r="D4" s="15"/>
      <c r="F4" s="40"/>
      <c r="G4" s="1"/>
      <c r="H4" s="1"/>
      <c r="I4" s="1"/>
      <c r="J4" s="40"/>
      <c r="K4" s="1"/>
      <c r="L4" s="1"/>
      <c r="M4" s="1"/>
      <c r="N4" s="1"/>
      <c r="O4" s="1"/>
      <c r="P4" s="1"/>
      <c r="Q4" s="1"/>
      <c r="R4" s="1"/>
      <c r="S4" s="1"/>
      <c r="T4" s="1"/>
      <c r="U4" s="1"/>
      <c r="V4" s="1"/>
      <c r="W4" s="1"/>
      <c r="X4" s="1"/>
      <c r="Y4" s="1"/>
      <c r="Z4" s="1"/>
      <c r="AA4" s="1"/>
      <c r="AB4" s="40"/>
      <c r="AC4" s="1"/>
      <c r="AD4" s="40"/>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87" ht="7.5" customHeight="1">
      <c r="A5" s="15" t="s">
        <v>132</v>
      </c>
      <c r="B5" s="15"/>
      <c r="C5" s="15"/>
      <c r="D5" s="15"/>
      <c r="F5" s="40"/>
      <c r="G5" s="1"/>
      <c r="H5" s="1"/>
      <c r="I5" s="1"/>
      <c r="J5" s="40"/>
      <c r="K5" s="1"/>
      <c r="L5" s="1"/>
      <c r="M5" s="1"/>
      <c r="N5" s="1"/>
      <c r="O5" s="1"/>
      <c r="P5" s="1"/>
      <c r="Q5" s="1"/>
      <c r="R5" s="1"/>
      <c r="S5" s="1"/>
      <c r="T5" s="1"/>
      <c r="U5" s="1"/>
      <c r="V5" s="1"/>
      <c r="W5" s="1"/>
      <c r="X5" s="1"/>
      <c r="Y5" s="1"/>
      <c r="Z5" s="1"/>
      <c r="AA5" s="1"/>
      <c r="AB5" s="40"/>
      <c r="AC5" s="1"/>
      <c r="AD5" s="40"/>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row>
    <row r="6" spans="1:87" ht="7.5" customHeight="1">
      <c r="A6" s="15"/>
      <c r="B6" s="15"/>
      <c r="C6" s="15"/>
      <c r="D6" s="15"/>
      <c r="F6" s="40"/>
      <c r="G6" s="1"/>
      <c r="H6" s="1"/>
      <c r="I6" s="1"/>
      <c r="J6" s="40"/>
      <c r="K6" s="1"/>
      <c r="L6" s="1"/>
      <c r="M6" s="1"/>
      <c r="N6" s="1"/>
      <c r="O6" s="1"/>
      <c r="P6" s="1"/>
      <c r="Q6" s="1"/>
      <c r="R6" s="1"/>
      <c r="S6" s="1"/>
      <c r="T6" s="1"/>
      <c r="U6" s="1"/>
      <c r="V6" s="1"/>
      <c r="W6" s="1"/>
      <c r="X6" s="1"/>
      <c r="Y6" s="1"/>
      <c r="Z6" s="1"/>
      <c r="AA6" s="1"/>
      <c r="AB6" s="40"/>
      <c r="AC6" s="1"/>
      <c r="AD6" s="40"/>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row>
    <row r="7" spans="1:87" ht="7.5" customHeight="1">
      <c r="A7" s="15" t="s">
        <v>133</v>
      </c>
      <c r="B7" s="15"/>
      <c r="C7" s="15"/>
      <c r="D7" s="15"/>
      <c r="F7" s="40"/>
      <c r="G7" s="1"/>
      <c r="H7" s="1"/>
      <c r="I7" s="1"/>
      <c r="J7" s="40"/>
      <c r="K7" s="1"/>
      <c r="L7" s="1"/>
      <c r="M7" s="1"/>
      <c r="N7" s="1"/>
      <c r="O7" s="1"/>
      <c r="P7" s="1"/>
      <c r="Q7" s="1"/>
      <c r="R7" s="1"/>
      <c r="S7" s="1"/>
      <c r="T7" s="1"/>
      <c r="U7" s="1"/>
      <c r="V7" s="1"/>
      <c r="W7" s="1"/>
      <c r="X7" s="1"/>
      <c r="Y7" s="1"/>
      <c r="Z7" s="1"/>
      <c r="AA7" s="1"/>
      <c r="AB7" s="40"/>
      <c r="AC7" s="1"/>
      <c r="AD7" s="40"/>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row>
    <row r="8" spans="1:87" ht="7.5" customHeight="1">
      <c r="A8" s="15"/>
      <c r="B8" s="15"/>
      <c r="C8" s="15"/>
      <c r="D8" s="15"/>
      <c r="F8" s="40"/>
      <c r="G8" s="1"/>
      <c r="H8" s="1"/>
      <c r="I8" s="1"/>
      <c r="J8" s="40"/>
      <c r="K8" s="1"/>
      <c r="L8" s="1"/>
      <c r="M8" s="1"/>
      <c r="N8" s="1"/>
      <c r="O8" s="1"/>
      <c r="P8" s="1"/>
      <c r="Q8" s="1"/>
      <c r="R8" s="1"/>
      <c r="S8" s="1"/>
      <c r="T8" s="1"/>
      <c r="U8" s="1"/>
      <c r="V8" s="1"/>
      <c r="W8" s="1"/>
      <c r="X8" s="1"/>
      <c r="Y8" s="1"/>
      <c r="Z8" s="1"/>
      <c r="AA8" s="1"/>
      <c r="AB8" s="40"/>
      <c r="AC8" s="1"/>
      <c r="AD8" s="40"/>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row>
    <row r="9" spans="1:87" ht="7.5" customHeight="1">
      <c r="A9" s="15" t="s">
        <v>134</v>
      </c>
      <c r="B9" s="15"/>
      <c r="C9" s="15"/>
      <c r="D9" s="15"/>
      <c r="F9" s="40"/>
      <c r="G9" s="1"/>
      <c r="H9" s="1"/>
      <c r="I9" s="1"/>
      <c r="J9" s="40"/>
      <c r="K9" s="1"/>
      <c r="L9" s="1"/>
      <c r="M9" s="1"/>
      <c r="N9" s="1"/>
      <c r="O9" s="1"/>
      <c r="P9" s="1"/>
      <c r="Q9" s="1"/>
      <c r="R9" s="1"/>
      <c r="S9" s="1"/>
      <c r="T9" s="1"/>
      <c r="U9" s="1"/>
      <c r="V9" s="1"/>
      <c r="W9" s="1"/>
      <c r="X9" s="1"/>
      <c r="Y9" s="1"/>
      <c r="Z9" s="1"/>
      <c r="AA9" s="1"/>
      <c r="AB9" s="40"/>
      <c r="AC9" s="1"/>
      <c r="AD9" s="40"/>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row>
    <row r="10" spans="1:87" ht="7.5" customHeight="1">
      <c r="A10" s="15" t="s">
        <v>135</v>
      </c>
      <c r="B10" s="15"/>
      <c r="C10" s="15"/>
      <c r="D10" s="15"/>
      <c r="F10" s="40"/>
      <c r="G10" s="1"/>
      <c r="H10" s="1"/>
      <c r="I10" s="1"/>
      <c r="J10" s="40"/>
      <c r="K10" s="1"/>
      <c r="L10" s="1"/>
      <c r="M10" s="1"/>
      <c r="N10" s="1"/>
      <c r="O10" s="1"/>
      <c r="P10" s="1"/>
      <c r="Q10" s="1"/>
      <c r="R10" s="1"/>
      <c r="S10" s="1"/>
      <c r="T10" s="1"/>
      <c r="U10" s="1"/>
      <c r="V10" s="1"/>
      <c r="W10" s="1"/>
      <c r="X10" s="1"/>
      <c r="Y10" s="1"/>
      <c r="Z10" s="1"/>
      <c r="AA10" s="1"/>
      <c r="AB10" s="40"/>
      <c r="AC10" s="1"/>
      <c r="AD10" s="40"/>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row>
    <row r="11" spans="1:87" ht="7.5" customHeight="1">
      <c r="A11" s="15"/>
      <c r="B11" s="15"/>
      <c r="C11" s="15"/>
      <c r="D11" s="15"/>
      <c r="F11" s="40"/>
      <c r="G11" s="1"/>
      <c r="H11" s="1"/>
      <c r="I11" s="1"/>
      <c r="J11" s="40"/>
      <c r="K11" s="1"/>
      <c r="L11" s="1"/>
      <c r="M11" s="1"/>
      <c r="N11" s="1"/>
      <c r="O11" s="1"/>
      <c r="P11" s="1"/>
      <c r="Q11" s="1"/>
      <c r="R11" s="1"/>
      <c r="S11" s="1"/>
      <c r="T11" s="1"/>
      <c r="U11" s="1"/>
      <c r="V11" s="1"/>
      <c r="W11" s="1"/>
      <c r="X11" s="1"/>
      <c r="Y11" s="1"/>
      <c r="Z11" s="1"/>
      <c r="AA11" s="1"/>
      <c r="AB11" s="40"/>
      <c r="AC11" s="1"/>
      <c r="AD11" s="40"/>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row>
    <row r="12" spans="1:87" ht="7.5" customHeight="1">
      <c r="A12" s="15" t="s">
        <v>136</v>
      </c>
      <c r="B12" s="15"/>
      <c r="C12" s="15"/>
      <c r="D12" s="15"/>
      <c r="F12" s="40"/>
      <c r="G12" s="1"/>
      <c r="H12" s="1"/>
      <c r="I12" s="1"/>
      <c r="J12" s="40"/>
      <c r="K12" s="1"/>
      <c r="L12" s="1"/>
      <c r="M12" s="1"/>
      <c r="N12" s="1"/>
      <c r="O12" s="1"/>
      <c r="P12" s="1"/>
      <c r="Q12" s="1"/>
      <c r="R12" s="1"/>
      <c r="S12" s="1"/>
      <c r="T12" s="1"/>
      <c r="U12" s="1"/>
      <c r="V12" s="1"/>
      <c r="W12" s="1"/>
      <c r="X12" s="1"/>
      <c r="Y12" s="1"/>
      <c r="Z12" s="1"/>
      <c r="AA12" s="1"/>
      <c r="AB12" s="40"/>
      <c r="AC12" s="1"/>
      <c r="AD12" s="40"/>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row>
    <row r="13" spans="1:87" ht="18.75" customHeight="1">
      <c r="A13" s="16"/>
      <c r="B13" s="16"/>
      <c r="C13" s="16"/>
      <c r="D13" s="16"/>
      <c r="F13" s="40"/>
      <c r="G13" s="1"/>
      <c r="H13" s="1"/>
      <c r="I13" s="1"/>
      <c r="J13" s="40"/>
      <c r="K13" s="1"/>
      <c r="L13" s="1"/>
      <c r="M13" s="1"/>
      <c r="N13" s="1"/>
      <c r="O13" s="1"/>
      <c r="P13" s="1"/>
      <c r="Q13" s="1"/>
      <c r="R13" s="1"/>
      <c r="S13" s="1"/>
      <c r="T13" s="1"/>
      <c r="U13" s="1"/>
      <c r="V13" s="1"/>
      <c r="W13" s="1"/>
      <c r="X13" s="1"/>
      <c r="Y13" s="1"/>
      <c r="Z13" s="1"/>
      <c r="AA13" s="1"/>
      <c r="AB13" s="40"/>
      <c r="AC13" s="1"/>
      <c r="AD13" s="40"/>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R13" s="9"/>
      <c r="BS13" s="9"/>
      <c r="BT13" s="37" t="s">
        <v>137</v>
      </c>
      <c r="BU13" s="37"/>
      <c r="BW13" s="9"/>
      <c r="BX13" s="9"/>
      <c r="BY13" s="37" t="s">
        <v>137</v>
      </c>
      <c r="BZ13" s="37"/>
    </row>
    <row r="14" spans="1:87" ht="204">
      <c r="A14" s="18" t="s">
        <v>3</v>
      </c>
      <c r="B14" s="2" t="s">
        <v>4</v>
      </c>
      <c r="C14" s="2" t="s">
        <v>5</v>
      </c>
      <c r="D14" s="19" t="s">
        <v>6</v>
      </c>
      <c r="E14" s="22" t="s">
        <v>7</v>
      </c>
      <c r="F14" s="62" t="s">
        <v>8</v>
      </c>
      <c r="G14" s="4" t="s">
        <v>9</v>
      </c>
      <c r="H14" s="4" t="s">
        <v>10</v>
      </c>
      <c r="I14" s="4" t="s">
        <v>11</v>
      </c>
      <c r="J14" s="62" t="s">
        <v>12</v>
      </c>
      <c r="K14" s="4" t="s">
        <v>13</v>
      </c>
      <c r="L14" s="4" t="s">
        <v>14</v>
      </c>
      <c r="M14" s="4" t="s">
        <v>15</v>
      </c>
      <c r="N14" s="4" t="s">
        <v>16</v>
      </c>
      <c r="O14" s="4" t="s">
        <v>17</v>
      </c>
      <c r="P14" s="4" t="s">
        <v>18</v>
      </c>
      <c r="Q14" s="4" t="s">
        <v>19</v>
      </c>
      <c r="R14" s="4" t="s">
        <v>20</v>
      </c>
      <c r="S14" s="4" t="s">
        <v>21</v>
      </c>
      <c r="T14" s="4" t="s">
        <v>22</v>
      </c>
      <c r="U14" s="4" t="s">
        <v>23</v>
      </c>
      <c r="V14" s="4" t="s">
        <v>24</v>
      </c>
      <c r="W14" s="4" t="s">
        <v>25</v>
      </c>
      <c r="X14" s="4" t="s">
        <v>26</v>
      </c>
      <c r="Y14" s="4" t="s">
        <v>27</v>
      </c>
      <c r="Z14" s="4" t="s">
        <v>28</v>
      </c>
      <c r="AA14" s="39" t="s">
        <v>29</v>
      </c>
      <c r="AB14" s="41" t="s">
        <v>30</v>
      </c>
      <c r="AC14" s="4" t="s">
        <v>31</v>
      </c>
      <c r="AD14" s="45" t="s">
        <v>145</v>
      </c>
      <c r="AE14" s="38" t="s">
        <v>32</v>
      </c>
      <c r="AF14" s="38" t="s">
        <v>33</v>
      </c>
      <c r="AG14" s="4" t="s">
        <v>34</v>
      </c>
      <c r="AH14" s="4" t="s">
        <v>35</v>
      </c>
      <c r="AI14" s="4" t="s">
        <v>36</v>
      </c>
      <c r="AJ14" s="4" t="s">
        <v>37</v>
      </c>
      <c r="AK14" s="4" t="s">
        <v>38</v>
      </c>
      <c r="AL14" s="4" t="s">
        <v>39</v>
      </c>
      <c r="AM14" s="4" t="s">
        <v>40</v>
      </c>
      <c r="AN14" s="4" t="s">
        <v>41</v>
      </c>
      <c r="AO14" s="4" t="s">
        <v>42</v>
      </c>
      <c r="AP14" s="4" t="s">
        <v>43</v>
      </c>
      <c r="AQ14" s="4" t="s">
        <v>44</v>
      </c>
      <c r="AR14" s="4" t="s">
        <v>45</v>
      </c>
      <c r="AS14" s="4" t="s">
        <v>46</v>
      </c>
      <c r="AT14" s="4" t="s">
        <v>47</v>
      </c>
      <c r="AU14" s="4" t="s">
        <v>48</v>
      </c>
      <c r="AV14" s="4" t="s">
        <v>49</v>
      </c>
      <c r="AW14" s="4" t="s">
        <v>50</v>
      </c>
      <c r="AX14" s="4" t="s">
        <v>51</v>
      </c>
      <c r="AY14" s="4" t="s">
        <v>52</v>
      </c>
      <c r="AZ14" s="4" t="s">
        <v>53</v>
      </c>
      <c r="BA14" s="4" t="s">
        <v>54</v>
      </c>
      <c r="BB14" s="4" t="s">
        <v>55</v>
      </c>
      <c r="BC14" s="4" t="s">
        <v>56</v>
      </c>
      <c r="BD14" s="4" t="s">
        <v>57</v>
      </c>
      <c r="BE14" s="4" t="s">
        <v>58</v>
      </c>
      <c r="BF14" s="4" t="s">
        <v>59</v>
      </c>
      <c r="BG14" s="4" t="s">
        <v>60</v>
      </c>
      <c r="BH14" s="4" t="s">
        <v>61</v>
      </c>
      <c r="BI14" s="4" t="s">
        <v>62</v>
      </c>
      <c r="BJ14" s="4" t="s">
        <v>63</v>
      </c>
      <c r="BK14" s="4" t="s">
        <v>64</v>
      </c>
      <c r="BL14" s="4" t="s">
        <v>65</v>
      </c>
      <c r="BM14" s="4" t="s">
        <v>66</v>
      </c>
      <c r="BN14" s="4" t="s">
        <v>67</v>
      </c>
      <c r="BO14" s="4" t="s">
        <v>68</v>
      </c>
      <c r="BP14" s="4" t="s">
        <v>69</v>
      </c>
      <c r="BQ14" s="10"/>
      <c r="BR14" s="11" t="s">
        <v>138</v>
      </c>
      <c r="BS14" s="11" t="s">
        <v>139</v>
      </c>
      <c r="BT14" s="11" t="s">
        <v>138</v>
      </c>
      <c r="BU14" s="11" t="s">
        <v>139</v>
      </c>
      <c r="BV14" s="10"/>
      <c r="BW14" s="11" t="s">
        <v>140</v>
      </c>
      <c r="BX14" s="11" t="s">
        <v>139</v>
      </c>
      <c r="BY14" s="11" t="s">
        <v>138</v>
      </c>
      <c r="BZ14" s="11" t="s">
        <v>139</v>
      </c>
      <c r="CA14" s="47" t="s">
        <v>141</v>
      </c>
      <c r="CB14" s="47" t="s">
        <v>142</v>
      </c>
      <c r="CC14" s="52" t="s">
        <v>143</v>
      </c>
      <c r="CD14" s="52" t="s">
        <v>142</v>
      </c>
      <c r="CE14" s="57" t="s">
        <v>146</v>
      </c>
      <c r="CF14" s="58" t="s">
        <v>147</v>
      </c>
      <c r="CH14" s="58" t="s">
        <v>148</v>
      </c>
      <c r="CI14" s="57" t="s">
        <v>146</v>
      </c>
    </row>
    <row r="15" spans="1:87" ht="18" customHeight="1">
      <c r="A15" s="20" t="s">
        <v>78</v>
      </c>
      <c r="B15" s="3" t="s">
        <v>71</v>
      </c>
      <c r="C15" s="3" t="s">
        <v>72</v>
      </c>
      <c r="D15" s="24">
        <v>2012</v>
      </c>
      <c r="E15" s="23">
        <v>3850</v>
      </c>
      <c r="F15" s="42">
        <v>4283</v>
      </c>
      <c r="G15" s="5">
        <v>2782</v>
      </c>
      <c r="H15" s="6">
        <v>969</v>
      </c>
      <c r="I15" s="6">
        <v>532</v>
      </c>
      <c r="J15" s="42">
        <v>232650</v>
      </c>
      <c r="K15" s="5">
        <v>11099489</v>
      </c>
      <c r="L15" s="5">
        <v>3339039</v>
      </c>
      <c r="M15" s="5">
        <v>1372169</v>
      </c>
      <c r="N15" s="5">
        <v>234538</v>
      </c>
      <c r="O15" s="5">
        <v>299409</v>
      </c>
      <c r="P15" s="5">
        <v>1432923</v>
      </c>
      <c r="Q15" s="5">
        <v>175971</v>
      </c>
      <c r="R15" s="5">
        <v>173635</v>
      </c>
      <c r="S15" s="5">
        <v>175793</v>
      </c>
      <c r="T15" s="5">
        <v>176970</v>
      </c>
      <c r="U15" s="5">
        <v>177487</v>
      </c>
      <c r="V15" s="5">
        <v>357518</v>
      </c>
      <c r="W15" s="5">
        <v>7194937</v>
      </c>
      <c r="X15" s="5">
        <v>79061668</v>
      </c>
      <c r="Y15" s="5">
        <v>73340438</v>
      </c>
      <c r="Z15" s="5">
        <v>2164800</v>
      </c>
      <c r="AA15" s="5">
        <v>1046107</v>
      </c>
      <c r="AB15" s="42">
        <v>1652750</v>
      </c>
      <c r="AC15" s="5">
        <v>857573</v>
      </c>
      <c r="AD15" s="42">
        <v>26967947</v>
      </c>
      <c r="AE15" s="5">
        <v>5501008</v>
      </c>
      <c r="AF15" s="5">
        <v>309518</v>
      </c>
      <c r="AG15" s="5">
        <v>124809759</v>
      </c>
      <c r="AH15" s="5">
        <v>3032805</v>
      </c>
      <c r="AI15" s="5">
        <v>45798257</v>
      </c>
      <c r="AJ15" s="5">
        <v>11709063</v>
      </c>
      <c r="AK15" s="5">
        <v>4198257</v>
      </c>
      <c r="AL15" s="5">
        <v>2686574</v>
      </c>
      <c r="AM15" s="5">
        <v>4824232</v>
      </c>
      <c r="AN15" s="5">
        <v>12059162</v>
      </c>
      <c r="AO15" s="5">
        <v>4207109</v>
      </c>
      <c r="AP15" s="5">
        <v>2750635</v>
      </c>
      <c r="AQ15" s="5">
        <v>5101418</v>
      </c>
      <c r="AR15" s="5">
        <v>70994978</v>
      </c>
      <c r="AS15" s="5">
        <v>4074287</v>
      </c>
      <c r="AT15" s="5">
        <v>701736</v>
      </c>
      <c r="AU15" s="5">
        <v>3372551</v>
      </c>
      <c r="AV15" s="5">
        <v>91796</v>
      </c>
      <c r="AW15" s="5">
        <v>106551</v>
      </c>
      <c r="AX15" s="5">
        <v>3174204</v>
      </c>
      <c r="AY15" s="5">
        <v>1154872</v>
      </c>
      <c r="AZ15" s="5">
        <v>73914393</v>
      </c>
      <c r="BA15" s="5">
        <v>4766563</v>
      </c>
      <c r="BB15" s="5">
        <v>496409</v>
      </c>
      <c r="BC15" s="5">
        <v>281611</v>
      </c>
      <c r="BD15" s="5">
        <v>214798</v>
      </c>
      <c r="BE15" s="5">
        <v>7022181</v>
      </c>
      <c r="BF15" s="5">
        <v>740983</v>
      </c>
      <c r="BG15" s="5">
        <v>52697</v>
      </c>
      <c r="BH15" s="5">
        <v>45652</v>
      </c>
      <c r="BI15" s="5">
        <v>89709</v>
      </c>
      <c r="BJ15" s="5">
        <v>77386</v>
      </c>
      <c r="BK15" s="5">
        <v>1063029</v>
      </c>
      <c r="BL15" s="5">
        <v>311843</v>
      </c>
      <c r="BM15" s="5">
        <v>122946</v>
      </c>
      <c r="BN15" s="5">
        <v>497822</v>
      </c>
      <c r="BO15" s="5">
        <v>333773</v>
      </c>
      <c r="BP15" s="5">
        <v>3686341</v>
      </c>
      <c r="BQ15" s="12"/>
      <c r="BR15" s="13">
        <f>J15</f>
        <v>232650</v>
      </c>
      <c r="BS15" s="14">
        <f>AD15/J15</f>
        <v>115.91638512787449</v>
      </c>
      <c r="BT15" s="9">
        <f>RANK(BR15,BR$15:BR$65)</f>
        <v>18</v>
      </c>
      <c r="BU15" s="9">
        <f>RANK(BS15,BS$15:BS$65)</f>
        <v>7</v>
      </c>
      <c r="BW15" s="13">
        <f>Q15</f>
        <v>175971</v>
      </c>
      <c r="BX15" s="14">
        <f>AD15/BW15</f>
        <v>153.25222337771564</v>
      </c>
      <c r="BY15" s="9">
        <f>RANK(BW15,BW$15:BW$65)</f>
        <v>16</v>
      </c>
      <c r="BZ15" s="9">
        <f>RANK(BX15,BX$15:BX$65)</f>
        <v>9</v>
      </c>
      <c r="CA15" s="48">
        <f>BW15/BR15</f>
        <v>0.75637653127014826</v>
      </c>
      <c r="CB15" s="46">
        <f>RANK(CA15,CA$15:CA$65)</f>
        <v>7</v>
      </c>
      <c r="CC15" s="53">
        <f>AB15/AD15</f>
        <v>6.1285718189819934E-2</v>
      </c>
      <c r="CD15" s="51">
        <f>RANK(CC15,CC$15:CC$65)</f>
        <v>29</v>
      </c>
      <c r="CE15" s="56">
        <f>AD15/AG15</f>
        <v>0.21607242267008944</v>
      </c>
      <c r="CF15" s="56">
        <f>RANK(CE15,CE$15:CE$65)</f>
        <v>9</v>
      </c>
      <c r="CH15" s="60" t="s">
        <v>70</v>
      </c>
      <c r="CI15" s="56">
        <v>0.31750873991500816</v>
      </c>
    </row>
    <row r="16" spans="1:87" ht="18" customHeight="1">
      <c r="A16" s="20" t="s">
        <v>79</v>
      </c>
      <c r="B16" s="3" t="s">
        <v>71</v>
      </c>
      <c r="C16" s="3" t="s">
        <v>72</v>
      </c>
      <c r="D16" s="24">
        <v>2012</v>
      </c>
      <c r="E16" s="24">
        <v>459</v>
      </c>
      <c r="F16" s="63">
        <v>527</v>
      </c>
      <c r="G16" s="6">
        <v>423</v>
      </c>
      <c r="H16" s="6">
        <v>74</v>
      </c>
      <c r="I16" s="6">
        <v>30</v>
      </c>
      <c r="J16" s="42">
        <v>12450</v>
      </c>
      <c r="K16" s="5">
        <v>514519</v>
      </c>
      <c r="L16" s="5">
        <v>132906</v>
      </c>
      <c r="M16" s="5">
        <v>42560</v>
      </c>
      <c r="N16" s="5">
        <v>9568</v>
      </c>
      <c r="O16" s="5">
        <v>12111</v>
      </c>
      <c r="P16" s="5">
        <v>68667</v>
      </c>
      <c r="Q16" s="5">
        <v>10031</v>
      </c>
      <c r="R16" s="5">
        <v>10090</v>
      </c>
      <c r="S16" s="5">
        <v>12396</v>
      </c>
      <c r="T16" s="5">
        <v>11471</v>
      </c>
      <c r="U16" s="5">
        <v>6165</v>
      </c>
      <c r="V16" s="5">
        <v>20596</v>
      </c>
      <c r="W16" s="5">
        <v>353624</v>
      </c>
      <c r="X16" s="5">
        <v>6198781</v>
      </c>
      <c r="Y16" s="5">
        <v>5189546</v>
      </c>
      <c r="Z16" s="5">
        <v>848111</v>
      </c>
      <c r="AA16" s="5">
        <v>88264</v>
      </c>
      <c r="AB16" s="42">
        <v>48484</v>
      </c>
      <c r="AC16" s="5">
        <v>24376</v>
      </c>
      <c r="AD16" s="42">
        <v>405390</v>
      </c>
      <c r="AE16" s="5">
        <v>120188</v>
      </c>
      <c r="AF16" s="7" t="s">
        <v>73</v>
      </c>
      <c r="AG16" s="7" t="s">
        <v>73</v>
      </c>
      <c r="AH16" s="5">
        <v>981374</v>
      </c>
      <c r="AI16" s="5">
        <v>1376073</v>
      </c>
      <c r="AJ16" s="5">
        <v>754000</v>
      </c>
      <c r="AK16" s="7" t="s">
        <v>73</v>
      </c>
      <c r="AL16" s="7" t="s">
        <v>73</v>
      </c>
      <c r="AM16" s="5">
        <v>171342</v>
      </c>
      <c r="AN16" s="5">
        <v>725307</v>
      </c>
      <c r="AO16" s="5">
        <v>425204</v>
      </c>
      <c r="AP16" s="5">
        <v>118601</v>
      </c>
      <c r="AQ16" s="5">
        <v>181502</v>
      </c>
      <c r="AR16" s="5">
        <v>2756812</v>
      </c>
      <c r="AS16" s="5">
        <v>138149</v>
      </c>
      <c r="AT16" s="5">
        <v>24621</v>
      </c>
      <c r="AU16" s="5">
        <v>113528</v>
      </c>
      <c r="AV16" s="5">
        <v>3500</v>
      </c>
      <c r="AW16" s="5">
        <v>2038</v>
      </c>
      <c r="AX16" s="5">
        <v>107990</v>
      </c>
      <c r="AY16" s="5">
        <v>12031</v>
      </c>
      <c r="AZ16" s="5">
        <v>2882930</v>
      </c>
      <c r="BA16" s="5">
        <v>204182</v>
      </c>
      <c r="BB16" s="5">
        <v>30341</v>
      </c>
      <c r="BC16" s="5">
        <v>18276</v>
      </c>
      <c r="BD16" s="5">
        <v>12065</v>
      </c>
      <c r="BE16" s="5">
        <v>459230</v>
      </c>
      <c r="BF16" s="5">
        <v>13345</v>
      </c>
      <c r="BG16" s="5">
        <v>1327</v>
      </c>
      <c r="BH16" s="6">
        <v>681</v>
      </c>
      <c r="BI16" s="5">
        <v>5438</v>
      </c>
      <c r="BJ16" s="5">
        <v>3488</v>
      </c>
      <c r="BK16" s="5">
        <v>57788</v>
      </c>
      <c r="BL16" s="5">
        <v>14359</v>
      </c>
      <c r="BM16" s="5">
        <v>5279</v>
      </c>
      <c r="BN16" s="5">
        <v>18135</v>
      </c>
      <c r="BO16" s="5">
        <v>26992</v>
      </c>
      <c r="BP16" s="5">
        <v>312398</v>
      </c>
      <c r="BQ16" s="12"/>
      <c r="BR16" s="13">
        <f t="shared" ref="BR16:BR65" si="0">J16</f>
        <v>12450</v>
      </c>
      <c r="BS16" s="14">
        <f t="shared" ref="BS16:BS65" si="1">AD16/J16</f>
        <v>32.561445783132527</v>
      </c>
      <c r="BT16" s="9">
        <f t="shared" ref="BT16:BT65" si="2">RANK(BR16,BR$15:BR$65)</f>
        <v>48</v>
      </c>
      <c r="BU16" s="9">
        <f t="shared" ref="BU16:BU65" si="3">RANK(BS16,BS$15:BS$65)</f>
        <v>46</v>
      </c>
      <c r="BW16" s="13">
        <f t="shared" ref="BW16:BW65" si="4">Q16</f>
        <v>10031</v>
      </c>
      <c r="BX16" s="14">
        <f t="shared" ref="BX16:BX65" si="5">AD16/BW16</f>
        <v>40.413717475824946</v>
      </c>
      <c r="BY16" s="9">
        <f t="shared" ref="BY16:BY65" si="6">RANK(BW16,BW$15:BW$65)</f>
        <v>48</v>
      </c>
      <c r="BZ16" s="9">
        <f t="shared" ref="BZ16:BZ65" si="7">RANK(BX16,BX$15:BX$65)</f>
        <v>48</v>
      </c>
      <c r="CA16" s="48">
        <f>BW16/BR16</f>
        <v>0.80570281124497989</v>
      </c>
      <c r="CB16" s="46">
        <f t="shared" ref="CB16:CB65" si="8">RANK(CA16,CA$15:CA$65)</f>
        <v>1</v>
      </c>
      <c r="CC16" s="53">
        <f t="shared" ref="CC16:CC65" si="9">AB16/AD16</f>
        <v>0.11959841140630011</v>
      </c>
      <c r="CD16" s="51">
        <f t="shared" ref="CD16:CD65" si="10">RANK(CC16,CC$15:CC$65)</f>
        <v>2</v>
      </c>
      <c r="CF16" s="56" t="e">
        <f t="shared" ref="CF16:CF65" si="11">RANK(CE16,CE$15:CE$65)</f>
        <v>#N/A</v>
      </c>
      <c r="CH16" s="61" t="s">
        <v>126</v>
      </c>
      <c r="CI16" s="56">
        <v>0.31396283120906421</v>
      </c>
    </row>
    <row r="17" spans="1:87" ht="18" customHeight="1">
      <c r="A17" s="20" t="s">
        <v>80</v>
      </c>
      <c r="B17" s="3" t="s">
        <v>71</v>
      </c>
      <c r="C17" s="3" t="s">
        <v>72</v>
      </c>
      <c r="D17" s="24">
        <v>2012</v>
      </c>
      <c r="E17" s="23">
        <v>4032</v>
      </c>
      <c r="F17" s="42">
        <v>4269</v>
      </c>
      <c r="G17" s="5">
        <v>3217</v>
      </c>
      <c r="H17" s="6">
        <v>819</v>
      </c>
      <c r="I17" s="6">
        <v>233</v>
      </c>
      <c r="J17" s="42">
        <v>131941</v>
      </c>
      <c r="K17" s="5">
        <v>8193179</v>
      </c>
      <c r="L17" s="5">
        <v>2456545</v>
      </c>
      <c r="M17" s="5">
        <v>753249</v>
      </c>
      <c r="N17" s="5">
        <v>279789</v>
      </c>
      <c r="O17" s="5">
        <v>278000</v>
      </c>
      <c r="P17" s="5">
        <v>1145507</v>
      </c>
      <c r="Q17" s="5">
        <v>76016</v>
      </c>
      <c r="R17" s="5">
        <v>76210</v>
      </c>
      <c r="S17" s="5">
        <v>76365</v>
      </c>
      <c r="T17" s="5">
        <v>76014</v>
      </c>
      <c r="U17" s="5">
        <v>75474</v>
      </c>
      <c r="V17" s="5">
        <v>150911</v>
      </c>
      <c r="W17" s="5">
        <v>3311551</v>
      </c>
      <c r="X17" s="5">
        <v>23494145</v>
      </c>
      <c r="Y17" s="5">
        <v>21191276</v>
      </c>
      <c r="Z17" s="5">
        <v>1346159</v>
      </c>
      <c r="AA17" s="5">
        <v>141831</v>
      </c>
      <c r="AB17" s="42">
        <v>401874</v>
      </c>
      <c r="AC17" s="5">
        <v>413005</v>
      </c>
      <c r="AD17" s="42">
        <v>5006386</v>
      </c>
      <c r="AE17" s="5">
        <v>3118</v>
      </c>
      <c r="AF17" s="7" t="s">
        <v>73</v>
      </c>
      <c r="AG17" s="5">
        <v>51243473</v>
      </c>
      <c r="AH17" s="5">
        <v>1627270</v>
      </c>
      <c r="AI17" s="5">
        <v>28153138</v>
      </c>
      <c r="AJ17" s="5">
        <v>5744548</v>
      </c>
      <c r="AK17" s="5">
        <v>1830042</v>
      </c>
      <c r="AL17" s="5">
        <v>2066042</v>
      </c>
      <c r="AM17" s="5">
        <v>1848464</v>
      </c>
      <c r="AN17" s="5">
        <v>6208484</v>
      </c>
      <c r="AO17" s="5">
        <v>2033913</v>
      </c>
      <c r="AP17" s="5">
        <v>2267755</v>
      </c>
      <c r="AQ17" s="5">
        <v>1906816</v>
      </c>
      <c r="AR17" s="5">
        <v>21474732</v>
      </c>
      <c r="AS17" s="5">
        <v>1650238</v>
      </c>
      <c r="AT17" s="5">
        <v>213453</v>
      </c>
      <c r="AU17" s="5">
        <v>1436785</v>
      </c>
      <c r="AV17" s="5">
        <v>28940</v>
      </c>
      <c r="AW17" s="5">
        <v>53241</v>
      </c>
      <c r="AX17" s="5">
        <v>1354604</v>
      </c>
      <c r="AY17" s="5">
        <v>510208</v>
      </c>
      <c r="AZ17" s="5">
        <v>22614762</v>
      </c>
      <c r="BA17" s="5">
        <v>1592407</v>
      </c>
      <c r="BB17" s="5">
        <v>432304</v>
      </c>
      <c r="BC17" s="5">
        <v>345692</v>
      </c>
      <c r="BD17" s="5">
        <v>86612</v>
      </c>
      <c r="BE17" s="5">
        <v>4070731</v>
      </c>
      <c r="BF17" s="5">
        <v>361850</v>
      </c>
      <c r="BG17" s="5">
        <v>51846</v>
      </c>
      <c r="BH17" s="5">
        <v>38140</v>
      </c>
      <c r="BI17" s="5">
        <v>136604</v>
      </c>
      <c r="BJ17" s="5">
        <v>70970</v>
      </c>
      <c r="BK17" s="5">
        <v>312188</v>
      </c>
      <c r="BL17" s="5">
        <v>99642</v>
      </c>
      <c r="BM17" s="5">
        <v>158853</v>
      </c>
      <c r="BN17" s="5">
        <v>355741</v>
      </c>
      <c r="BO17" s="5">
        <v>166616</v>
      </c>
      <c r="BP17" s="5">
        <v>2318281</v>
      </c>
      <c r="BQ17" s="12"/>
      <c r="BR17" s="13">
        <f t="shared" si="0"/>
        <v>131941</v>
      </c>
      <c r="BS17" s="14">
        <f t="shared" si="1"/>
        <v>37.944126541408657</v>
      </c>
      <c r="BT17" s="9">
        <f t="shared" si="2"/>
        <v>31</v>
      </c>
      <c r="BU17" s="9">
        <f t="shared" si="3"/>
        <v>43</v>
      </c>
      <c r="BW17" s="13">
        <f t="shared" si="4"/>
        <v>76016</v>
      </c>
      <c r="BX17" s="14">
        <f t="shared" si="5"/>
        <v>65.859634813723432</v>
      </c>
      <c r="BY17" s="9">
        <f t="shared" si="6"/>
        <v>31</v>
      </c>
      <c r="BZ17" s="9">
        <f t="shared" si="7"/>
        <v>41</v>
      </c>
      <c r="CA17" s="48">
        <f>BW17/BR17</f>
        <v>0.57613630334770849</v>
      </c>
      <c r="CB17" s="46">
        <f t="shared" si="8"/>
        <v>51</v>
      </c>
      <c r="CC17" s="53">
        <f t="shared" si="9"/>
        <v>8.027227624877506E-2</v>
      </c>
      <c r="CD17" s="51">
        <f t="shared" si="10"/>
        <v>11</v>
      </c>
      <c r="CE17" s="56">
        <f t="shared" ref="CE16:CE65" si="12">AD17/AG17</f>
        <v>9.7698022926744246E-2</v>
      </c>
      <c r="CF17" s="56">
        <f t="shared" si="11"/>
        <v>40</v>
      </c>
      <c r="CH17" s="61" t="s">
        <v>117</v>
      </c>
      <c r="CI17" s="56">
        <v>0.272650695577004</v>
      </c>
    </row>
    <row r="18" spans="1:87" ht="18" customHeight="1">
      <c r="A18" s="20" t="s">
        <v>81</v>
      </c>
      <c r="B18" s="3" t="s">
        <v>71</v>
      </c>
      <c r="C18" s="3" t="s">
        <v>72</v>
      </c>
      <c r="D18" s="24">
        <v>2012</v>
      </c>
      <c r="E18" s="23">
        <v>2382</v>
      </c>
      <c r="F18" s="42">
        <v>2688</v>
      </c>
      <c r="G18" s="5">
        <v>1796</v>
      </c>
      <c r="H18" s="6">
        <v>563</v>
      </c>
      <c r="I18" s="6">
        <v>329</v>
      </c>
      <c r="J18" s="42">
        <v>153706</v>
      </c>
      <c r="K18" s="5">
        <v>6290843</v>
      </c>
      <c r="L18" s="5">
        <v>1851390</v>
      </c>
      <c r="M18" s="5">
        <v>778528</v>
      </c>
      <c r="N18" s="5">
        <v>139964</v>
      </c>
      <c r="O18" s="5">
        <v>166226</v>
      </c>
      <c r="P18" s="5">
        <v>766672</v>
      </c>
      <c r="Q18" s="5">
        <v>120271</v>
      </c>
      <c r="R18" s="5">
        <v>120051</v>
      </c>
      <c r="S18" s="5">
        <v>121125</v>
      </c>
      <c r="T18" s="5">
        <v>120304</v>
      </c>
      <c r="U18" s="5">
        <v>119602</v>
      </c>
      <c r="V18" s="5">
        <v>240875</v>
      </c>
      <c r="W18" s="5">
        <v>4403909</v>
      </c>
      <c r="X18" s="5">
        <v>39505109</v>
      </c>
      <c r="Y18" s="5">
        <v>36966267</v>
      </c>
      <c r="Z18" s="5">
        <v>864971</v>
      </c>
      <c r="AA18" s="5">
        <v>453629</v>
      </c>
      <c r="AB18" s="42">
        <v>866023</v>
      </c>
      <c r="AC18" s="5">
        <v>354219</v>
      </c>
      <c r="AD18" s="42">
        <v>16851265</v>
      </c>
      <c r="AE18" s="5">
        <v>1796175</v>
      </c>
      <c r="AF18" s="7" t="s">
        <v>73</v>
      </c>
      <c r="AG18" s="5">
        <v>62712925</v>
      </c>
      <c r="AH18" s="5">
        <v>1025211</v>
      </c>
      <c r="AI18" s="5">
        <v>23366566</v>
      </c>
      <c r="AJ18" s="5">
        <v>5951601</v>
      </c>
      <c r="AK18" s="5">
        <v>2346569</v>
      </c>
      <c r="AL18" s="5">
        <v>1205618</v>
      </c>
      <c r="AM18" s="5">
        <v>2399414</v>
      </c>
      <c r="AN18" s="5">
        <v>6344122</v>
      </c>
      <c r="AO18" s="5">
        <v>2376690</v>
      </c>
      <c r="AP18" s="5">
        <v>1338291</v>
      </c>
      <c r="AQ18" s="5">
        <v>2629141</v>
      </c>
      <c r="AR18" s="5">
        <v>31448578</v>
      </c>
      <c r="AS18" s="5">
        <v>1875436</v>
      </c>
      <c r="AT18" s="5">
        <v>221890</v>
      </c>
      <c r="AU18" s="5">
        <v>1653546</v>
      </c>
      <c r="AV18" s="5">
        <v>34091</v>
      </c>
      <c r="AW18" s="5">
        <v>36023</v>
      </c>
      <c r="AX18" s="5">
        <v>1583432</v>
      </c>
      <c r="AY18" s="5">
        <v>511438</v>
      </c>
      <c r="AZ18" s="5">
        <v>32812576</v>
      </c>
      <c r="BA18" s="5">
        <v>2105267</v>
      </c>
      <c r="BB18" s="5">
        <v>292153</v>
      </c>
      <c r="BC18" s="5">
        <v>152525</v>
      </c>
      <c r="BD18" s="5">
        <v>139628</v>
      </c>
      <c r="BE18" s="5">
        <v>4255760</v>
      </c>
      <c r="BF18" s="5">
        <v>301244</v>
      </c>
      <c r="BG18" s="5">
        <v>37810</v>
      </c>
      <c r="BH18" s="5">
        <v>21094</v>
      </c>
      <c r="BI18" s="5">
        <v>27742</v>
      </c>
      <c r="BJ18" s="5">
        <v>36599</v>
      </c>
      <c r="BK18" s="5">
        <v>606465</v>
      </c>
      <c r="BL18" s="5">
        <v>184935</v>
      </c>
      <c r="BM18" s="5">
        <v>78450</v>
      </c>
      <c r="BN18" s="5">
        <v>198522</v>
      </c>
      <c r="BO18" s="5">
        <v>170289</v>
      </c>
      <c r="BP18" s="5">
        <v>2592610</v>
      </c>
      <c r="BQ18" s="12"/>
      <c r="BR18" s="13">
        <f t="shared" si="0"/>
        <v>153706</v>
      </c>
      <c r="BS18" s="14">
        <f t="shared" si="1"/>
        <v>109.63309825250803</v>
      </c>
      <c r="BT18" s="9">
        <f t="shared" si="2"/>
        <v>25</v>
      </c>
      <c r="BU18" s="9">
        <f t="shared" si="3"/>
        <v>9</v>
      </c>
      <c r="BW18" s="13">
        <f t="shared" si="4"/>
        <v>120271</v>
      </c>
      <c r="BX18" s="14">
        <f t="shared" si="5"/>
        <v>140.11079146261361</v>
      </c>
      <c r="BY18" s="9">
        <f t="shared" si="6"/>
        <v>24</v>
      </c>
      <c r="BZ18" s="9">
        <f t="shared" si="7"/>
        <v>11</v>
      </c>
      <c r="CA18" s="48">
        <f>BW18/BR18</f>
        <v>0.78247433411838185</v>
      </c>
      <c r="CB18" s="46">
        <f t="shared" si="8"/>
        <v>2</v>
      </c>
      <c r="CC18" s="53">
        <f t="shared" si="9"/>
        <v>5.1392165513983672E-2</v>
      </c>
      <c r="CD18" s="51">
        <f t="shared" si="10"/>
        <v>45</v>
      </c>
      <c r="CE18" s="56">
        <f t="shared" si="12"/>
        <v>0.26870481643138155</v>
      </c>
      <c r="CF18" s="56">
        <f t="shared" si="11"/>
        <v>4</v>
      </c>
      <c r="CH18" s="61" t="s">
        <v>81</v>
      </c>
      <c r="CI18" s="56">
        <v>0.26870481643138155</v>
      </c>
    </row>
    <row r="19" spans="1:87" ht="18" customHeight="1">
      <c r="A19" s="20" t="s">
        <v>82</v>
      </c>
      <c r="B19" s="3" t="s">
        <v>71</v>
      </c>
      <c r="C19" s="3" t="s">
        <v>72</v>
      </c>
      <c r="D19" s="24">
        <v>2012</v>
      </c>
      <c r="E19" s="23">
        <v>36287</v>
      </c>
      <c r="F19" s="42">
        <v>38741</v>
      </c>
      <c r="G19" s="5">
        <v>28804</v>
      </c>
      <c r="H19" s="5">
        <v>7605</v>
      </c>
      <c r="I19" s="5">
        <v>2332</v>
      </c>
      <c r="J19" s="42">
        <v>1163341</v>
      </c>
      <c r="K19" s="5">
        <v>69316766</v>
      </c>
      <c r="L19" s="5">
        <v>19956026</v>
      </c>
      <c r="M19" s="5">
        <v>7251268</v>
      </c>
      <c r="N19" s="5">
        <v>1849547</v>
      </c>
      <c r="O19" s="5">
        <v>2179254</v>
      </c>
      <c r="P19" s="5">
        <v>8675957</v>
      </c>
      <c r="Q19" s="5">
        <v>733044</v>
      </c>
      <c r="R19" s="5">
        <v>726729</v>
      </c>
      <c r="S19" s="5">
        <v>732618</v>
      </c>
      <c r="T19" s="5">
        <v>747042</v>
      </c>
      <c r="U19" s="5">
        <v>725788</v>
      </c>
      <c r="V19" s="5">
        <v>1438276</v>
      </c>
      <c r="W19" s="5">
        <v>31523940</v>
      </c>
      <c r="X19" s="5">
        <v>276398836</v>
      </c>
      <c r="Y19" s="5">
        <v>240465741</v>
      </c>
      <c r="Z19" s="5">
        <v>20705017</v>
      </c>
      <c r="AA19" s="5">
        <v>2765463</v>
      </c>
      <c r="AB19" s="42">
        <v>3993665</v>
      </c>
      <c r="AC19" s="5">
        <v>8468950</v>
      </c>
      <c r="AD19" s="42">
        <v>40867929</v>
      </c>
      <c r="AE19" s="5">
        <v>6950907</v>
      </c>
      <c r="AF19" s="5">
        <v>1259110</v>
      </c>
      <c r="AG19" s="5">
        <v>512303164</v>
      </c>
      <c r="AH19" s="5">
        <v>25878997</v>
      </c>
      <c r="AI19" s="5">
        <v>236764751</v>
      </c>
      <c r="AJ19" s="5">
        <v>70860938</v>
      </c>
      <c r="AK19" s="5">
        <v>28032704</v>
      </c>
      <c r="AL19" s="5">
        <v>24215078</v>
      </c>
      <c r="AM19" s="5">
        <v>18613156</v>
      </c>
      <c r="AN19" s="5">
        <v>72364733</v>
      </c>
      <c r="AO19" s="5">
        <v>28521556</v>
      </c>
      <c r="AP19" s="5">
        <v>24518591</v>
      </c>
      <c r="AQ19" s="5">
        <v>19324586</v>
      </c>
      <c r="AR19" s="5">
        <v>233160866</v>
      </c>
      <c r="AS19" s="5">
        <v>12939285</v>
      </c>
      <c r="AT19" s="5">
        <v>2194449</v>
      </c>
      <c r="AU19" s="5">
        <v>10744836</v>
      </c>
      <c r="AV19" s="5">
        <v>362517</v>
      </c>
      <c r="AW19" s="5">
        <v>676423</v>
      </c>
      <c r="AX19" s="5">
        <v>9705896</v>
      </c>
      <c r="AY19" s="5">
        <v>4911101</v>
      </c>
      <c r="AZ19" s="5">
        <v>241189050</v>
      </c>
      <c r="BA19" s="5">
        <v>16397187</v>
      </c>
      <c r="BB19" s="5">
        <v>5016749</v>
      </c>
      <c r="BC19" s="5">
        <v>4023101</v>
      </c>
      <c r="BD19" s="5">
        <v>993648</v>
      </c>
      <c r="BE19" s="5">
        <v>44612947</v>
      </c>
      <c r="BF19" s="5">
        <v>3459674</v>
      </c>
      <c r="BG19" s="5">
        <v>489746</v>
      </c>
      <c r="BH19" s="5">
        <v>490474</v>
      </c>
      <c r="BI19" s="5">
        <v>1053325</v>
      </c>
      <c r="BJ19" s="5">
        <v>580954</v>
      </c>
      <c r="BK19" s="5">
        <v>3597798</v>
      </c>
      <c r="BL19" s="5">
        <v>1197234</v>
      </c>
      <c r="BM19" s="5">
        <v>2714549</v>
      </c>
      <c r="BN19" s="5">
        <v>5377783</v>
      </c>
      <c r="BO19" s="5">
        <v>2380474</v>
      </c>
      <c r="BP19" s="5">
        <v>23270936</v>
      </c>
      <c r="BQ19" s="12"/>
      <c r="BR19" s="13">
        <f t="shared" si="0"/>
        <v>1163341</v>
      </c>
      <c r="BS19" s="14">
        <f t="shared" si="1"/>
        <v>35.129793413968905</v>
      </c>
      <c r="BT19" s="9">
        <f t="shared" si="2"/>
        <v>1</v>
      </c>
      <c r="BU19" s="9">
        <f t="shared" si="3"/>
        <v>44</v>
      </c>
      <c r="BW19" s="13">
        <f t="shared" si="4"/>
        <v>733044</v>
      </c>
      <c r="BX19" s="14">
        <f t="shared" si="5"/>
        <v>55.750990390754168</v>
      </c>
      <c r="BY19" s="9">
        <f t="shared" si="6"/>
        <v>1</v>
      </c>
      <c r="BZ19" s="9">
        <f t="shared" si="7"/>
        <v>44</v>
      </c>
      <c r="CA19" s="48">
        <f>BW19/BR19</f>
        <v>0.63011962958410306</v>
      </c>
      <c r="CB19" s="46">
        <f t="shared" si="8"/>
        <v>46</v>
      </c>
      <c r="CC19" s="53">
        <f t="shared" si="9"/>
        <v>9.7721247386917995E-2</v>
      </c>
      <c r="CD19" s="51">
        <f t="shared" si="10"/>
        <v>7</v>
      </c>
      <c r="CE19" s="56">
        <f t="shared" si="12"/>
        <v>7.9772938899904985E-2</v>
      </c>
      <c r="CF19" s="56">
        <f t="shared" si="11"/>
        <v>46</v>
      </c>
      <c r="CH19" s="61" t="s">
        <v>90</v>
      </c>
      <c r="CI19" s="56">
        <v>0.25563029393163811</v>
      </c>
    </row>
    <row r="20" spans="1:87" ht="18" customHeight="1">
      <c r="A20" s="20" t="s">
        <v>83</v>
      </c>
      <c r="B20" s="3" t="s">
        <v>71</v>
      </c>
      <c r="C20" s="3" t="s">
        <v>72</v>
      </c>
      <c r="D20" s="24">
        <v>2012</v>
      </c>
      <c r="E20" s="23">
        <v>4687</v>
      </c>
      <c r="F20" s="42">
        <v>4898</v>
      </c>
      <c r="G20" s="5">
        <v>3869</v>
      </c>
      <c r="H20" s="6">
        <v>810</v>
      </c>
      <c r="I20" s="6">
        <v>219</v>
      </c>
      <c r="J20" s="42">
        <v>114632</v>
      </c>
      <c r="K20" s="5">
        <v>6230104</v>
      </c>
      <c r="L20" s="5">
        <v>1674895</v>
      </c>
      <c r="M20" s="5">
        <v>647776</v>
      </c>
      <c r="N20" s="5">
        <v>99856</v>
      </c>
      <c r="O20" s="5">
        <v>201981</v>
      </c>
      <c r="P20" s="5">
        <v>725282</v>
      </c>
      <c r="Q20" s="5">
        <v>75857</v>
      </c>
      <c r="R20" s="5">
        <v>75104</v>
      </c>
      <c r="S20" s="5">
        <v>76104</v>
      </c>
      <c r="T20" s="5">
        <v>76246</v>
      </c>
      <c r="U20" s="5">
        <v>75974</v>
      </c>
      <c r="V20" s="5">
        <v>151078</v>
      </c>
      <c r="W20" s="5">
        <v>3251877</v>
      </c>
      <c r="X20" s="5">
        <v>27317986</v>
      </c>
      <c r="Y20" s="5">
        <v>22500825</v>
      </c>
      <c r="Z20" s="5">
        <v>2762501</v>
      </c>
      <c r="AA20" s="5">
        <v>220319</v>
      </c>
      <c r="AB20" s="42">
        <v>390133</v>
      </c>
      <c r="AC20" s="5">
        <v>1444208</v>
      </c>
      <c r="AD20" s="42">
        <v>6137605</v>
      </c>
      <c r="AE20" s="5">
        <v>32421</v>
      </c>
      <c r="AF20" s="7" t="s">
        <v>73</v>
      </c>
      <c r="AG20" s="5">
        <v>50447098</v>
      </c>
      <c r="AH20" s="5">
        <v>3883731</v>
      </c>
      <c r="AI20" s="5">
        <v>23418145</v>
      </c>
      <c r="AJ20" s="5">
        <v>4981414</v>
      </c>
      <c r="AK20" s="5">
        <v>1723968</v>
      </c>
      <c r="AL20" s="5">
        <v>1708908</v>
      </c>
      <c r="AM20" s="5">
        <v>1548538</v>
      </c>
      <c r="AN20" s="5">
        <v>5351557</v>
      </c>
      <c r="AO20" s="5">
        <v>1986337</v>
      </c>
      <c r="AP20" s="5">
        <v>1736911</v>
      </c>
      <c r="AQ20" s="5">
        <v>1628309</v>
      </c>
      <c r="AR20" s="5">
        <v>25706732</v>
      </c>
      <c r="AS20" s="5">
        <v>1383231</v>
      </c>
      <c r="AT20" s="5">
        <v>172100</v>
      </c>
      <c r="AU20" s="5">
        <v>1211131</v>
      </c>
      <c r="AV20" s="5">
        <v>38035</v>
      </c>
      <c r="AW20" s="5">
        <v>100699</v>
      </c>
      <c r="AX20" s="5">
        <v>1072397</v>
      </c>
      <c r="AY20" s="5">
        <v>374337</v>
      </c>
      <c r="AZ20" s="5">
        <v>26715626</v>
      </c>
      <c r="BA20" s="5">
        <v>1828056</v>
      </c>
      <c r="BB20" s="5">
        <v>395512</v>
      </c>
      <c r="BC20" s="5">
        <v>295799</v>
      </c>
      <c r="BD20" s="5">
        <v>99713</v>
      </c>
      <c r="BE20" s="5">
        <v>3645263</v>
      </c>
      <c r="BF20" s="5">
        <v>299899</v>
      </c>
      <c r="BG20" s="5">
        <v>32497</v>
      </c>
      <c r="BH20" s="5">
        <v>29513</v>
      </c>
      <c r="BI20" s="5">
        <v>45933</v>
      </c>
      <c r="BJ20" s="5">
        <v>50625</v>
      </c>
      <c r="BK20" s="5">
        <v>328296</v>
      </c>
      <c r="BL20" s="5">
        <v>118745</v>
      </c>
      <c r="BM20" s="5">
        <v>149351</v>
      </c>
      <c r="BN20" s="5">
        <v>312462</v>
      </c>
      <c r="BO20" s="5">
        <v>174931</v>
      </c>
      <c r="BP20" s="5">
        <v>2103011</v>
      </c>
      <c r="BQ20" s="12"/>
      <c r="BR20" s="13">
        <f t="shared" si="0"/>
        <v>114632</v>
      </c>
      <c r="BS20" s="14">
        <f t="shared" si="1"/>
        <v>53.541812059459836</v>
      </c>
      <c r="BT20" s="9">
        <f t="shared" si="2"/>
        <v>32</v>
      </c>
      <c r="BU20" s="9">
        <f t="shared" si="3"/>
        <v>35</v>
      </c>
      <c r="BW20" s="13">
        <f t="shared" si="4"/>
        <v>75857</v>
      </c>
      <c r="BX20" s="14">
        <f t="shared" si="5"/>
        <v>80.910199454236263</v>
      </c>
      <c r="BY20" s="9">
        <f t="shared" si="6"/>
        <v>32</v>
      </c>
      <c r="BZ20" s="9">
        <f t="shared" si="7"/>
        <v>34</v>
      </c>
      <c r="CA20" s="48">
        <f>BW20/BR20</f>
        <v>0.66174366668992957</v>
      </c>
      <c r="CB20" s="46">
        <f t="shared" si="8"/>
        <v>37</v>
      </c>
      <c r="CC20" s="53">
        <f t="shared" si="9"/>
        <v>6.3564370792841829E-2</v>
      </c>
      <c r="CD20" s="51">
        <f t="shared" si="10"/>
        <v>22</v>
      </c>
      <c r="CE20" s="56">
        <f t="shared" si="12"/>
        <v>0.12166418373560359</v>
      </c>
      <c r="CF20" s="56">
        <f t="shared" si="11"/>
        <v>32</v>
      </c>
      <c r="CH20" s="61" t="s">
        <v>128</v>
      </c>
      <c r="CI20" s="56">
        <v>0.23329535041192367</v>
      </c>
    </row>
    <row r="21" spans="1:87" ht="18" customHeight="1">
      <c r="A21" s="20" t="s">
        <v>84</v>
      </c>
      <c r="B21" s="3" t="s">
        <v>71</v>
      </c>
      <c r="C21" s="3" t="s">
        <v>72</v>
      </c>
      <c r="D21" s="24">
        <v>2012</v>
      </c>
      <c r="E21" s="23">
        <v>4150</v>
      </c>
      <c r="F21" s="42">
        <v>4350</v>
      </c>
      <c r="G21" s="5">
        <v>3026</v>
      </c>
      <c r="H21" s="5">
        <v>1019</v>
      </c>
      <c r="I21" s="6">
        <v>305</v>
      </c>
      <c r="J21" s="42">
        <v>163847</v>
      </c>
      <c r="K21" s="5">
        <v>10546181</v>
      </c>
      <c r="L21" s="5">
        <v>3147879</v>
      </c>
      <c r="M21" s="5">
        <v>1152825</v>
      </c>
      <c r="N21" s="5">
        <v>437300</v>
      </c>
      <c r="O21" s="5">
        <v>331228</v>
      </c>
      <c r="P21" s="5">
        <v>1226526</v>
      </c>
      <c r="Q21" s="5">
        <v>97940</v>
      </c>
      <c r="R21" s="5">
        <v>97769</v>
      </c>
      <c r="S21" s="5">
        <v>98210</v>
      </c>
      <c r="T21" s="5">
        <v>98068</v>
      </c>
      <c r="U21" s="5">
        <v>97711</v>
      </c>
      <c r="V21" s="5">
        <v>195245</v>
      </c>
      <c r="W21" s="5">
        <v>4667393</v>
      </c>
      <c r="X21" s="5">
        <v>23381627</v>
      </c>
      <c r="Y21" s="5">
        <v>20255304</v>
      </c>
      <c r="Z21" s="5">
        <v>1529498</v>
      </c>
      <c r="AA21" s="5">
        <v>220559</v>
      </c>
      <c r="AB21" s="42">
        <v>425008</v>
      </c>
      <c r="AC21" s="5">
        <v>951258</v>
      </c>
      <c r="AD21" s="42">
        <v>3997186</v>
      </c>
      <c r="AE21" s="5">
        <v>281870</v>
      </c>
      <c r="AF21" s="6">
        <v>848</v>
      </c>
      <c r="AG21" s="5">
        <v>55160095</v>
      </c>
      <c r="AH21" s="5">
        <v>2192635</v>
      </c>
      <c r="AI21" s="5">
        <v>32421463</v>
      </c>
      <c r="AJ21" s="5">
        <v>8259821</v>
      </c>
      <c r="AK21" s="5">
        <v>2394699</v>
      </c>
      <c r="AL21" s="5">
        <v>3755062</v>
      </c>
      <c r="AM21" s="5">
        <v>2110060</v>
      </c>
      <c r="AN21" s="5">
        <v>9106822</v>
      </c>
      <c r="AO21" s="5">
        <v>2575413</v>
      </c>
      <c r="AP21" s="5">
        <v>4217776</v>
      </c>
      <c r="AQ21" s="5">
        <v>2313633</v>
      </c>
      <c r="AR21" s="5">
        <v>24651187</v>
      </c>
      <c r="AS21" s="5">
        <v>1317920</v>
      </c>
      <c r="AT21" s="5">
        <v>198153</v>
      </c>
      <c r="AU21" s="5">
        <v>1119767</v>
      </c>
      <c r="AV21" s="5">
        <v>34638</v>
      </c>
      <c r="AW21" s="5">
        <v>56905</v>
      </c>
      <c r="AX21" s="5">
        <v>1028224</v>
      </c>
      <c r="AY21" s="5">
        <v>657355</v>
      </c>
      <c r="AZ21" s="5">
        <v>25311752</v>
      </c>
      <c r="BA21" s="5">
        <v>1701907</v>
      </c>
      <c r="BB21" s="5">
        <v>391908</v>
      </c>
      <c r="BC21" s="5">
        <v>310022</v>
      </c>
      <c r="BD21" s="5">
        <v>81886</v>
      </c>
      <c r="BE21" s="5">
        <v>7449552</v>
      </c>
      <c r="BF21" s="5">
        <v>365717</v>
      </c>
      <c r="BG21" s="5">
        <v>85550</v>
      </c>
      <c r="BH21" s="5">
        <v>64994</v>
      </c>
      <c r="BI21" s="5">
        <v>395572</v>
      </c>
      <c r="BJ21" s="5">
        <v>87721</v>
      </c>
      <c r="BK21" s="5">
        <v>455710</v>
      </c>
      <c r="BL21" s="5">
        <v>121667</v>
      </c>
      <c r="BM21" s="5">
        <v>231025</v>
      </c>
      <c r="BN21" s="5">
        <v>433300</v>
      </c>
      <c r="BO21" s="5">
        <v>190760</v>
      </c>
      <c r="BP21" s="5">
        <v>5017536</v>
      </c>
      <c r="BQ21" s="12"/>
      <c r="BR21" s="13">
        <f t="shared" si="0"/>
        <v>163847</v>
      </c>
      <c r="BS21" s="14">
        <f t="shared" si="1"/>
        <v>24.395844904087351</v>
      </c>
      <c r="BT21" s="9">
        <f t="shared" si="2"/>
        <v>24</v>
      </c>
      <c r="BU21" s="9">
        <f t="shared" si="3"/>
        <v>48</v>
      </c>
      <c r="BW21" s="13">
        <f t="shared" si="4"/>
        <v>97940</v>
      </c>
      <c r="BX21" s="14">
        <f t="shared" si="5"/>
        <v>40.812599550745354</v>
      </c>
      <c r="BY21" s="9">
        <f t="shared" si="6"/>
        <v>29</v>
      </c>
      <c r="BZ21" s="9">
        <f t="shared" si="7"/>
        <v>47</v>
      </c>
      <c r="CA21" s="48">
        <f>BW21/BR21</f>
        <v>0.59775278155840506</v>
      </c>
      <c r="CB21" s="46">
        <f t="shared" si="8"/>
        <v>50</v>
      </c>
      <c r="CC21" s="53">
        <f t="shared" si="9"/>
        <v>0.10632680090443627</v>
      </c>
      <c r="CD21" s="51">
        <f t="shared" si="10"/>
        <v>3</v>
      </c>
      <c r="CE21" s="56">
        <f t="shared" si="12"/>
        <v>7.2465176138656037E-2</v>
      </c>
      <c r="CF21" s="56">
        <f t="shared" si="11"/>
        <v>49</v>
      </c>
      <c r="CH21" s="61" t="s">
        <v>103</v>
      </c>
      <c r="CI21" s="56">
        <v>0.23240720866049033</v>
      </c>
    </row>
    <row r="22" spans="1:87" ht="18" customHeight="1">
      <c r="A22" s="20" t="s">
        <v>85</v>
      </c>
      <c r="B22" s="3" t="s">
        <v>71</v>
      </c>
      <c r="C22" s="3" t="s">
        <v>72</v>
      </c>
      <c r="D22" s="24">
        <v>2012</v>
      </c>
      <c r="E22" s="24">
        <v>536</v>
      </c>
      <c r="F22" s="63">
        <v>573</v>
      </c>
      <c r="G22" s="6">
        <v>401</v>
      </c>
      <c r="H22" s="6">
        <v>121</v>
      </c>
      <c r="I22" s="6">
        <v>51</v>
      </c>
      <c r="J22" s="42">
        <v>26355</v>
      </c>
      <c r="K22" s="5">
        <v>1393179</v>
      </c>
      <c r="L22" s="5">
        <v>464331</v>
      </c>
      <c r="M22" s="5">
        <v>184684</v>
      </c>
      <c r="N22" s="5">
        <v>46733</v>
      </c>
      <c r="O22" s="5">
        <v>55744</v>
      </c>
      <c r="P22" s="5">
        <v>177170</v>
      </c>
      <c r="Q22" s="5">
        <v>18526</v>
      </c>
      <c r="R22" s="5">
        <v>18444</v>
      </c>
      <c r="S22" s="5">
        <v>18522</v>
      </c>
      <c r="T22" s="5">
        <v>18665</v>
      </c>
      <c r="U22" s="5">
        <v>18473</v>
      </c>
      <c r="V22" s="5">
        <v>36823</v>
      </c>
      <c r="W22" s="5">
        <v>772381</v>
      </c>
      <c r="X22" s="5">
        <v>16661160</v>
      </c>
      <c r="Y22" s="5">
        <v>14011181</v>
      </c>
      <c r="Z22" s="5">
        <v>2285249</v>
      </c>
      <c r="AA22" s="5">
        <v>131783</v>
      </c>
      <c r="AB22" s="42">
        <v>135306</v>
      </c>
      <c r="AC22" s="5">
        <v>97641</v>
      </c>
      <c r="AD22" s="42">
        <v>2023121</v>
      </c>
      <c r="AE22" s="7" t="s">
        <v>73</v>
      </c>
      <c r="AF22" s="7" t="s">
        <v>73</v>
      </c>
      <c r="AG22" s="5">
        <v>22597384</v>
      </c>
      <c r="AH22" s="5">
        <v>3882935</v>
      </c>
      <c r="AI22" s="5">
        <v>6070476</v>
      </c>
      <c r="AJ22" s="5">
        <v>2275877</v>
      </c>
      <c r="AK22" s="5">
        <v>1082661</v>
      </c>
      <c r="AL22" s="5">
        <v>767341</v>
      </c>
      <c r="AM22" s="5">
        <v>425875</v>
      </c>
      <c r="AN22" s="5">
        <v>2422175</v>
      </c>
      <c r="AO22" s="5">
        <v>978855</v>
      </c>
      <c r="AP22" s="5">
        <v>983952</v>
      </c>
      <c r="AQ22" s="5">
        <v>459368</v>
      </c>
      <c r="AR22" s="5">
        <v>8864929</v>
      </c>
      <c r="AS22" s="5">
        <v>313742</v>
      </c>
      <c r="AT22" s="5">
        <v>37809</v>
      </c>
      <c r="AU22" s="5">
        <v>275933</v>
      </c>
      <c r="AV22" s="5">
        <v>13727</v>
      </c>
      <c r="AW22" s="5">
        <v>11615</v>
      </c>
      <c r="AX22" s="5">
        <v>250591</v>
      </c>
      <c r="AY22" s="5">
        <v>94078</v>
      </c>
      <c r="AZ22" s="5">
        <v>9084593</v>
      </c>
      <c r="BA22" s="5">
        <v>582802</v>
      </c>
      <c r="BB22" s="5">
        <v>69562</v>
      </c>
      <c r="BC22" s="5">
        <v>42573</v>
      </c>
      <c r="BD22" s="5">
        <v>26989</v>
      </c>
      <c r="BE22" s="5">
        <v>894535</v>
      </c>
      <c r="BF22" s="5">
        <v>89919</v>
      </c>
      <c r="BG22" s="5">
        <v>4766</v>
      </c>
      <c r="BH22" s="5">
        <v>5026</v>
      </c>
      <c r="BI22" s="5">
        <v>7805</v>
      </c>
      <c r="BJ22" s="5">
        <v>9000</v>
      </c>
      <c r="BK22" s="5">
        <v>106204</v>
      </c>
      <c r="BL22" s="5">
        <v>47684</v>
      </c>
      <c r="BM22" s="5">
        <v>23552</v>
      </c>
      <c r="BN22" s="5">
        <v>101356</v>
      </c>
      <c r="BO22" s="5">
        <v>31281</v>
      </c>
      <c r="BP22" s="5">
        <v>467942</v>
      </c>
      <c r="BQ22" s="12"/>
      <c r="BR22" s="13">
        <f t="shared" si="0"/>
        <v>26355</v>
      </c>
      <c r="BS22" s="14">
        <f t="shared" si="1"/>
        <v>76.764219313223293</v>
      </c>
      <c r="BT22" s="9">
        <f t="shared" si="2"/>
        <v>45</v>
      </c>
      <c r="BU22" s="9">
        <f t="shared" si="3"/>
        <v>19</v>
      </c>
      <c r="BW22" s="13">
        <f t="shared" si="4"/>
        <v>18526</v>
      </c>
      <c r="BX22" s="14">
        <f t="shared" si="5"/>
        <v>109.20441541617187</v>
      </c>
      <c r="BY22" s="9">
        <f t="shared" si="6"/>
        <v>44</v>
      </c>
      <c r="BZ22" s="9">
        <f t="shared" si="7"/>
        <v>19</v>
      </c>
      <c r="CA22" s="48">
        <f>BW22/BR22</f>
        <v>0.70294061847846712</v>
      </c>
      <c r="CB22" s="46">
        <f t="shared" si="8"/>
        <v>29</v>
      </c>
      <c r="CC22" s="53">
        <f t="shared" si="9"/>
        <v>6.6879835659854253E-2</v>
      </c>
      <c r="CD22" s="51">
        <f t="shared" si="10"/>
        <v>18</v>
      </c>
      <c r="CE22" s="56">
        <f t="shared" si="12"/>
        <v>8.9528991497422883E-2</v>
      </c>
      <c r="CF22" s="56">
        <f t="shared" si="11"/>
        <v>44</v>
      </c>
      <c r="CH22" s="61" t="s">
        <v>96</v>
      </c>
      <c r="CI22" s="56">
        <v>0.22174087476346319</v>
      </c>
    </row>
    <row r="23" spans="1:87" ht="18" customHeight="1">
      <c r="A23" s="20" t="s">
        <v>86</v>
      </c>
      <c r="B23" s="3" t="s">
        <v>71</v>
      </c>
      <c r="C23" s="3" t="s">
        <v>72</v>
      </c>
      <c r="D23" s="24">
        <v>2012</v>
      </c>
      <c r="E23" s="24">
        <v>111</v>
      </c>
      <c r="F23" s="63">
        <v>113</v>
      </c>
      <c r="G23" s="6">
        <v>95</v>
      </c>
      <c r="H23" s="6">
        <v>14</v>
      </c>
      <c r="I23" s="6">
        <v>4</v>
      </c>
      <c r="J23" s="42">
        <v>1361</v>
      </c>
      <c r="K23" s="5">
        <v>61494</v>
      </c>
      <c r="L23" s="5">
        <v>13419</v>
      </c>
      <c r="M23" s="5">
        <v>5246</v>
      </c>
      <c r="N23" s="6">
        <v>710</v>
      </c>
      <c r="O23" s="6">
        <v>717</v>
      </c>
      <c r="P23" s="5">
        <v>6746</v>
      </c>
      <c r="Q23" s="6">
        <v>862</v>
      </c>
      <c r="R23" s="6">
        <v>855</v>
      </c>
      <c r="S23" s="6">
        <v>868</v>
      </c>
      <c r="T23" s="6">
        <v>868</v>
      </c>
      <c r="U23" s="6">
        <v>856</v>
      </c>
      <c r="V23" s="5">
        <v>1485</v>
      </c>
      <c r="W23" s="5">
        <v>33244</v>
      </c>
      <c r="X23" s="5">
        <v>121714</v>
      </c>
      <c r="Y23" s="5">
        <v>112738</v>
      </c>
      <c r="Z23" s="5">
        <v>1455</v>
      </c>
      <c r="AA23" s="5">
        <v>2509</v>
      </c>
      <c r="AB23" s="42">
        <v>2100</v>
      </c>
      <c r="AC23" s="5">
        <v>2912</v>
      </c>
      <c r="AD23" s="42">
        <v>23116</v>
      </c>
      <c r="AE23" s="7" t="s">
        <v>73</v>
      </c>
      <c r="AF23" s="6">
        <v>0</v>
      </c>
      <c r="AG23" s="5">
        <v>309832</v>
      </c>
      <c r="AH23" s="5">
        <v>1813</v>
      </c>
      <c r="AI23" s="5">
        <v>191066</v>
      </c>
      <c r="AJ23" s="5">
        <v>35738</v>
      </c>
      <c r="AK23" s="5">
        <v>3381</v>
      </c>
      <c r="AL23" s="5">
        <v>22356</v>
      </c>
      <c r="AM23" s="5">
        <v>10001</v>
      </c>
      <c r="AN23" s="5">
        <v>46711</v>
      </c>
      <c r="AO23" s="5">
        <v>3331</v>
      </c>
      <c r="AP23" s="5">
        <v>25354</v>
      </c>
      <c r="AQ23" s="5">
        <v>18026</v>
      </c>
      <c r="AR23" s="5">
        <v>141604</v>
      </c>
      <c r="AS23" s="5">
        <v>5176</v>
      </c>
      <c r="AT23" s="6">
        <v>86</v>
      </c>
      <c r="AU23" s="5">
        <v>5090</v>
      </c>
      <c r="AV23" s="6">
        <v>617</v>
      </c>
      <c r="AW23" s="6">
        <v>300</v>
      </c>
      <c r="AX23" s="5">
        <v>4173</v>
      </c>
      <c r="AY23" s="5">
        <v>2203</v>
      </c>
      <c r="AZ23" s="5">
        <v>144577</v>
      </c>
      <c r="BA23" s="5">
        <v>11503</v>
      </c>
      <c r="BB23" s="5">
        <v>7920</v>
      </c>
      <c r="BC23" s="5">
        <v>6717</v>
      </c>
      <c r="BD23" s="5">
        <v>1203</v>
      </c>
      <c r="BE23" s="5">
        <v>30573</v>
      </c>
      <c r="BF23" s="5">
        <v>1782</v>
      </c>
      <c r="BG23" s="6">
        <v>197</v>
      </c>
      <c r="BH23" s="6">
        <v>131</v>
      </c>
      <c r="BI23" s="6">
        <v>525</v>
      </c>
      <c r="BJ23" s="6">
        <v>589</v>
      </c>
      <c r="BK23" s="5">
        <v>2763</v>
      </c>
      <c r="BL23" s="5">
        <v>1148</v>
      </c>
      <c r="BM23" s="6">
        <v>687</v>
      </c>
      <c r="BN23" s="5">
        <v>1962</v>
      </c>
      <c r="BO23" s="5">
        <v>1383</v>
      </c>
      <c r="BP23" s="5">
        <v>19406</v>
      </c>
      <c r="BQ23" s="12"/>
      <c r="BR23" s="13">
        <f t="shared" si="0"/>
        <v>1361</v>
      </c>
      <c r="BS23" s="14">
        <f t="shared" si="1"/>
        <v>16.984570168993386</v>
      </c>
      <c r="BT23" s="9">
        <f t="shared" si="2"/>
        <v>51</v>
      </c>
      <c r="BU23" s="9">
        <f t="shared" si="3"/>
        <v>50</v>
      </c>
      <c r="BW23" s="13">
        <f t="shared" si="4"/>
        <v>862</v>
      </c>
      <c r="BX23" s="14">
        <f t="shared" si="5"/>
        <v>26.816705336426914</v>
      </c>
      <c r="BY23" s="9">
        <f t="shared" si="6"/>
        <v>51</v>
      </c>
      <c r="BZ23" s="9">
        <f t="shared" si="7"/>
        <v>50</v>
      </c>
      <c r="CA23" s="48">
        <f>BW23/BR23</f>
        <v>0.63335782512858196</v>
      </c>
      <c r="CB23" s="46">
        <f t="shared" si="8"/>
        <v>45</v>
      </c>
      <c r="CC23" s="53">
        <f t="shared" si="9"/>
        <v>9.0846167156947571E-2</v>
      </c>
      <c r="CD23" s="51">
        <f t="shared" si="10"/>
        <v>10</v>
      </c>
      <c r="CE23" s="56">
        <f t="shared" si="12"/>
        <v>7.4608174752769249E-2</v>
      </c>
      <c r="CF23" s="56">
        <f t="shared" si="11"/>
        <v>48</v>
      </c>
      <c r="CH23" s="61" t="s">
        <v>78</v>
      </c>
      <c r="CI23" s="56">
        <v>0.21607242267008944</v>
      </c>
    </row>
    <row r="24" spans="1:87" ht="18" customHeight="1">
      <c r="A24" s="20" t="s">
        <v>87</v>
      </c>
      <c r="B24" s="3" t="s">
        <v>71</v>
      </c>
      <c r="C24" s="3" t="s">
        <v>72</v>
      </c>
      <c r="D24" s="24">
        <v>2012</v>
      </c>
      <c r="E24" s="23">
        <v>12155</v>
      </c>
      <c r="F24" s="42">
        <v>12890</v>
      </c>
      <c r="G24" s="5">
        <v>10556</v>
      </c>
      <c r="H24" s="5">
        <v>1784</v>
      </c>
      <c r="I24" s="6">
        <v>550</v>
      </c>
      <c r="J24" s="42">
        <v>277089</v>
      </c>
      <c r="K24" s="5">
        <v>14269957</v>
      </c>
      <c r="L24" s="5">
        <v>3800279</v>
      </c>
      <c r="M24" s="5">
        <v>1462343</v>
      </c>
      <c r="N24" s="5">
        <v>268029</v>
      </c>
      <c r="O24" s="5">
        <v>404803</v>
      </c>
      <c r="P24" s="5">
        <v>1665104</v>
      </c>
      <c r="Q24" s="5">
        <v>181974</v>
      </c>
      <c r="R24" s="5">
        <v>182384</v>
      </c>
      <c r="S24" s="5">
        <v>182000</v>
      </c>
      <c r="T24" s="5">
        <v>181814</v>
      </c>
      <c r="U24" s="5">
        <v>181696</v>
      </c>
      <c r="V24" s="5">
        <v>355724</v>
      </c>
      <c r="W24" s="5">
        <v>7230179</v>
      </c>
      <c r="X24" s="5">
        <v>49290192</v>
      </c>
      <c r="Y24" s="5">
        <v>43548280</v>
      </c>
      <c r="Z24" s="5">
        <v>2528206</v>
      </c>
      <c r="AA24" s="5">
        <v>597873</v>
      </c>
      <c r="AB24" s="42">
        <v>921155</v>
      </c>
      <c r="AC24" s="5">
        <v>1694678</v>
      </c>
      <c r="AD24" s="42">
        <v>12823714</v>
      </c>
      <c r="AE24" s="5">
        <v>4050344</v>
      </c>
      <c r="AF24" s="5">
        <v>538856</v>
      </c>
      <c r="AG24" s="5">
        <v>96924106</v>
      </c>
      <c r="AH24" s="5">
        <v>3530404</v>
      </c>
      <c r="AI24" s="5">
        <v>47925994</v>
      </c>
      <c r="AJ24" s="5">
        <v>11000262</v>
      </c>
      <c r="AK24" s="5">
        <v>3718841</v>
      </c>
      <c r="AL24" s="5">
        <v>3234555</v>
      </c>
      <c r="AM24" s="5">
        <v>4046866</v>
      </c>
      <c r="AN24" s="5">
        <v>11503365</v>
      </c>
      <c r="AO24" s="5">
        <v>3934749</v>
      </c>
      <c r="AP24" s="5">
        <v>3341546</v>
      </c>
      <c r="AQ24" s="5">
        <v>4227070</v>
      </c>
      <c r="AR24" s="5">
        <v>54598859</v>
      </c>
      <c r="AS24" s="5">
        <v>2667857</v>
      </c>
      <c r="AT24" s="5">
        <v>448019</v>
      </c>
      <c r="AU24" s="5">
        <v>2219838</v>
      </c>
      <c r="AV24" s="5">
        <v>84039</v>
      </c>
      <c r="AW24" s="5">
        <v>152180</v>
      </c>
      <c r="AX24" s="5">
        <v>1983619</v>
      </c>
      <c r="AY24" s="5">
        <v>843543</v>
      </c>
      <c r="AZ24" s="5">
        <v>56423173</v>
      </c>
      <c r="BA24" s="5">
        <v>3913791</v>
      </c>
      <c r="BB24" s="5">
        <v>901126</v>
      </c>
      <c r="BC24" s="5">
        <v>655889</v>
      </c>
      <c r="BD24" s="5">
        <v>245237</v>
      </c>
      <c r="BE24" s="5">
        <v>8604317</v>
      </c>
      <c r="BF24" s="5">
        <v>760023</v>
      </c>
      <c r="BG24" s="5">
        <v>128406</v>
      </c>
      <c r="BH24" s="5">
        <v>77888</v>
      </c>
      <c r="BI24" s="5">
        <v>133974</v>
      </c>
      <c r="BJ24" s="5">
        <v>111216</v>
      </c>
      <c r="BK24" s="5">
        <v>664636</v>
      </c>
      <c r="BL24" s="5">
        <v>213876</v>
      </c>
      <c r="BM24" s="5">
        <v>434045</v>
      </c>
      <c r="BN24" s="5">
        <v>686139</v>
      </c>
      <c r="BO24" s="5">
        <v>452897</v>
      </c>
      <c r="BP24" s="5">
        <v>4941217</v>
      </c>
      <c r="BQ24" s="12"/>
      <c r="BR24" s="13">
        <f t="shared" si="0"/>
        <v>277089</v>
      </c>
      <c r="BS24" s="14">
        <f t="shared" si="1"/>
        <v>46.280126601922127</v>
      </c>
      <c r="BT24" s="9">
        <f t="shared" si="2"/>
        <v>14</v>
      </c>
      <c r="BU24" s="9">
        <f t="shared" si="3"/>
        <v>39</v>
      </c>
      <c r="BW24" s="13">
        <f t="shared" si="4"/>
        <v>181974</v>
      </c>
      <c r="BX24" s="14">
        <f t="shared" si="5"/>
        <v>70.470034180707131</v>
      </c>
      <c r="BY24" s="9">
        <f t="shared" si="6"/>
        <v>14</v>
      </c>
      <c r="BZ24" s="9">
        <f t="shared" si="7"/>
        <v>38</v>
      </c>
      <c r="CA24" s="48">
        <f>BW24/BR24</f>
        <v>0.6567348397085413</v>
      </c>
      <c r="CB24" s="46">
        <f t="shared" si="8"/>
        <v>40</v>
      </c>
      <c r="CC24" s="53">
        <f t="shared" si="9"/>
        <v>7.1832154085782016E-2</v>
      </c>
      <c r="CD24" s="51">
        <f t="shared" si="10"/>
        <v>15</v>
      </c>
      <c r="CE24" s="56">
        <f t="shared" si="12"/>
        <v>0.13230675555573349</v>
      </c>
      <c r="CF24" s="56">
        <f t="shared" si="11"/>
        <v>26</v>
      </c>
      <c r="CH24" s="61" t="s">
        <v>125</v>
      </c>
      <c r="CI24" s="56">
        <v>0.21473872836633659</v>
      </c>
    </row>
    <row r="25" spans="1:87" ht="18" customHeight="1">
      <c r="A25" s="20" t="s">
        <v>88</v>
      </c>
      <c r="B25" s="3" t="s">
        <v>71</v>
      </c>
      <c r="C25" s="3" t="s">
        <v>72</v>
      </c>
      <c r="D25" s="24">
        <v>2012</v>
      </c>
      <c r="E25" s="23">
        <v>6634</v>
      </c>
      <c r="F25" s="42">
        <v>7456</v>
      </c>
      <c r="G25" s="5">
        <v>5082</v>
      </c>
      <c r="H25" s="5">
        <v>1618</v>
      </c>
      <c r="I25" s="6">
        <v>756</v>
      </c>
      <c r="J25" s="42">
        <v>333837</v>
      </c>
      <c r="K25" s="5">
        <v>15316595</v>
      </c>
      <c r="L25" s="5">
        <v>4400536</v>
      </c>
      <c r="M25" s="5">
        <v>1864805</v>
      </c>
      <c r="N25" s="5">
        <v>280654</v>
      </c>
      <c r="O25" s="5">
        <v>425231</v>
      </c>
      <c r="P25" s="5">
        <v>1829846</v>
      </c>
      <c r="Q25" s="5">
        <v>252608</v>
      </c>
      <c r="R25" s="5">
        <v>251751</v>
      </c>
      <c r="S25" s="5">
        <v>253433</v>
      </c>
      <c r="T25" s="5">
        <v>253020</v>
      </c>
      <c r="U25" s="5">
        <v>252226</v>
      </c>
      <c r="V25" s="5">
        <v>507499</v>
      </c>
      <c r="W25" s="5">
        <v>9666464</v>
      </c>
      <c r="X25" s="5">
        <v>94129979</v>
      </c>
      <c r="Y25" s="5">
        <v>84141516</v>
      </c>
      <c r="Z25" s="5">
        <v>3990128</v>
      </c>
      <c r="AA25" s="5">
        <v>909854</v>
      </c>
      <c r="AB25" s="42">
        <v>1713624</v>
      </c>
      <c r="AC25" s="5">
        <v>3374857</v>
      </c>
      <c r="AD25" s="42">
        <v>28277083</v>
      </c>
      <c r="AE25" s="5">
        <v>4520882</v>
      </c>
      <c r="AF25" s="5">
        <v>147559</v>
      </c>
      <c r="AG25" s="5">
        <v>155836792</v>
      </c>
      <c r="AH25" s="5">
        <v>4908337</v>
      </c>
      <c r="AI25" s="5">
        <v>62479211</v>
      </c>
      <c r="AJ25" s="5">
        <v>15026171</v>
      </c>
      <c r="AK25" s="5">
        <v>5281972</v>
      </c>
      <c r="AL25" s="5">
        <v>3249980</v>
      </c>
      <c r="AM25" s="5">
        <v>6494219</v>
      </c>
      <c r="AN25" s="5">
        <v>15975124</v>
      </c>
      <c r="AO25" s="5">
        <v>5566929</v>
      </c>
      <c r="AP25" s="5">
        <v>3766891</v>
      </c>
      <c r="AQ25" s="5">
        <v>6641304</v>
      </c>
      <c r="AR25" s="5">
        <v>78524711</v>
      </c>
      <c r="AS25" s="5">
        <v>5264316</v>
      </c>
      <c r="AT25" s="5">
        <v>1006616</v>
      </c>
      <c r="AU25" s="5">
        <v>4257700</v>
      </c>
      <c r="AV25" s="5">
        <v>81750</v>
      </c>
      <c r="AW25" s="5">
        <v>163290</v>
      </c>
      <c r="AX25" s="5">
        <v>4012660</v>
      </c>
      <c r="AY25" s="5">
        <v>1460797</v>
      </c>
      <c r="AZ25" s="5">
        <v>82328230</v>
      </c>
      <c r="BA25" s="5">
        <v>5447356</v>
      </c>
      <c r="BB25" s="5">
        <v>876549</v>
      </c>
      <c r="BC25" s="5">
        <v>583269</v>
      </c>
      <c r="BD25" s="5">
        <v>293280</v>
      </c>
      <c r="BE25" s="5">
        <v>9879265</v>
      </c>
      <c r="BF25" s="5">
        <v>899434</v>
      </c>
      <c r="BG25" s="5">
        <v>92741</v>
      </c>
      <c r="BH25" s="5">
        <v>47334</v>
      </c>
      <c r="BI25" s="5">
        <v>266148</v>
      </c>
      <c r="BJ25" s="5">
        <v>104026</v>
      </c>
      <c r="BK25" s="5">
        <v>1225016</v>
      </c>
      <c r="BL25" s="5">
        <v>387287</v>
      </c>
      <c r="BM25" s="5">
        <v>264607</v>
      </c>
      <c r="BN25" s="5">
        <v>565900</v>
      </c>
      <c r="BO25" s="5">
        <v>499996</v>
      </c>
      <c r="BP25" s="5">
        <v>5526776</v>
      </c>
      <c r="BQ25" s="12"/>
      <c r="BR25" s="13">
        <f t="shared" si="0"/>
        <v>333837</v>
      </c>
      <c r="BS25" s="14">
        <f t="shared" si="1"/>
        <v>84.703262370558093</v>
      </c>
      <c r="BT25" s="9">
        <f t="shared" si="2"/>
        <v>11</v>
      </c>
      <c r="BU25" s="9">
        <f t="shared" si="3"/>
        <v>16</v>
      </c>
      <c r="BW25" s="13">
        <f t="shared" si="4"/>
        <v>252608</v>
      </c>
      <c r="BX25" s="14">
        <f t="shared" si="5"/>
        <v>111.9405679946795</v>
      </c>
      <c r="BY25" s="9">
        <f t="shared" si="6"/>
        <v>11</v>
      </c>
      <c r="BZ25" s="9">
        <f t="shared" si="7"/>
        <v>17</v>
      </c>
      <c r="CA25" s="48">
        <f>BW25/BR25</f>
        <v>0.75668065552949493</v>
      </c>
      <c r="CB25" s="46">
        <f t="shared" si="8"/>
        <v>6</v>
      </c>
      <c r="CC25" s="53">
        <f t="shared" si="9"/>
        <v>6.0601158896057279E-2</v>
      </c>
      <c r="CD25" s="51">
        <f t="shared" si="10"/>
        <v>31</v>
      </c>
      <c r="CE25" s="56">
        <f t="shared" si="12"/>
        <v>0.18145318982182335</v>
      </c>
      <c r="CF25" s="56">
        <f t="shared" si="11"/>
        <v>11</v>
      </c>
      <c r="CH25" s="61" t="s">
        <v>88</v>
      </c>
      <c r="CI25" s="56">
        <v>0.18145318982182335</v>
      </c>
    </row>
    <row r="26" spans="1:87" ht="18" customHeight="1">
      <c r="A26" s="20" t="s">
        <v>89</v>
      </c>
      <c r="B26" s="3" t="s">
        <v>71</v>
      </c>
      <c r="C26" s="3" t="s">
        <v>72</v>
      </c>
      <c r="D26" s="24">
        <v>2012</v>
      </c>
      <c r="E26" s="24">
        <v>764</v>
      </c>
      <c r="F26" s="63">
        <v>796</v>
      </c>
      <c r="G26" s="6">
        <v>670</v>
      </c>
      <c r="H26" s="6">
        <v>104</v>
      </c>
      <c r="I26" s="6">
        <v>22</v>
      </c>
      <c r="J26" s="42">
        <v>11440</v>
      </c>
      <c r="K26" s="5">
        <v>465024</v>
      </c>
      <c r="L26" s="5">
        <v>137679</v>
      </c>
      <c r="M26" s="5">
        <v>51919</v>
      </c>
      <c r="N26" s="5">
        <v>16268</v>
      </c>
      <c r="O26" s="5">
        <v>13234</v>
      </c>
      <c r="P26" s="5">
        <v>56258</v>
      </c>
      <c r="Q26" s="5">
        <v>7396</v>
      </c>
      <c r="R26" s="5">
        <v>7374</v>
      </c>
      <c r="S26" s="5">
        <v>7355</v>
      </c>
      <c r="T26" s="5">
        <v>7412</v>
      </c>
      <c r="U26" s="5">
        <v>7443</v>
      </c>
      <c r="V26" s="5">
        <v>13640</v>
      </c>
      <c r="W26" s="5">
        <v>257974</v>
      </c>
      <c r="X26" s="5">
        <v>6740826</v>
      </c>
      <c r="Y26" s="5">
        <v>5975005</v>
      </c>
      <c r="Z26" s="5">
        <v>570928</v>
      </c>
      <c r="AA26" s="5">
        <v>121202</v>
      </c>
      <c r="AB26" s="42">
        <v>43758</v>
      </c>
      <c r="AC26" s="5">
        <v>29933</v>
      </c>
      <c r="AD26" s="42">
        <v>129712</v>
      </c>
      <c r="AE26" s="7" t="s">
        <v>73</v>
      </c>
      <c r="AF26" s="7" t="s">
        <v>73</v>
      </c>
      <c r="AG26" s="7" t="s">
        <v>73</v>
      </c>
      <c r="AH26" s="5">
        <v>645048</v>
      </c>
      <c r="AI26" s="5">
        <v>1101021</v>
      </c>
      <c r="AJ26" s="5">
        <v>781501</v>
      </c>
      <c r="AK26" s="7" t="s">
        <v>73</v>
      </c>
      <c r="AL26" s="7" t="s">
        <v>73</v>
      </c>
      <c r="AM26" s="5">
        <v>188586</v>
      </c>
      <c r="AN26" s="5">
        <v>1025186</v>
      </c>
      <c r="AO26" s="5">
        <v>390834</v>
      </c>
      <c r="AP26" s="5">
        <v>403979</v>
      </c>
      <c r="AQ26" s="5">
        <v>230373</v>
      </c>
      <c r="AR26" s="5">
        <v>2698293</v>
      </c>
      <c r="AS26" s="5">
        <v>108404</v>
      </c>
      <c r="AT26" s="5">
        <v>12834</v>
      </c>
      <c r="AU26" s="5">
        <v>95570</v>
      </c>
      <c r="AV26" s="5">
        <v>5922</v>
      </c>
      <c r="AW26" s="5">
        <v>5513</v>
      </c>
      <c r="AX26" s="5">
        <v>84135</v>
      </c>
      <c r="AY26" s="5">
        <v>26143</v>
      </c>
      <c r="AZ26" s="5">
        <v>2780554</v>
      </c>
      <c r="BA26" s="5">
        <v>160578</v>
      </c>
      <c r="BB26" s="5">
        <v>60822</v>
      </c>
      <c r="BC26" s="5">
        <v>47139</v>
      </c>
      <c r="BD26" s="5">
        <v>13683</v>
      </c>
      <c r="BE26" s="5">
        <v>345597</v>
      </c>
      <c r="BF26" s="5">
        <v>20756</v>
      </c>
      <c r="BG26" s="5">
        <v>1274</v>
      </c>
      <c r="BH26" s="6">
        <v>927</v>
      </c>
      <c r="BI26" s="5">
        <v>6072</v>
      </c>
      <c r="BJ26" s="5">
        <v>3284</v>
      </c>
      <c r="BK26" s="5">
        <v>62588</v>
      </c>
      <c r="BL26" s="5">
        <v>12754</v>
      </c>
      <c r="BM26" s="5">
        <v>12558</v>
      </c>
      <c r="BN26" s="5">
        <v>15382</v>
      </c>
      <c r="BO26" s="5">
        <v>27975</v>
      </c>
      <c r="BP26" s="5">
        <v>182027</v>
      </c>
      <c r="BQ26" s="12"/>
      <c r="BR26" s="13">
        <f t="shared" si="0"/>
        <v>11440</v>
      </c>
      <c r="BS26" s="14">
        <f t="shared" si="1"/>
        <v>11.338461538461539</v>
      </c>
      <c r="BT26" s="9">
        <f t="shared" si="2"/>
        <v>49</v>
      </c>
      <c r="BU26" s="9">
        <f t="shared" si="3"/>
        <v>51</v>
      </c>
      <c r="BW26" s="13">
        <f t="shared" si="4"/>
        <v>7396</v>
      </c>
      <c r="BX26" s="14">
        <f t="shared" si="5"/>
        <v>17.538128718226069</v>
      </c>
      <c r="BY26" s="9">
        <f t="shared" si="6"/>
        <v>50</v>
      </c>
      <c r="BZ26" s="9">
        <f t="shared" si="7"/>
        <v>51</v>
      </c>
      <c r="CA26" s="48">
        <f>BW26/BR26</f>
        <v>0.64650349650349648</v>
      </c>
      <c r="CB26" s="46">
        <f t="shared" si="8"/>
        <v>41</v>
      </c>
      <c r="CC26" s="53">
        <f t="shared" si="9"/>
        <v>0.33734735413839889</v>
      </c>
      <c r="CD26" s="51">
        <f t="shared" si="10"/>
        <v>1</v>
      </c>
      <c r="CF26" s="56" t="e">
        <f t="shared" si="11"/>
        <v>#N/A</v>
      </c>
      <c r="CH26" s="61" t="s">
        <v>101</v>
      </c>
      <c r="CI26" s="56">
        <v>0.17973147188129462</v>
      </c>
    </row>
    <row r="27" spans="1:87" ht="18" customHeight="1">
      <c r="A27" s="20" t="s">
        <v>90</v>
      </c>
      <c r="B27" s="3" t="s">
        <v>71</v>
      </c>
      <c r="C27" s="3" t="s">
        <v>72</v>
      </c>
      <c r="D27" s="24">
        <v>2012</v>
      </c>
      <c r="E27" s="23">
        <v>1681</v>
      </c>
      <c r="F27" s="42">
        <v>1759</v>
      </c>
      <c r="G27" s="5">
        <v>1374</v>
      </c>
      <c r="H27" s="6">
        <v>276</v>
      </c>
      <c r="I27" s="6">
        <v>109</v>
      </c>
      <c r="J27" s="42">
        <v>52084</v>
      </c>
      <c r="K27" s="5">
        <v>2445472</v>
      </c>
      <c r="L27" s="5">
        <v>710132</v>
      </c>
      <c r="M27" s="5">
        <v>272686</v>
      </c>
      <c r="N27" s="5">
        <v>74065</v>
      </c>
      <c r="O27" s="5">
        <v>78829</v>
      </c>
      <c r="P27" s="5">
        <v>284552</v>
      </c>
      <c r="Q27" s="5">
        <v>39062</v>
      </c>
      <c r="R27" s="5">
        <v>38112</v>
      </c>
      <c r="S27" s="5">
        <v>39001</v>
      </c>
      <c r="T27" s="5">
        <v>39546</v>
      </c>
      <c r="U27" s="5">
        <v>39589</v>
      </c>
      <c r="V27" s="5">
        <v>75944</v>
      </c>
      <c r="W27" s="5">
        <v>1556139</v>
      </c>
      <c r="X27" s="5">
        <v>10918977</v>
      </c>
      <c r="Y27" s="5">
        <v>9969964</v>
      </c>
      <c r="Z27" s="5">
        <v>287621</v>
      </c>
      <c r="AA27" s="5">
        <v>184564</v>
      </c>
      <c r="AB27" s="42">
        <v>255904</v>
      </c>
      <c r="AC27" s="5">
        <v>220924</v>
      </c>
      <c r="AD27" s="42">
        <v>5164098</v>
      </c>
      <c r="AE27" s="5">
        <v>647419</v>
      </c>
      <c r="AF27" s="7" t="s">
        <v>73</v>
      </c>
      <c r="AG27" s="5">
        <v>20201432</v>
      </c>
      <c r="AH27" s="5">
        <v>354008</v>
      </c>
      <c r="AI27" s="5">
        <v>9150338</v>
      </c>
      <c r="AJ27" s="5">
        <v>2777846</v>
      </c>
      <c r="AK27" s="5">
        <v>1016222</v>
      </c>
      <c r="AL27" s="5">
        <v>807249</v>
      </c>
      <c r="AM27" s="5">
        <v>954375</v>
      </c>
      <c r="AN27" s="5">
        <v>2825624</v>
      </c>
      <c r="AO27" s="5">
        <v>1104293</v>
      </c>
      <c r="AP27" s="5">
        <v>617551</v>
      </c>
      <c r="AQ27" s="5">
        <v>1103780</v>
      </c>
      <c r="AR27" s="5">
        <v>16944666</v>
      </c>
      <c r="AS27" s="5">
        <v>1676006</v>
      </c>
      <c r="AT27" s="5">
        <v>585712</v>
      </c>
      <c r="AU27" s="5">
        <v>1090294</v>
      </c>
      <c r="AV27" s="5">
        <v>20004</v>
      </c>
      <c r="AW27" s="5">
        <v>30543</v>
      </c>
      <c r="AX27" s="5">
        <v>1039747</v>
      </c>
      <c r="AY27" s="5">
        <v>407183</v>
      </c>
      <c r="AZ27" s="5">
        <v>18213489</v>
      </c>
      <c r="BA27" s="5">
        <v>1320200</v>
      </c>
      <c r="BB27" s="5">
        <v>115460</v>
      </c>
      <c r="BC27" s="5">
        <v>82787</v>
      </c>
      <c r="BD27" s="5">
        <v>32673</v>
      </c>
      <c r="BE27" s="5">
        <v>1878749</v>
      </c>
      <c r="BF27" s="5">
        <v>167051</v>
      </c>
      <c r="BG27" s="5">
        <v>19963</v>
      </c>
      <c r="BH27" s="5">
        <v>39994</v>
      </c>
      <c r="BI27" s="5">
        <v>10069</v>
      </c>
      <c r="BJ27" s="5">
        <v>20259</v>
      </c>
      <c r="BK27" s="5">
        <v>220198</v>
      </c>
      <c r="BL27" s="5">
        <v>87880</v>
      </c>
      <c r="BM27" s="5">
        <v>37946</v>
      </c>
      <c r="BN27" s="5">
        <v>197859</v>
      </c>
      <c r="BO27" s="5">
        <v>80468</v>
      </c>
      <c r="BP27" s="5">
        <v>997062</v>
      </c>
      <c r="BQ27" s="12"/>
      <c r="BR27" s="13">
        <f t="shared" si="0"/>
        <v>52084</v>
      </c>
      <c r="BS27" s="14">
        <f t="shared" si="1"/>
        <v>99.149412487520166</v>
      </c>
      <c r="BT27" s="9">
        <f t="shared" si="2"/>
        <v>37</v>
      </c>
      <c r="BU27" s="9">
        <f t="shared" si="3"/>
        <v>12</v>
      </c>
      <c r="BW27" s="13">
        <f t="shared" si="4"/>
        <v>39062</v>
      </c>
      <c r="BX27" s="14">
        <f t="shared" si="5"/>
        <v>132.20260099329272</v>
      </c>
      <c r="BY27" s="9">
        <f t="shared" si="6"/>
        <v>37</v>
      </c>
      <c r="BZ27" s="9">
        <f t="shared" si="7"/>
        <v>12</v>
      </c>
      <c r="CA27" s="48">
        <f>BW27/BR27</f>
        <v>0.74998080024575686</v>
      </c>
      <c r="CB27" s="46">
        <f t="shared" si="8"/>
        <v>10</v>
      </c>
      <c r="CC27" s="53">
        <f t="shared" si="9"/>
        <v>4.9554443002437214E-2</v>
      </c>
      <c r="CD27" s="51">
        <f t="shared" si="10"/>
        <v>47</v>
      </c>
      <c r="CE27" s="56">
        <f t="shared" si="12"/>
        <v>0.25563029393163811</v>
      </c>
      <c r="CF27" s="56">
        <f t="shared" si="11"/>
        <v>5</v>
      </c>
      <c r="CH27" s="61" t="s">
        <v>119</v>
      </c>
      <c r="CI27" s="56">
        <v>0.17825828150548953</v>
      </c>
    </row>
    <row r="28" spans="1:87" ht="18" customHeight="1">
      <c r="A28" s="20" t="s">
        <v>91</v>
      </c>
      <c r="B28" s="3" t="s">
        <v>71</v>
      </c>
      <c r="C28" s="3" t="s">
        <v>72</v>
      </c>
      <c r="D28" s="24">
        <v>2012</v>
      </c>
      <c r="E28" s="23">
        <v>12837</v>
      </c>
      <c r="F28" s="42">
        <v>13868</v>
      </c>
      <c r="G28" s="5">
        <v>9256</v>
      </c>
      <c r="H28" s="5">
        <v>3380</v>
      </c>
      <c r="I28" s="5">
        <v>1232</v>
      </c>
      <c r="J28" s="42">
        <v>542004</v>
      </c>
      <c r="K28" s="5">
        <v>28413716</v>
      </c>
      <c r="L28" s="5">
        <v>8626037</v>
      </c>
      <c r="M28" s="5">
        <v>3501658</v>
      </c>
      <c r="N28" s="5">
        <v>587189</v>
      </c>
      <c r="O28" s="5">
        <v>880349</v>
      </c>
      <c r="P28" s="5">
        <v>3656841</v>
      </c>
      <c r="Q28" s="5">
        <v>384086</v>
      </c>
      <c r="R28" s="5">
        <v>380017</v>
      </c>
      <c r="S28" s="5">
        <v>385149</v>
      </c>
      <c r="T28" s="5">
        <v>386842</v>
      </c>
      <c r="U28" s="5">
        <v>384334</v>
      </c>
      <c r="V28" s="5">
        <v>781782</v>
      </c>
      <c r="W28" s="5">
        <v>16264903</v>
      </c>
      <c r="X28" s="5">
        <v>168086458</v>
      </c>
      <c r="Y28" s="5">
        <v>153333799</v>
      </c>
      <c r="Z28" s="5">
        <v>8310204</v>
      </c>
      <c r="AA28" s="5">
        <v>1677095</v>
      </c>
      <c r="AB28" s="42">
        <v>2028994</v>
      </c>
      <c r="AC28" s="5">
        <v>2736366</v>
      </c>
      <c r="AD28" s="42">
        <v>37475389</v>
      </c>
      <c r="AE28" s="5">
        <v>2961059</v>
      </c>
      <c r="AF28" s="7" t="s">
        <v>73</v>
      </c>
      <c r="AG28" s="5">
        <v>281037755</v>
      </c>
      <c r="AH28" s="5">
        <v>11241634</v>
      </c>
      <c r="AI28" s="5">
        <v>113272425</v>
      </c>
      <c r="AJ28" s="5">
        <v>24803266</v>
      </c>
      <c r="AK28" s="5">
        <v>9897779</v>
      </c>
      <c r="AL28" s="5">
        <v>5149389</v>
      </c>
      <c r="AM28" s="5">
        <v>9756098</v>
      </c>
      <c r="AN28" s="5">
        <v>25584570</v>
      </c>
      <c r="AO28" s="5">
        <v>10320885</v>
      </c>
      <c r="AP28" s="5">
        <v>5036783</v>
      </c>
      <c r="AQ28" s="5">
        <v>10226902</v>
      </c>
      <c r="AR28" s="5">
        <v>131752079</v>
      </c>
      <c r="AS28" s="5">
        <v>6869636</v>
      </c>
      <c r="AT28" s="5">
        <v>974852</v>
      </c>
      <c r="AU28" s="5">
        <v>5894784</v>
      </c>
      <c r="AV28" s="5">
        <v>132031</v>
      </c>
      <c r="AW28" s="5">
        <v>285507</v>
      </c>
      <c r="AX28" s="5">
        <v>5477246</v>
      </c>
      <c r="AY28" s="5">
        <v>2174524</v>
      </c>
      <c r="AZ28" s="5">
        <v>136447191</v>
      </c>
      <c r="BA28" s="5">
        <v>8492639</v>
      </c>
      <c r="BB28" s="5">
        <v>1781587</v>
      </c>
      <c r="BC28" s="5">
        <v>1292792</v>
      </c>
      <c r="BD28" s="5">
        <v>488795</v>
      </c>
      <c r="BE28" s="5">
        <v>18159890</v>
      </c>
      <c r="BF28" s="5">
        <v>1829695</v>
      </c>
      <c r="BG28" s="5">
        <v>158330</v>
      </c>
      <c r="BH28" s="5">
        <v>116270</v>
      </c>
      <c r="BI28" s="5">
        <v>150556</v>
      </c>
      <c r="BJ28" s="5">
        <v>209632</v>
      </c>
      <c r="BK28" s="5">
        <v>2173911</v>
      </c>
      <c r="BL28" s="5">
        <v>523014</v>
      </c>
      <c r="BM28" s="5">
        <v>617052</v>
      </c>
      <c r="BN28" s="5">
        <v>1299673</v>
      </c>
      <c r="BO28" s="5">
        <v>667355</v>
      </c>
      <c r="BP28" s="5">
        <v>10414402</v>
      </c>
      <c r="BQ28" s="12"/>
      <c r="BR28" s="13">
        <f t="shared" si="0"/>
        <v>542004</v>
      </c>
      <c r="BS28" s="14">
        <f t="shared" si="1"/>
        <v>69.142273857757502</v>
      </c>
      <c r="BT28" s="9">
        <f t="shared" si="2"/>
        <v>5</v>
      </c>
      <c r="BU28" s="9">
        <f t="shared" si="3"/>
        <v>24</v>
      </c>
      <c r="BW28" s="13">
        <f t="shared" si="4"/>
        <v>384086</v>
      </c>
      <c r="BX28" s="14">
        <f t="shared" si="5"/>
        <v>97.570307170789874</v>
      </c>
      <c r="BY28" s="9">
        <f t="shared" si="6"/>
        <v>4</v>
      </c>
      <c r="BZ28" s="9">
        <f t="shared" si="7"/>
        <v>23</v>
      </c>
      <c r="CA28" s="48">
        <f>BW28/BR28</f>
        <v>0.70864052663817978</v>
      </c>
      <c r="CB28" s="46">
        <f t="shared" si="8"/>
        <v>25</v>
      </c>
      <c r="CC28" s="53">
        <f t="shared" si="9"/>
        <v>5.4142039726392165E-2</v>
      </c>
      <c r="CD28" s="51">
        <f t="shared" si="10"/>
        <v>40</v>
      </c>
      <c r="CE28" s="56">
        <f t="shared" si="12"/>
        <v>0.13334645731140288</v>
      </c>
      <c r="CF28" s="56">
        <f t="shared" si="11"/>
        <v>25</v>
      </c>
      <c r="CH28" s="61" t="s">
        <v>105</v>
      </c>
      <c r="CI28" s="56">
        <v>0.16979109039039711</v>
      </c>
    </row>
    <row r="29" spans="1:87" ht="18" customHeight="1">
      <c r="A29" s="20" t="s">
        <v>92</v>
      </c>
      <c r="B29" s="3" t="s">
        <v>71</v>
      </c>
      <c r="C29" s="3" t="s">
        <v>72</v>
      </c>
      <c r="D29" s="24">
        <v>2012</v>
      </c>
      <c r="E29" s="23">
        <v>7286</v>
      </c>
      <c r="F29" s="42">
        <v>8141</v>
      </c>
      <c r="G29" s="5">
        <v>4943</v>
      </c>
      <c r="H29" s="5">
        <v>2220</v>
      </c>
      <c r="I29" s="6">
        <v>978</v>
      </c>
      <c r="J29" s="42">
        <v>452513</v>
      </c>
      <c r="K29" s="5">
        <v>23041338</v>
      </c>
      <c r="L29" s="5">
        <v>7511887</v>
      </c>
      <c r="M29" s="5">
        <v>3115126</v>
      </c>
      <c r="N29" s="5">
        <v>938262</v>
      </c>
      <c r="O29" s="5">
        <v>673674</v>
      </c>
      <c r="P29" s="5">
        <v>2784825</v>
      </c>
      <c r="Q29" s="5">
        <v>340710</v>
      </c>
      <c r="R29" s="5">
        <v>336235</v>
      </c>
      <c r="S29" s="5">
        <v>342290</v>
      </c>
      <c r="T29" s="5">
        <v>342178</v>
      </c>
      <c r="U29" s="5">
        <v>342138</v>
      </c>
      <c r="V29" s="5">
        <v>690001</v>
      </c>
      <c r="W29" s="5">
        <v>14999216</v>
      </c>
      <c r="X29" s="5">
        <v>146236798</v>
      </c>
      <c r="Y29" s="5">
        <v>136179491</v>
      </c>
      <c r="Z29" s="5">
        <v>4376599</v>
      </c>
      <c r="AA29" s="5">
        <v>1247630</v>
      </c>
      <c r="AB29" s="42">
        <v>2424248</v>
      </c>
      <c r="AC29" s="5">
        <v>2008830</v>
      </c>
      <c r="AD29" s="42">
        <v>38908610</v>
      </c>
      <c r="AE29" s="5">
        <v>2492813</v>
      </c>
      <c r="AF29" s="7" t="s">
        <v>73</v>
      </c>
      <c r="AG29" s="5">
        <v>242763842</v>
      </c>
      <c r="AH29" s="5">
        <v>5850144</v>
      </c>
      <c r="AI29" s="5">
        <v>96713307</v>
      </c>
      <c r="AJ29" s="5">
        <v>24567128</v>
      </c>
      <c r="AK29" s="5">
        <v>9188939</v>
      </c>
      <c r="AL29" s="5">
        <v>6125903</v>
      </c>
      <c r="AM29" s="5">
        <v>9252286</v>
      </c>
      <c r="AN29" s="5">
        <v>24878843</v>
      </c>
      <c r="AO29" s="5">
        <v>9160413</v>
      </c>
      <c r="AP29" s="5">
        <v>6340655</v>
      </c>
      <c r="AQ29" s="5">
        <v>9377775</v>
      </c>
      <c r="AR29" s="5">
        <v>115502804</v>
      </c>
      <c r="AS29" s="5">
        <v>7284532</v>
      </c>
      <c r="AT29" s="5">
        <v>1081831</v>
      </c>
      <c r="AU29" s="5">
        <v>6202701</v>
      </c>
      <c r="AV29" s="5">
        <v>104217</v>
      </c>
      <c r="AW29" s="5">
        <v>210490</v>
      </c>
      <c r="AX29" s="5">
        <v>5887994</v>
      </c>
      <c r="AY29" s="5">
        <v>2303489</v>
      </c>
      <c r="AZ29" s="5">
        <v>120483847</v>
      </c>
      <c r="BA29" s="5">
        <v>7524023</v>
      </c>
      <c r="BB29" s="5">
        <v>1080354</v>
      </c>
      <c r="BC29" s="5">
        <v>692984</v>
      </c>
      <c r="BD29" s="5">
        <v>387370</v>
      </c>
      <c r="BE29" s="5">
        <v>16191977</v>
      </c>
      <c r="BF29" s="5">
        <v>988638</v>
      </c>
      <c r="BG29" s="5">
        <v>92920</v>
      </c>
      <c r="BH29" s="5">
        <v>71528</v>
      </c>
      <c r="BI29" s="5">
        <v>165148</v>
      </c>
      <c r="BJ29" s="5">
        <v>148243</v>
      </c>
      <c r="BK29" s="5">
        <v>2421231</v>
      </c>
      <c r="BL29" s="5">
        <v>438903</v>
      </c>
      <c r="BM29" s="5">
        <v>481635</v>
      </c>
      <c r="BN29" s="5">
        <v>1026564</v>
      </c>
      <c r="BO29" s="5">
        <v>621159</v>
      </c>
      <c r="BP29" s="5">
        <v>9736008</v>
      </c>
      <c r="BQ29" s="12"/>
      <c r="BR29" s="13">
        <f t="shared" si="0"/>
        <v>452513</v>
      </c>
      <c r="BS29" s="14">
        <f t="shared" si="1"/>
        <v>85.983408211476799</v>
      </c>
      <c r="BT29" s="9">
        <f t="shared" si="2"/>
        <v>7</v>
      </c>
      <c r="BU29" s="9">
        <f t="shared" si="3"/>
        <v>14</v>
      </c>
      <c r="BW29" s="13">
        <f t="shared" si="4"/>
        <v>340710</v>
      </c>
      <c r="BX29" s="14">
        <f t="shared" si="5"/>
        <v>114.19861465762672</v>
      </c>
      <c r="BY29" s="9">
        <f t="shared" si="6"/>
        <v>7</v>
      </c>
      <c r="BZ29" s="9">
        <f t="shared" si="7"/>
        <v>16</v>
      </c>
      <c r="CA29" s="48">
        <f>BW29/BR29</f>
        <v>0.75292864514389646</v>
      </c>
      <c r="CB29" s="46">
        <f t="shared" si="8"/>
        <v>9</v>
      </c>
      <c r="CC29" s="53">
        <f t="shared" si="9"/>
        <v>6.2306209345437936E-2</v>
      </c>
      <c r="CD29" s="51">
        <f t="shared" si="10"/>
        <v>26</v>
      </c>
      <c r="CE29" s="56">
        <f t="shared" si="12"/>
        <v>0.16027349740164354</v>
      </c>
      <c r="CF29" s="56">
        <f t="shared" si="11"/>
        <v>18</v>
      </c>
      <c r="CH29" s="61" t="s">
        <v>124</v>
      </c>
      <c r="CI29" s="56">
        <v>0.16822881557514674</v>
      </c>
    </row>
    <row r="30" spans="1:87" ht="18" customHeight="1">
      <c r="A30" s="20" t="s">
        <v>93</v>
      </c>
      <c r="B30" s="3" t="s">
        <v>71</v>
      </c>
      <c r="C30" s="3" t="s">
        <v>72</v>
      </c>
      <c r="D30" s="24">
        <v>2012</v>
      </c>
      <c r="E30" s="23">
        <v>3101</v>
      </c>
      <c r="F30" s="42">
        <v>3598</v>
      </c>
      <c r="G30" s="5">
        <v>2326</v>
      </c>
      <c r="H30" s="6">
        <v>863</v>
      </c>
      <c r="I30" s="6">
        <v>409</v>
      </c>
      <c r="J30" s="42">
        <v>203722</v>
      </c>
      <c r="K30" s="5">
        <v>10021180</v>
      </c>
      <c r="L30" s="5">
        <v>3423262</v>
      </c>
      <c r="M30" s="5">
        <v>1316632</v>
      </c>
      <c r="N30" s="5">
        <v>226429</v>
      </c>
      <c r="O30" s="5">
        <v>323703</v>
      </c>
      <c r="P30" s="5">
        <v>1556498</v>
      </c>
      <c r="Q30" s="5">
        <v>148849</v>
      </c>
      <c r="R30" s="5">
        <v>147086</v>
      </c>
      <c r="S30" s="5">
        <v>150110</v>
      </c>
      <c r="T30" s="5">
        <v>149777</v>
      </c>
      <c r="U30" s="5">
        <v>148422</v>
      </c>
      <c r="V30" s="5">
        <v>301599</v>
      </c>
      <c r="W30" s="5">
        <v>6103124</v>
      </c>
      <c r="X30" s="5">
        <v>71373956</v>
      </c>
      <c r="Y30" s="5">
        <v>65732103</v>
      </c>
      <c r="Z30" s="5">
        <v>3262299</v>
      </c>
      <c r="AA30" s="5">
        <v>925966</v>
      </c>
      <c r="AB30" s="42">
        <v>869384</v>
      </c>
      <c r="AC30" s="5">
        <v>584204</v>
      </c>
      <c r="AD30" s="42">
        <v>16495332</v>
      </c>
      <c r="AE30" s="5">
        <v>1930678</v>
      </c>
      <c r="AF30" s="7" t="s">
        <v>73</v>
      </c>
      <c r="AG30" s="5">
        <v>116668830</v>
      </c>
      <c r="AH30" s="5">
        <v>5053699</v>
      </c>
      <c r="AI30" s="5">
        <v>45504330</v>
      </c>
      <c r="AJ30" s="5">
        <v>8740655</v>
      </c>
      <c r="AK30" s="5">
        <v>3433670</v>
      </c>
      <c r="AL30" s="5">
        <v>1779871</v>
      </c>
      <c r="AM30" s="5">
        <v>3527114</v>
      </c>
      <c r="AN30" s="5">
        <v>9291854</v>
      </c>
      <c r="AO30" s="5">
        <v>3540716</v>
      </c>
      <c r="AP30" s="5">
        <v>1879787</v>
      </c>
      <c r="AQ30" s="5">
        <v>3871351</v>
      </c>
      <c r="AR30" s="5">
        <v>50475227</v>
      </c>
      <c r="AS30" s="5">
        <v>2749618</v>
      </c>
      <c r="AT30" s="5">
        <v>531699</v>
      </c>
      <c r="AU30" s="5">
        <v>2217919</v>
      </c>
      <c r="AV30" s="5">
        <v>108322</v>
      </c>
      <c r="AW30" s="5">
        <v>99601</v>
      </c>
      <c r="AX30" s="5">
        <v>2009996</v>
      </c>
      <c r="AY30" s="5">
        <v>863867</v>
      </c>
      <c r="AZ30" s="5">
        <v>52360978</v>
      </c>
      <c r="BA30" s="5">
        <v>3254812</v>
      </c>
      <c r="BB30" s="5">
        <v>408201</v>
      </c>
      <c r="BC30" s="5">
        <v>241766</v>
      </c>
      <c r="BD30" s="5">
        <v>166435</v>
      </c>
      <c r="BE30" s="5">
        <v>5949632</v>
      </c>
      <c r="BF30" s="5">
        <v>416998</v>
      </c>
      <c r="BG30" s="5">
        <v>58446</v>
      </c>
      <c r="BH30" s="5">
        <v>40709</v>
      </c>
      <c r="BI30" s="5">
        <v>86765</v>
      </c>
      <c r="BJ30" s="5">
        <v>67382</v>
      </c>
      <c r="BK30" s="5">
        <v>832109</v>
      </c>
      <c r="BL30" s="5">
        <v>226084</v>
      </c>
      <c r="BM30" s="5">
        <v>135539</v>
      </c>
      <c r="BN30" s="5">
        <v>373319</v>
      </c>
      <c r="BO30" s="5">
        <v>206016</v>
      </c>
      <c r="BP30" s="5">
        <v>3506265</v>
      </c>
      <c r="BQ30" s="12"/>
      <c r="BR30" s="13">
        <f t="shared" si="0"/>
        <v>203722</v>
      </c>
      <c r="BS30" s="14">
        <f t="shared" si="1"/>
        <v>80.969811802358109</v>
      </c>
      <c r="BT30" s="9">
        <f t="shared" si="2"/>
        <v>23</v>
      </c>
      <c r="BU30" s="9">
        <f t="shared" si="3"/>
        <v>18</v>
      </c>
      <c r="BW30" s="13">
        <f t="shared" si="4"/>
        <v>148849</v>
      </c>
      <c r="BX30" s="14">
        <f t="shared" si="5"/>
        <v>110.81923291389261</v>
      </c>
      <c r="BY30" s="9">
        <f t="shared" si="6"/>
        <v>21</v>
      </c>
      <c r="BZ30" s="9">
        <f t="shared" si="7"/>
        <v>18</v>
      </c>
      <c r="CA30" s="48">
        <f>BW30/BR30</f>
        <v>0.73064764728404397</v>
      </c>
      <c r="CB30" s="46">
        <f t="shared" si="8"/>
        <v>18</v>
      </c>
      <c r="CC30" s="53">
        <f t="shared" si="9"/>
        <v>5.270485007516066E-2</v>
      </c>
      <c r="CD30" s="51">
        <f t="shared" si="10"/>
        <v>44</v>
      </c>
      <c r="CE30" s="56">
        <f t="shared" si="12"/>
        <v>0.14138593830074409</v>
      </c>
      <c r="CF30" s="56">
        <f t="shared" si="11"/>
        <v>22</v>
      </c>
      <c r="CH30" s="61" t="s">
        <v>112</v>
      </c>
      <c r="CI30" s="56">
        <v>0.16635086564557208</v>
      </c>
    </row>
    <row r="31" spans="1:87" ht="18" customHeight="1">
      <c r="A31" s="20" t="s">
        <v>94</v>
      </c>
      <c r="B31" s="3" t="s">
        <v>71</v>
      </c>
      <c r="C31" s="3" t="s">
        <v>72</v>
      </c>
      <c r="D31" s="24">
        <v>2012</v>
      </c>
      <c r="E31" s="23">
        <v>2630</v>
      </c>
      <c r="F31" s="42">
        <v>2875</v>
      </c>
      <c r="G31" s="5">
        <v>1877</v>
      </c>
      <c r="H31" s="6">
        <v>702</v>
      </c>
      <c r="I31" s="6">
        <v>296</v>
      </c>
      <c r="J31" s="42">
        <v>152423</v>
      </c>
      <c r="K31" s="5">
        <v>7578276</v>
      </c>
      <c r="L31" s="5">
        <v>2281615</v>
      </c>
      <c r="M31" s="5">
        <v>916600</v>
      </c>
      <c r="N31" s="5">
        <v>182898</v>
      </c>
      <c r="O31" s="5">
        <v>312940</v>
      </c>
      <c r="P31" s="5">
        <v>869177</v>
      </c>
      <c r="Q31" s="5">
        <v>107264</v>
      </c>
      <c r="R31" s="5">
        <v>106976</v>
      </c>
      <c r="S31" s="5">
        <v>107999</v>
      </c>
      <c r="T31" s="5">
        <v>107442</v>
      </c>
      <c r="U31" s="5">
        <v>106639</v>
      </c>
      <c r="V31" s="5">
        <v>217787</v>
      </c>
      <c r="W31" s="5">
        <v>4575350</v>
      </c>
      <c r="X31" s="5">
        <v>53875087</v>
      </c>
      <c r="Y31" s="5">
        <v>50897901</v>
      </c>
      <c r="Z31" s="5">
        <v>1609450</v>
      </c>
      <c r="AA31" s="5">
        <v>342913</v>
      </c>
      <c r="AB31" s="42">
        <v>621257</v>
      </c>
      <c r="AC31" s="5">
        <v>403566</v>
      </c>
      <c r="AD31" s="42">
        <v>9214405</v>
      </c>
      <c r="AE31" s="7" t="s">
        <v>73</v>
      </c>
      <c r="AF31" s="6">
        <v>0</v>
      </c>
      <c r="AG31" s="5">
        <v>86076260</v>
      </c>
      <c r="AH31" s="5">
        <v>1992365</v>
      </c>
      <c r="AI31" s="5">
        <v>32070177</v>
      </c>
      <c r="AJ31" s="5">
        <v>9286153</v>
      </c>
      <c r="AK31" s="5">
        <v>3266420</v>
      </c>
      <c r="AL31" s="5">
        <v>2986909</v>
      </c>
      <c r="AM31" s="5">
        <v>3032824</v>
      </c>
      <c r="AN31" s="5">
        <v>9187207</v>
      </c>
      <c r="AO31" s="5">
        <v>3251420</v>
      </c>
      <c r="AP31" s="5">
        <v>2876040</v>
      </c>
      <c r="AQ31" s="5">
        <v>3059747</v>
      </c>
      <c r="AR31" s="5">
        <v>31785453</v>
      </c>
      <c r="AS31" s="5">
        <v>1872132</v>
      </c>
      <c r="AT31" s="5">
        <v>401902</v>
      </c>
      <c r="AU31" s="5">
        <v>1470230</v>
      </c>
      <c r="AV31" s="5">
        <v>56266</v>
      </c>
      <c r="AW31" s="5">
        <v>106317</v>
      </c>
      <c r="AX31" s="5">
        <v>1307647</v>
      </c>
      <c r="AY31" s="5">
        <v>585598</v>
      </c>
      <c r="AZ31" s="5">
        <v>33071987</v>
      </c>
      <c r="BA31" s="5">
        <v>2227029</v>
      </c>
      <c r="BB31" s="5">
        <v>395530</v>
      </c>
      <c r="BC31" s="5">
        <v>200853</v>
      </c>
      <c r="BD31" s="5">
        <v>194677</v>
      </c>
      <c r="BE31" s="5">
        <v>4633468</v>
      </c>
      <c r="BF31" s="5">
        <v>231658</v>
      </c>
      <c r="BG31" s="5">
        <v>43991</v>
      </c>
      <c r="BH31" s="5">
        <v>61687</v>
      </c>
      <c r="BI31" s="5">
        <v>111247</v>
      </c>
      <c r="BJ31" s="5">
        <v>59266</v>
      </c>
      <c r="BK31" s="5">
        <v>481776</v>
      </c>
      <c r="BL31" s="5">
        <v>165613</v>
      </c>
      <c r="BM31" s="5">
        <v>221156</v>
      </c>
      <c r="BN31" s="5">
        <v>438739</v>
      </c>
      <c r="BO31" s="5">
        <v>181806</v>
      </c>
      <c r="BP31" s="5">
        <v>2636529</v>
      </c>
      <c r="BQ31" s="12"/>
      <c r="BR31" s="13">
        <f t="shared" si="0"/>
        <v>152423</v>
      </c>
      <c r="BS31" s="14">
        <f t="shared" si="1"/>
        <v>60.452851603760585</v>
      </c>
      <c r="BT31" s="9">
        <f t="shared" si="2"/>
        <v>26</v>
      </c>
      <c r="BU31" s="9">
        <f t="shared" si="3"/>
        <v>32</v>
      </c>
      <c r="BW31" s="13">
        <f t="shared" si="4"/>
        <v>107264</v>
      </c>
      <c r="BX31" s="14">
        <f t="shared" si="5"/>
        <v>85.903984561455843</v>
      </c>
      <c r="BY31" s="9">
        <f t="shared" si="6"/>
        <v>25</v>
      </c>
      <c r="BZ31" s="9">
        <f t="shared" si="7"/>
        <v>31</v>
      </c>
      <c r="CA31" s="48">
        <f>BW31/BR31</f>
        <v>0.70372581565774195</v>
      </c>
      <c r="CB31" s="46">
        <f t="shared" si="8"/>
        <v>28</v>
      </c>
      <c r="CC31" s="53">
        <f t="shared" si="9"/>
        <v>6.7422367477878387E-2</v>
      </c>
      <c r="CD31" s="51">
        <f t="shared" si="10"/>
        <v>17</v>
      </c>
      <c r="CE31" s="56">
        <f t="shared" si="12"/>
        <v>0.10704931882495825</v>
      </c>
      <c r="CF31" s="56">
        <f t="shared" si="11"/>
        <v>37</v>
      </c>
      <c r="CH31" s="61" t="s">
        <v>102</v>
      </c>
      <c r="CI31" s="56">
        <v>0.16358049745694106</v>
      </c>
    </row>
    <row r="32" spans="1:87" ht="18" customHeight="1">
      <c r="A32" s="25" t="s">
        <v>70</v>
      </c>
      <c r="B32" s="26" t="s">
        <v>71</v>
      </c>
      <c r="C32" s="26" t="s">
        <v>72</v>
      </c>
      <c r="D32" s="27">
        <v>2012</v>
      </c>
      <c r="E32" s="28">
        <v>3368</v>
      </c>
      <c r="F32" s="43">
        <v>3782</v>
      </c>
      <c r="G32" s="29">
        <v>2367</v>
      </c>
      <c r="H32" s="30">
        <v>906</v>
      </c>
      <c r="I32" s="30">
        <v>509</v>
      </c>
      <c r="J32" s="43">
        <v>213545</v>
      </c>
      <c r="K32" s="29">
        <v>10140093</v>
      </c>
      <c r="L32" s="29">
        <v>3492642</v>
      </c>
      <c r="M32" s="29">
        <v>1455475</v>
      </c>
      <c r="N32" s="29">
        <v>311761</v>
      </c>
      <c r="O32" s="29">
        <v>294647</v>
      </c>
      <c r="P32" s="29">
        <v>1430759</v>
      </c>
      <c r="Q32" s="29">
        <v>165122</v>
      </c>
      <c r="R32" s="29">
        <v>161467</v>
      </c>
      <c r="S32" s="29">
        <v>165278</v>
      </c>
      <c r="T32" s="29">
        <v>166564</v>
      </c>
      <c r="U32" s="29">
        <v>167177</v>
      </c>
      <c r="V32" s="29">
        <v>331213</v>
      </c>
      <c r="W32" s="29">
        <v>7008082</v>
      </c>
      <c r="X32" s="29">
        <v>86671864</v>
      </c>
      <c r="Y32" s="29">
        <v>80902350</v>
      </c>
      <c r="Z32" s="29">
        <v>1999199</v>
      </c>
      <c r="AA32" s="29">
        <v>936914</v>
      </c>
      <c r="AB32" s="43">
        <v>2106667</v>
      </c>
      <c r="AC32" s="29">
        <v>726734</v>
      </c>
      <c r="AD32" s="43">
        <v>41048939</v>
      </c>
      <c r="AE32" s="29">
        <v>263238</v>
      </c>
      <c r="AF32" s="31" t="s">
        <v>73</v>
      </c>
      <c r="AG32" s="29">
        <v>129284438</v>
      </c>
      <c r="AH32" s="29">
        <v>2465152</v>
      </c>
      <c r="AI32" s="29">
        <v>43031007</v>
      </c>
      <c r="AJ32" s="29">
        <v>10855583</v>
      </c>
      <c r="AK32" s="29">
        <v>3873719</v>
      </c>
      <c r="AL32" s="29">
        <v>2495797</v>
      </c>
      <c r="AM32" s="29">
        <v>4486067</v>
      </c>
      <c r="AN32" s="29">
        <v>11433969</v>
      </c>
      <c r="AO32" s="29">
        <v>4057874</v>
      </c>
      <c r="AP32" s="29">
        <v>2791076</v>
      </c>
      <c r="AQ32" s="29">
        <v>4585019</v>
      </c>
      <c r="AR32" s="29">
        <v>65408187</v>
      </c>
      <c r="AS32" s="29">
        <v>4129081</v>
      </c>
      <c r="AT32" s="29">
        <v>459179</v>
      </c>
      <c r="AU32" s="29">
        <v>3669902</v>
      </c>
      <c r="AV32" s="29">
        <v>55297</v>
      </c>
      <c r="AW32" s="29">
        <v>70098</v>
      </c>
      <c r="AX32" s="29">
        <v>3544507</v>
      </c>
      <c r="AY32" s="29">
        <v>1279319</v>
      </c>
      <c r="AZ32" s="29">
        <v>68257949</v>
      </c>
      <c r="BA32" s="29">
        <v>4401571</v>
      </c>
      <c r="BB32" s="29">
        <v>501011</v>
      </c>
      <c r="BC32" s="29">
        <v>286795</v>
      </c>
      <c r="BD32" s="29">
        <v>214216</v>
      </c>
      <c r="BE32" s="29">
        <v>6259715</v>
      </c>
      <c r="BF32" s="29">
        <v>641234</v>
      </c>
      <c r="BG32" s="29">
        <v>42621</v>
      </c>
      <c r="BH32" s="29">
        <v>25363</v>
      </c>
      <c r="BI32" s="29">
        <v>38628</v>
      </c>
      <c r="BJ32" s="29">
        <v>66090</v>
      </c>
      <c r="BK32" s="29">
        <v>1032533</v>
      </c>
      <c r="BL32" s="29">
        <v>274414</v>
      </c>
      <c r="BM32" s="29">
        <v>189673</v>
      </c>
      <c r="BN32" s="29">
        <v>396247</v>
      </c>
      <c r="BO32" s="29">
        <v>250083</v>
      </c>
      <c r="BP32" s="29">
        <v>3302829</v>
      </c>
      <c r="BQ32" s="32"/>
      <c r="BR32" s="33">
        <f t="shared" si="0"/>
        <v>213545</v>
      </c>
      <c r="BS32" s="34">
        <f t="shared" si="1"/>
        <v>192.22617715235666</v>
      </c>
      <c r="BT32" s="35">
        <f t="shared" si="2"/>
        <v>21</v>
      </c>
      <c r="BU32" s="35">
        <f t="shared" si="3"/>
        <v>3</v>
      </c>
      <c r="BV32" s="36"/>
      <c r="BW32" s="33">
        <f t="shared" si="4"/>
        <v>165122</v>
      </c>
      <c r="BX32" s="34">
        <f t="shared" si="5"/>
        <v>248.59763689877786</v>
      </c>
      <c r="BY32" s="35">
        <f t="shared" si="6"/>
        <v>17</v>
      </c>
      <c r="BZ32" s="35">
        <f t="shared" si="7"/>
        <v>3</v>
      </c>
      <c r="CA32" s="49">
        <f>BW32/BR32</f>
        <v>0.77324217378070192</v>
      </c>
      <c r="CB32" s="50">
        <f t="shared" si="8"/>
        <v>4</v>
      </c>
      <c r="CC32" s="54">
        <f t="shared" si="9"/>
        <v>5.1320863615987734E-2</v>
      </c>
      <c r="CD32" s="55">
        <f t="shared" si="10"/>
        <v>46</v>
      </c>
      <c r="CE32" s="59">
        <f t="shared" si="12"/>
        <v>0.31750873991500816</v>
      </c>
      <c r="CF32" s="59">
        <f t="shared" si="11"/>
        <v>1</v>
      </c>
      <c r="CH32" s="61" t="s">
        <v>92</v>
      </c>
      <c r="CI32" s="56">
        <v>0.16027349740164354</v>
      </c>
    </row>
    <row r="33" spans="1:87" ht="18" customHeight="1">
      <c r="A33" s="20" t="s">
        <v>95</v>
      </c>
      <c r="B33" s="3" t="s">
        <v>71</v>
      </c>
      <c r="C33" s="3" t="s">
        <v>72</v>
      </c>
      <c r="D33" s="24">
        <v>2012</v>
      </c>
      <c r="E33" s="23">
        <v>2998</v>
      </c>
      <c r="F33" s="42">
        <v>3308</v>
      </c>
      <c r="G33" s="5">
        <v>2293</v>
      </c>
      <c r="H33" s="6">
        <v>733</v>
      </c>
      <c r="I33" s="6">
        <v>282</v>
      </c>
      <c r="J33" s="42">
        <v>136327</v>
      </c>
      <c r="K33" s="5">
        <v>8489308</v>
      </c>
      <c r="L33" s="5">
        <v>2709042</v>
      </c>
      <c r="M33" s="5">
        <v>985269</v>
      </c>
      <c r="N33" s="5">
        <v>374321</v>
      </c>
      <c r="O33" s="5">
        <v>346460</v>
      </c>
      <c r="P33" s="5">
        <v>1002992</v>
      </c>
      <c r="Q33" s="5">
        <v>97426</v>
      </c>
      <c r="R33" s="5">
        <v>96170</v>
      </c>
      <c r="S33" s="5">
        <v>97890</v>
      </c>
      <c r="T33" s="5">
        <v>97889</v>
      </c>
      <c r="U33" s="5">
        <v>97753</v>
      </c>
      <c r="V33" s="5">
        <v>200755</v>
      </c>
      <c r="W33" s="5">
        <v>5227922</v>
      </c>
      <c r="X33" s="5">
        <v>201806589</v>
      </c>
      <c r="Y33" s="5">
        <v>186195462</v>
      </c>
      <c r="Z33" s="5">
        <v>10990932</v>
      </c>
      <c r="AA33" s="5">
        <v>2405951</v>
      </c>
      <c r="AB33" s="42">
        <v>1413100</v>
      </c>
      <c r="AC33" s="5">
        <v>801144</v>
      </c>
      <c r="AD33" s="42">
        <v>28892778</v>
      </c>
      <c r="AE33" s="5">
        <v>24581630</v>
      </c>
      <c r="AF33" s="5">
        <v>10607039</v>
      </c>
      <c r="AG33" s="5">
        <v>271191050</v>
      </c>
      <c r="AH33" s="5">
        <v>10676530</v>
      </c>
      <c r="AI33" s="5">
        <v>69159558</v>
      </c>
      <c r="AJ33" s="5">
        <v>16128925</v>
      </c>
      <c r="AK33" s="5">
        <v>6759212</v>
      </c>
      <c r="AL33" s="5">
        <v>4785260</v>
      </c>
      <c r="AM33" s="5">
        <v>4584453</v>
      </c>
      <c r="AN33" s="5">
        <v>15920992</v>
      </c>
      <c r="AO33" s="5">
        <v>7451099</v>
      </c>
      <c r="AP33" s="5">
        <v>3893529</v>
      </c>
      <c r="AQ33" s="5">
        <v>4576364</v>
      </c>
      <c r="AR33" s="5">
        <v>96755488</v>
      </c>
      <c r="AS33" s="5">
        <v>5248567</v>
      </c>
      <c r="AT33" s="5">
        <v>436635</v>
      </c>
      <c r="AU33" s="5">
        <v>4811932</v>
      </c>
      <c r="AV33" s="5">
        <v>53826</v>
      </c>
      <c r="AW33" s="5">
        <v>128287</v>
      </c>
      <c r="AX33" s="5">
        <v>4629819</v>
      </c>
      <c r="AY33" s="5">
        <v>716285</v>
      </c>
      <c r="AZ33" s="5">
        <v>101287770</v>
      </c>
      <c r="BA33" s="5">
        <v>5931374</v>
      </c>
      <c r="BB33" s="5">
        <v>613806</v>
      </c>
      <c r="BC33" s="5">
        <v>212336</v>
      </c>
      <c r="BD33" s="5">
        <v>401470</v>
      </c>
      <c r="BE33" s="5">
        <v>8853737</v>
      </c>
      <c r="BF33" s="5">
        <v>893047</v>
      </c>
      <c r="BG33" s="5">
        <v>58114</v>
      </c>
      <c r="BH33" s="5">
        <v>39004</v>
      </c>
      <c r="BI33" s="5">
        <v>46663</v>
      </c>
      <c r="BJ33" s="5">
        <v>54971</v>
      </c>
      <c r="BK33" s="5">
        <v>2096245</v>
      </c>
      <c r="BL33" s="5">
        <v>277510</v>
      </c>
      <c r="BM33" s="5">
        <v>122507</v>
      </c>
      <c r="BN33" s="5">
        <v>665484</v>
      </c>
      <c r="BO33" s="5">
        <v>674301</v>
      </c>
      <c r="BP33" s="5">
        <v>3925891</v>
      </c>
      <c r="BQ33" s="12"/>
      <c r="BR33" s="13">
        <f t="shared" si="0"/>
        <v>136327</v>
      </c>
      <c r="BS33" s="14">
        <f t="shared" si="1"/>
        <v>211.93731249128933</v>
      </c>
      <c r="BT33" s="9">
        <f t="shared" si="2"/>
        <v>28</v>
      </c>
      <c r="BU33" s="9">
        <f t="shared" si="3"/>
        <v>2</v>
      </c>
      <c r="BW33" s="13">
        <f t="shared" si="4"/>
        <v>97426</v>
      </c>
      <c r="BX33" s="14">
        <f t="shared" si="5"/>
        <v>296.56126701291237</v>
      </c>
      <c r="BY33" s="9">
        <f t="shared" si="6"/>
        <v>30</v>
      </c>
      <c r="BZ33" s="9">
        <f t="shared" si="7"/>
        <v>2</v>
      </c>
      <c r="CA33" s="48">
        <f>BW33/BR33</f>
        <v>0.7146493357882151</v>
      </c>
      <c r="CB33" s="46">
        <f t="shared" si="8"/>
        <v>23</v>
      </c>
      <c r="CC33" s="53">
        <f t="shared" si="9"/>
        <v>4.8908415798577763E-2</v>
      </c>
      <c r="CD33" s="51">
        <f t="shared" si="10"/>
        <v>48</v>
      </c>
      <c r="CE33" s="56">
        <f t="shared" si="12"/>
        <v>0.10654030802270208</v>
      </c>
      <c r="CF33" s="56">
        <f t="shared" si="11"/>
        <v>38</v>
      </c>
      <c r="CH33" s="61" t="s">
        <v>114</v>
      </c>
      <c r="CI33" s="56">
        <v>0.15550952828780812</v>
      </c>
    </row>
    <row r="34" spans="1:87" ht="18" customHeight="1">
      <c r="A34" s="20" t="s">
        <v>96</v>
      </c>
      <c r="B34" s="3" t="s">
        <v>71</v>
      </c>
      <c r="C34" s="3" t="s">
        <v>72</v>
      </c>
      <c r="D34" s="24">
        <v>2012</v>
      </c>
      <c r="E34" s="23">
        <v>1569</v>
      </c>
      <c r="F34" s="42">
        <v>1650</v>
      </c>
      <c r="G34" s="5">
        <v>1255</v>
      </c>
      <c r="H34" s="6">
        <v>296</v>
      </c>
      <c r="I34" s="6">
        <v>99</v>
      </c>
      <c r="J34" s="42">
        <v>49238</v>
      </c>
      <c r="K34" s="5">
        <v>2424327</v>
      </c>
      <c r="L34" s="5">
        <v>790686</v>
      </c>
      <c r="M34" s="5">
        <v>317047</v>
      </c>
      <c r="N34" s="5">
        <v>76942</v>
      </c>
      <c r="O34" s="5">
        <v>65779</v>
      </c>
      <c r="P34" s="5">
        <v>330918</v>
      </c>
      <c r="Q34" s="5">
        <v>36363</v>
      </c>
      <c r="R34" s="5">
        <v>36637</v>
      </c>
      <c r="S34" s="5">
        <v>36626</v>
      </c>
      <c r="T34" s="5">
        <v>36396</v>
      </c>
      <c r="U34" s="5">
        <v>35791</v>
      </c>
      <c r="V34" s="5">
        <v>71828</v>
      </c>
      <c r="W34" s="5">
        <v>1583311</v>
      </c>
      <c r="X34" s="5">
        <v>8151556</v>
      </c>
      <c r="Y34" s="5">
        <v>7081064</v>
      </c>
      <c r="Z34" s="5">
        <v>274661</v>
      </c>
      <c r="AA34" s="5">
        <v>323713</v>
      </c>
      <c r="AB34" s="42">
        <v>250877</v>
      </c>
      <c r="AC34" s="5">
        <v>221241</v>
      </c>
      <c r="AD34" s="42">
        <v>3557731</v>
      </c>
      <c r="AE34" s="5">
        <v>4755005</v>
      </c>
      <c r="AF34" s="5">
        <v>1293429</v>
      </c>
      <c r="AG34" s="5">
        <v>16044543</v>
      </c>
      <c r="AH34" s="5">
        <v>481171</v>
      </c>
      <c r="AI34" s="5">
        <v>7877218</v>
      </c>
      <c r="AJ34" s="5">
        <v>1853532</v>
      </c>
      <c r="AK34" s="5">
        <v>678042</v>
      </c>
      <c r="AL34" s="5">
        <v>470364</v>
      </c>
      <c r="AM34" s="5">
        <v>705126</v>
      </c>
      <c r="AN34" s="5">
        <v>1810013</v>
      </c>
      <c r="AO34" s="5">
        <v>725990</v>
      </c>
      <c r="AP34" s="5">
        <v>414280</v>
      </c>
      <c r="AQ34" s="5">
        <v>669743</v>
      </c>
      <c r="AR34" s="5">
        <v>11915420</v>
      </c>
      <c r="AS34" s="5">
        <v>449716</v>
      </c>
      <c r="AT34" s="5">
        <v>41239</v>
      </c>
      <c r="AU34" s="5">
        <v>408477</v>
      </c>
      <c r="AV34" s="5">
        <v>13124</v>
      </c>
      <c r="AW34" s="5">
        <v>9778</v>
      </c>
      <c r="AX34" s="5">
        <v>385575</v>
      </c>
      <c r="AY34" s="5">
        <v>132940</v>
      </c>
      <c r="AZ34" s="5">
        <v>12232196</v>
      </c>
      <c r="BA34" s="5">
        <v>799907</v>
      </c>
      <c r="BB34" s="5">
        <v>117439</v>
      </c>
      <c r="BC34" s="5">
        <v>78480</v>
      </c>
      <c r="BD34" s="5">
        <v>38959</v>
      </c>
      <c r="BE34" s="5">
        <v>1387386</v>
      </c>
      <c r="BF34" s="5">
        <v>70658</v>
      </c>
      <c r="BG34" s="5">
        <v>12368</v>
      </c>
      <c r="BH34" s="5">
        <v>7063</v>
      </c>
      <c r="BI34" s="5">
        <v>47641</v>
      </c>
      <c r="BJ34" s="5">
        <v>15012</v>
      </c>
      <c r="BK34" s="5">
        <v>127057</v>
      </c>
      <c r="BL34" s="5">
        <v>39095</v>
      </c>
      <c r="BM34" s="5">
        <v>37087</v>
      </c>
      <c r="BN34" s="5">
        <v>86256</v>
      </c>
      <c r="BO34" s="5">
        <v>70020</v>
      </c>
      <c r="BP34" s="5">
        <v>875129</v>
      </c>
      <c r="BQ34" s="12"/>
      <c r="BR34" s="13">
        <f t="shared" si="0"/>
        <v>49238</v>
      </c>
      <c r="BS34" s="14">
        <f t="shared" si="1"/>
        <v>72.255798367114835</v>
      </c>
      <c r="BT34" s="9">
        <f t="shared" si="2"/>
        <v>38</v>
      </c>
      <c r="BU34" s="9">
        <f t="shared" si="3"/>
        <v>22</v>
      </c>
      <c r="BW34" s="13">
        <f t="shared" si="4"/>
        <v>36363</v>
      </c>
      <c r="BX34" s="14">
        <f t="shared" si="5"/>
        <v>97.839314688007036</v>
      </c>
      <c r="BY34" s="9">
        <f t="shared" si="6"/>
        <v>39</v>
      </c>
      <c r="BZ34" s="9">
        <f t="shared" si="7"/>
        <v>22</v>
      </c>
      <c r="CA34" s="48">
        <f>BW34/BR34</f>
        <v>0.73851496811405826</v>
      </c>
      <c r="CB34" s="46">
        <f t="shared" si="8"/>
        <v>15</v>
      </c>
      <c r="CC34" s="53">
        <f t="shared" si="9"/>
        <v>7.0516011469107701E-2</v>
      </c>
      <c r="CD34" s="51">
        <f t="shared" si="10"/>
        <v>16</v>
      </c>
      <c r="CE34" s="56">
        <f t="shared" si="12"/>
        <v>0.22174087476346319</v>
      </c>
      <c r="CF34" s="56">
        <f t="shared" si="11"/>
        <v>8</v>
      </c>
      <c r="CH34" s="61" t="s">
        <v>115</v>
      </c>
      <c r="CI34" s="56">
        <v>0.14479545984549494</v>
      </c>
    </row>
    <row r="35" spans="1:87" ht="18" customHeight="1">
      <c r="A35" s="20" t="s">
        <v>97</v>
      </c>
      <c r="B35" s="3" t="s">
        <v>71</v>
      </c>
      <c r="C35" s="3" t="s">
        <v>72</v>
      </c>
      <c r="D35" s="24">
        <v>2012</v>
      </c>
      <c r="E35" s="23">
        <v>2940</v>
      </c>
      <c r="F35" s="42">
        <v>3096</v>
      </c>
      <c r="G35" s="5">
        <v>2227</v>
      </c>
      <c r="H35" s="6">
        <v>659</v>
      </c>
      <c r="I35" s="6">
        <v>210</v>
      </c>
      <c r="J35" s="42">
        <v>100079</v>
      </c>
      <c r="K35" s="5">
        <v>5908935</v>
      </c>
      <c r="L35" s="5">
        <v>1798098</v>
      </c>
      <c r="M35" s="5">
        <v>657533</v>
      </c>
      <c r="N35" s="5">
        <v>157719</v>
      </c>
      <c r="O35" s="5">
        <v>219214</v>
      </c>
      <c r="P35" s="5">
        <v>763632</v>
      </c>
      <c r="Q35" s="5">
        <v>61479</v>
      </c>
      <c r="R35" s="5">
        <v>61493</v>
      </c>
      <c r="S35" s="5">
        <v>61761</v>
      </c>
      <c r="T35" s="5">
        <v>61524</v>
      </c>
      <c r="U35" s="5">
        <v>61139</v>
      </c>
      <c r="V35" s="5">
        <v>122214</v>
      </c>
      <c r="W35" s="5">
        <v>2656247</v>
      </c>
      <c r="X35" s="5">
        <v>17961328</v>
      </c>
      <c r="Y35" s="5">
        <v>15813123</v>
      </c>
      <c r="Z35" s="5">
        <v>1117915</v>
      </c>
      <c r="AA35" s="5">
        <v>225233</v>
      </c>
      <c r="AB35" s="42">
        <v>342297</v>
      </c>
      <c r="AC35" s="5">
        <v>462760</v>
      </c>
      <c r="AD35" s="42">
        <v>4400486</v>
      </c>
      <c r="AE35" s="7" t="s">
        <v>73</v>
      </c>
      <c r="AF35" s="7" t="s">
        <v>73</v>
      </c>
      <c r="AG35" s="5">
        <v>39532989</v>
      </c>
      <c r="AH35" s="5">
        <v>1421158</v>
      </c>
      <c r="AI35" s="5">
        <v>21596437</v>
      </c>
      <c r="AJ35" s="5">
        <v>4264187</v>
      </c>
      <c r="AK35" s="5">
        <v>1490405</v>
      </c>
      <c r="AL35" s="5">
        <v>1278291</v>
      </c>
      <c r="AM35" s="5">
        <v>1495491</v>
      </c>
      <c r="AN35" s="5">
        <v>4257954</v>
      </c>
      <c r="AO35" s="5">
        <v>1439643</v>
      </c>
      <c r="AP35" s="5">
        <v>1362199</v>
      </c>
      <c r="AQ35" s="5">
        <v>1456112</v>
      </c>
      <c r="AR35" s="5">
        <v>20248085</v>
      </c>
      <c r="AS35" s="5">
        <v>1281092</v>
      </c>
      <c r="AT35" s="5">
        <v>236481</v>
      </c>
      <c r="AU35" s="5">
        <v>1044611</v>
      </c>
      <c r="AV35" s="5">
        <v>31253</v>
      </c>
      <c r="AW35" s="5">
        <v>52718</v>
      </c>
      <c r="AX35" s="5">
        <v>960640</v>
      </c>
      <c r="AY35" s="5">
        <v>447034</v>
      </c>
      <c r="AZ35" s="5">
        <v>21082143</v>
      </c>
      <c r="BA35" s="5">
        <v>1552186</v>
      </c>
      <c r="BB35" s="5">
        <v>388816</v>
      </c>
      <c r="BC35" s="5">
        <v>308924</v>
      </c>
      <c r="BD35" s="5">
        <v>79892</v>
      </c>
      <c r="BE35" s="5">
        <v>2721379</v>
      </c>
      <c r="BF35" s="5">
        <v>216080</v>
      </c>
      <c r="BG35" s="5">
        <v>22183</v>
      </c>
      <c r="BH35" s="5">
        <v>21637</v>
      </c>
      <c r="BI35" s="5">
        <v>48020</v>
      </c>
      <c r="BJ35" s="5">
        <v>41291</v>
      </c>
      <c r="BK35" s="5">
        <v>263707</v>
      </c>
      <c r="BL35" s="5">
        <v>76693</v>
      </c>
      <c r="BM35" s="5">
        <v>78551</v>
      </c>
      <c r="BN35" s="5">
        <v>218730</v>
      </c>
      <c r="BO35" s="5">
        <v>99763</v>
      </c>
      <c r="BP35" s="5">
        <v>1634724</v>
      </c>
      <c r="BQ35" s="12"/>
      <c r="BR35" s="13">
        <f t="shared" si="0"/>
        <v>100079</v>
      </c>
      <c r="BS35" s="14">
        <f t="shared" si="1"/>
        <v>43.970123602354143</v>
      </c>
      <c r="BT35" s="9">
        <f t="shared" si="2"/>
        <v>34</v>
      </c>
      <c r="BU35" s="9">
        <f t="shared" si="3"/>
        <v>40</v>
      </c>
      <c r="BW35" s="13">
        <f t="shared" si="4"/>
        <v>61479</v>
      </c>
      <c r="BX35" s="14">
        <f t="shared" si="5"/>
        <v>71.577058833097482</v>
      </c>
      <c r="BY35" s="9">
        <f t="shared" si="6"/>
        <v>35</v>
      </c>
      <c r="BZ35" s="9">
        <f t="shared" si="7"/>
        <v>37</v>
      </c>
      <c r="CA35" s="48">
        <f>BW35/BR35</f>
        <v>0.61430469928756282</v>
      </c>
      <c r="CB35" s="46">
        <f t="shared" si="8"/>
        <v>47</v>
      </c>
      <c r="CC35" s="53">
        <f t="shared" si="9"/>
        <v>7.7786180890019874E-2</v>
      </c>
      <c r="CD35" s="51">
        <f t="shared" si="10"/>
        <v>12</v>
      </c>
      <c r="CE35" s="56">
        <f t="shared" si="12"/>
        <v>0.1113117452363645</v>
      </c>
      <c r="CF35" s="56">
        <f t="shared" si="11"/>
        <v>36</v>
      </c>
      <c r="CH35" s="61" t="s">
        <v>109</v>
      </c>
      <c r="CI35" s="56">
        <v>0.14146499033506404</v>
      </c>
    </row>
    <row r="36" spans="1:87" ht="18" customHeight="1">
      <c r="A36" s="20" t="s">
        <v>98</v>
      </c>
      <c r="B36" s="3" t="s">
        <v>71</v>
      </c>
      <c r="C36" s="3" t="s">
        <v>72</v>
      </c>
      <c r="D36" s="24">
        <v>2012</v>
      </c>
      <c r="E36" s="23">
        <v>6517</v>
      </c>
      <c r="F36" s="42">
        <v>6806</v>
      </c>
      <c r="G36" s="5">
        <v>4690</v>
      </c>
      <c r="H36" s="5">
        <v>1600</v>
      </c>
      <c r="I36" s="6">
        <v>516</v>
      </c>
      <c r="J36" s="42">
        <v>234168</v>
      </c>
      <c r="K36" s="5">
        <v>14395301</v>
      </c>
      <c r="L36" s="5">
        <v>4120577</v>
      </c>
      <c r="M36" s="5">
        <v>1543043</v>
      </c>
      <c r="N36" s="5">
        <v>343468</v>
      </c>
      <c r="O36" s="5">
        <v>416787</v>
      </c>
      <c r="P36" s="5">
        <v>1817279</v>
      </c>
      <c r="Q36" s="5">
        <v>141431</v>
      </c>
      <c r="R36" s="5">
        <v>141728</v>
      </c>
      <c r="S36" s="5">
        <v>142106</v>
      </c>
      <c r="T36" s="5">
        <v>141132</v>
      </c>
      <c r="U36" s="5">
        <v>140758</v>
      </c>
      <c r="V36" s="5">
        <v>277670</v>
      </c>
      <c r="W36" s="5">
        <v>6429196</v>
      </c>
      <c r="X36" s="5">
        <v>35693944</v>
      </c>
      <c r="Y36" s="5">
        <v>31155783</v>
      </c>
      <c r="Z36" s="5">
        <v>2260533</v>
      </c>
      <c r="AA36" s="5">
        <v>371243</v>
      </c>
      <c r="AB36" s="42">
        <v>771471</v>
      </c>
      <c r="AC36" s="5">
        <v>1134914</v>
      </c>
      <c r="AD36" s="42">
        <v>7641904</v>
      </c>
      <c r="AE36" s="5">
        <v>121187</v>
      </c>
      <c r="AF36" s="5">
        <v>13478</v>
      </c>
      <c r="AG36" s="5">
        <v>81927799</v>
      </c>
      <c r="AH36" s="5">
        <v>3036497</v>
      </c>
      <c r="AI36" s="5">
        <v>46716508</v>
      </c>
      <c r="AJ36" s="5">
        <v>10553615</v>
      </c>
      <c r="AK36" s="5">
        <v>3633853</v>
      </c>
      <c r="AL36" s="5">
        <v>2889218</v>
      </c>
      <c r="AM36" s="5">
        <v>4030544</v>
      </c>
      <c r="AN36" s="5">
        <v>10974707</v>
      </c>
      <c r="AO36" s="5">
        <v>3876076</v>
      </c>
      <c r="AP36" s="5">
        <v>3104009</v>
      </c>
      <c r="AQ36" s="5">
        <v>3994622</v>
      </c>
      <c r="AR36" s="5">
        <v>48664795</v>
      </c>
      <c r="AS36" s="5">
        <v>2326722</v>
      </c>
      <c r="AT36" s="5">
        <v>336763</v>
      </c>
      <c r="AU36" s="5">
        <v>1989959</v>
      </c>
      <c r="AV36" s="5">
        <v>75760</v>
      </c>
      <c r="AW36" s="5">
        <v>182164</v>
      </c>
      <c r="AX36" s="5">
        <v>1732035</v>
      </c>
      <c r="AY36" s="5">
        <v>959062</v>
      </c>
      <c r="AZ36" s="5">
        <v>50032455</v>
      </c>
      <c r="BA36" s="5">
        <v>3580862</v>
      </c>
      <c r="BB36" s="5">
        <v>822659</v>
      </c>
      <c r="BC36" s="5">
        <v>678057</v>
      </c>
      <c r="BD36" s="5">
        <v>144602</v>
      </c>
      <c r="BE36" s="5">
        <v>7515271</v>
      </c>
      <c r="BF36" s="5">
        <v>615561</v>
      </c>
      <c r="BG36" s="5">
        <v>99768</v>
      </c>
      <c r="BH36" s="5">
        <v>90369</v>
      </c>
      <c r="BI36" s="5">
        <v>90833</v>
      </c>
      <c r="BJ36" s="5">
        <v>129508</v>
      </c>
      <c r="BK36" s="5">
        <v>683853</v>
      </c>
      <c r="BL36" s="5">
        <v>227325</v>
      </c>
      <c r="BM36" s="5">
        <v>352981</v>
      </c>
      <c r="BN36" s="5">
        <v>859944</v>
      </c>
      <c r="BO36" s="5">
        <v>253649</v>
      </c>
      <c r="BP36" s="5">
        <v>4111480</v>
      </c>
      <c r="BQ36" s="12"/>
      <c r="BR36" s="13">
        <f t="shared" si="0"/>
        <v>234168</v>
      </c>
      <c r="BS36" s="14">
        <f t="shared" si="1"/>
        <v>32.634279662464557</v>
      </c>
      <c r="BT36" s="9">
        <f t="shared" si="2"/>
        <v>17</v>
      </c>
      <c r="BU36" s="9">
        <f t="shared" si="3"/>
        <v>45</v>
      </c>
      <c r="BW36" s="13">
        <f t="shared" si="4"/>
        <v>141431</v>
      </c>
      <c r="BX36" s="14">
        <f t="shared" si="5"/>
        <v>54.032736811590105</v>
      </c>
      <c r="BY36" s="9">
        <f t="shared" si="6"/>
        <v>23</v>
      </c>
      <c r="BZ36" s="9">
        <f t="shared" si="7"/>
        <v>45</v>
      </c>
      <c r="CA36" s="48">
        <f>BW36/BR36</f>
        <v>0.60397236172320723</v>
      </c>
      <c r="CB36" s="46">
        <f t="shared" si="8"/>
        <v>49</v>
      </c>
      <c r="CC36" s="53">
        <f t="shared" si="9"/>
        <v>0.1009527206832224</v>
      </c>
      <c r="CD36" s="51">
        <f t="shared" si="10"/>
        <v>6</v>
      </c>
      <c r="CE36" s="56">
        <f t="shared" si="12"/>
        <v>9.327608080866423E-2</v>
      </c>
      <c r="CF36" s="56">
        <f t="shared" si="11"/>
        <v>42</v>
      </c>
      <c r="CH36" s="61" t="s">
        <v>93</v>
      </c>
      <c r="CI36" s="56">
        <v>0.14138593830074409</v>
      </c>
    </row>
    <row r="37" spans="1:87" ht="18" customHeight="1">
      <c r="A37" s="20" t="s">
        <v>99</v>
      </c>
      <c r="B37" s="3" t="s">
        <v>71</v>
      </c>
      <c r="C37" s="3" t="s">
        <v>72</v>
      </c>
      <c r="D37" s="24">
        <v>2012</v>
      </c>
      <c r="E37" s="23">
        <v>11433</v>
      </c>
      <c r="F37" s="42">
        <v>12444</v>
      </c>
      <c r="G37" s="5">
        <v>8292</v>
      </c>
      <c r="H37" s="5">
        <v>3016</v>
      </c>
      <c r="I37" s="5">
        <v>1136</v>
      </c>
      <c r="J37" s="42">
        <v>514058</v>
      </c>
      <c r="K37" s="5">
        <v>27611367</v>
      </c>
      <c r="L37" s="5">
        <v>8668367</v>
      </c>
      <c r="M37" s="5">
        <v>3492700</v>
      </c>
      <c r="N37" s="5">
        <v>762366</v>
      </c>
      <c r="O37" s="5">
        <v>935249</v>
      </c>
      <c r="P37" s="5">
        <v>3478052</v>
      </c>
      <c r="Q37" s="5">
        <v>372331</v>
      </c>
      <c r="R37" s="5">
        <v>364248</v>
      </c>
      <c r="S37" s="5">
        <v>372935</v>
      </c>
      <c r="T37" s="5">
        <v>376263</v>
      </c>
      <c r="U37" s="5">
        <v>375877</v>
      </c>
      <c r="V37" s="5">
        <v>763788</v>
      </c>
      <c r="W37" s="5">
        <v>17112868</v>
      </c>
      <c r="X37" s="5">
        <v>147233371</v>
      </c>
      <c r="Y37" s="5">
        <v>137128277</v>
      </c>
      <c r="Z37" s="5">
        <v>3831883</v>
      </c>
      <c r="AA37" s="5">
        <v>927363</v>
      </c>
      <c r="AB37" s="42">
        <v>2184610</v>
      </c>
      <c r="AC37" s="5">
        <v>3161238</v>
      </c>
      <c r="AD37" s="42">
        <v>29570385</v>
      </c>
      <c r="AE37" s="5">
        <v>1426493</v>
      </c>
      <c r="AF37" s="5">
        <v>222262</v>
      </c>
      <c r="AG37" s="5">
        <v>238892383</v>
      </c>
      <c r="AH37" s="5">
        <v>5099678</v>
      </c>
      <c r="AI37" s="5">
        <v>92184842</v>
      </c>
      <c r="AJ37" s="5">
        <v>17627511</v>
      </c>
      <c r="AK37" s="5">
        <v>5497314</v>
      </c>
      <c r="AL37" s="5">
        <v>5326723</v>
      </c>
      <c r="AM37" s="5">
        <v>6803474</v>
      </c>
      <c r="AN37" s="5">
        <v>18716247</v>
      </c>
      <c r="AO37" s="5">
        <v>5849022</v>
      </c>
      <c r="AP37" s="5">
        <v>5528802</v>
      </c>
      <c r="AQ37" s="5">
        <v>7338423</v>
      </c>
      <c r="AR37" s="5">
        <v>117399885</v>
      </c>
      <c r="AS37" s="5">
        <v>8832360</v>
      </c>
      <c r="AT37" s="5">
        <v>1665777</v>
      </c>
      <c r="AU37" s="5">
        <v>7166583</v>
      </c>
      <c r="AV37" s="5">
        <v>163671</v>
      </c>
      <c r="AW37" s="5">
        <v>225443</v>
      </c>
      <c r="AX37" s="5">
        <v>6777469</v>
      </c>
      <c r="AY37" s="5">
        <v>1841149</v>
      </c>
      <c r="AZ37" s="5">
        <v>124391096</v>
      </c>
      <c r="BA37" s="5">
        <v>8515046</v>
      </c>
      <c r="BB37" s="5">
        <v>1475704</v>
      </c>
      <c r="BC37" s="5">
        <v>1019352</v>
      </c>
      <c r="BD37" s="5">
        <v>456352</v>
      </c>
      <c r="BE37" s="5">
        <v>15361208</v>
      </c>
      <c r="BF37" s="5">
        <v>1483463</v>
      </c>
      <c r="BG37" s="5">
        <v>126693</v>
      </c>
      <c r="BH37" s="5">
        <v>113163</v>
      </c>
      <c r="BI37" s="5">
        <v>118332</v>
      </c>
      <c r="BJ37" s="5">
        <v>163324</v>
      </c>
      <c r="BK37" s="5">
        <v>1866599</v>
      </c>
      <c r="BL37" s="5">
        <v>394935</v>
      </c>
      <c r="BM37" s="5">
        <v>300591</v>
      </c>
      <c r="BN37" s="5">
        <v>1253647</v>
      </c>
      <c r="BO37" s="5">
        <v>650711</v>
      </c>
      <c r="BP37" s="5">
        <v>8889750</v>
      </c>
      <c r="BQ37" s="12"/>
      <c r="BR37" s="13">
        <f t="shared" si="0"/>
        <v>514058</v>
      </c>
      <c r="BS37" s="14">
        <f t="shared" si="1"/>
        <v>57.523440934680522</v>
      </c>
      <c r="BT37" s="9">
        <f t="shared" si="2"/>
        <v>6</v>
      </c>
      <c r="BU37" s="9">
        <f t="shared" si="3"/>
        <v>33</v>
      </c>
      <c r="BW37" s="13">
        <f t="shared" si="4"/>
        <v>372331</v>
      </c>
      <c r="BX37" s="14">
        <f t="shared" si="5"/>
        <v>79.419615879419112</v>
      </c>
      <c r="BY37" s="9">
        <f t="shared" si="6"/>
        <v>6</v>
      </c>
      <c r="BZ37" s="9">
        <f t="shared" si="7"/>
        <v>35</v>
      </c>
      <c r="CA37" s="48">
        <f>BW37/BR37</f>
        <v>0.72429764734718649</v>
      </c>
      <c r="CB37" s="46">
        <f t="shared" si="8"/>
        <v>20</v>
      </c>
      <c r="CC37" s="53">
        <f t="shared" si="9"/>
        <v>7.3878307637861323E-2</v>
      </c>
      <c r="CD37" s="51">
        <f t="shared" si="10"/>
        <v>14</v>
      </c>
      <c r="CE37" s="56">
        <f t="shared" si="12"/>
        <v>0.12378119648963441</v>
      </c>
      <c r="CF37" s="56">
        <f t="shared" si="11"/>
        <v>29</v>
      </c>
      <c r="CH37" s="61" t="s">
        <v>123</v>
      </c>
      <c r="CI37" s="56">
        <v>0.1412079702912159</v>
      </c>
    </row>
    <row r="38" spans="1:87" ht="18" customHeight="1">
      <c r="A38" s="20" t="s">
        <v>100</v>
      </c>
      <c r="B38" s="3" t="s">
        <v>71</v>
      </c>
      <c r="C38" s="3" t="s">
        <v>72</v>
      </c>
      <c r="D38" s="24">
        <v>2012</v>
      </c>
      <c r="E38" s="23">
        <v>6723</v>
      </c>
      <c r="F38" s="42">
        <v>7313</v>
      </c>
      <c r="G38" s="5">
        <v>4961</v>
      </c>
      <c r="H38" s="5">
        <v>1694</v>
      </c>
      <c r="I38" s="6">
        <v>658</v>
      </c>
      <c r="J38" s="42">
        <v>297884</v>
      </c>
      <c r="K38" s="5">
        <v>15822617</v>
      </c>
      <c r="L38" s="5">
        <v>4436728</v>
      </c>
      <c r="M38" s="5">
        <v>1835447</v>
      </c>
      <c r="N38" s="5">
        <v>284964</v>
      </c>
      <c r="O38" s="5">
        <v>518531</v>
      </c>
      <c r="P38" s="5">
        <v>1797786</v>
      </c>
      <c r="Q38" s="5">
        <v>197112</v>
      </c>
      <c r="R38" s="5">
        <v>193861</v>
      </c>
      <c r="S38" s="5">
        <v>198747</v>
      </c>
      <c r="T38" s="5">
        <v>200094</v>
      </c>
      <c r="U38" s="5">
        <v>195745</v>
      </c>
      <c r="V38" s="5">
        <v>389205</v>
      </c>
      <c r="W38" s="5">
        <v>8108836</v>
      </c>
      <c r="X38" s="5">
        <v>69567084</v>
      </c>
      <c r="Y38" s="5">
        <v>63816978</v>
      </c>
      <c r="Z38" s="5">
        <v>2997417</v>
      </c>
      <c r="AA38" s="5">
        <v>597527</v>
      </c>
      <c r="AB38" s="42">
        <v>1031163</v>
      </c>
      <c r="AC38" s="5">
        <v>1123999</v>
      </c>
      <c r="AD38" s="42">
        <v>16031862</v>
      </c>
      <c r="AE38" s="5">
        <v>1014485</v>
      </c>
      <c r="AF38" s="7" t="s">
        <v>73</v>
      </c>
      <c r="AG38" s="5">
        <v>123076309</v>
      </c>
      <c r="AH38" s="5">
        <v>4107785</v>
      </c>
      <c r="AI38" s="5">
        <v>53677458</v>
      </c>
      <c r="AJ38" s="5">
        <v>10748983</v>
      </c>
      <c r="AK38" s="5">
        <v>4406508</v>
      </c>
      <c r="AL38" s="5">
        <v>1934711</v>
      </c>
      <c r="AM38" s="5">
        <v>4407764</v>
      </c>
      <c r="AN38" s="5">
        <v>11265559</v>
      </c>
      <c r="AO38" s="5">
        <v>4475578</v>
      </c>
      <c r="AP38" s="5">
        <v>2058612</v>
      </c>
      <c r="AQ38" s="5">
        <v>4731369</v>
      </c>
      <c r="AR38" s="5">
        <v>57296582</v>
      </c>
      <c r="AS38" s="5">
        <v>3219894</v>
      </c>
      <c r="AT38" s="5">
        <v>583078</v>
      </c>
      <c r="AU38" s="5">
        <v>2636816</v>
      </c>
      <c r="AV38" s="5">
        <v>89502</v>
      </c>
      <c r="AW38" s="5">
        <v>209451</v>
      </c>
      <c r="AX38" s="5">
        <v>2337863</v>
      </c>
      <c r="AY38" s="5">
        <v>1048653</v>
      </c>
      <c r="AZ38" s="5">
        <v>59467823</v>
      </c>
      <c r="BA38" s="5">
        <v>4170121</v>
      </c>
      <c r="BB38" s="5">
        <v>876292</v>
      </c>
      <c r="BC38" s="5">
        <v>650615</v>
      </c>
      <c r="BD38" s="5">
        <v>225677</v>
      </c>
      <c r="BE38" s="5">
        <v>9037690</v>
      </c>
      <c r="BF38" s="5">
        <v>773563</v>
      </c>
      <c r="BG38" s="5">
        <v>110926</v>
      </c>
      <c r="BH38" s="5">
        <v>81668</v>
      </c>
      <c r="BI38" s="5">
        <v>79056</v>
      </c>
      <c r="BJ38" s="5">
        <v>111239</v>
      </c>
      <c r="BK38" s="5">
        <v>861358</v>
      </c>
      <c r="BL38" s="5">
        <v>283693</v>
      </c>
      <c r="BM38" s="5">
        <v>524260</v>
      </c>
      <c r="BN38" s="5">
        <v>793234</v>
      </c>
      <c r="BO38" s="5">
        <v>278415</v>
      </c>
      <c r="BP38" s="5">
        <v>5140278</v>
      </c>
      <c r="BQ38" s="12"/>
      <c r="BR38" s="13">
        <f t="shared" si="0"/>
        <v>297884</v>
      </c>
      <c r="BS38" s="14">
        <f t="shared" si="1"/>
        <v>53.819144364920575</v>
      </c>
      <c r="BT38" s="9">
        <f t="shared" si="2"/>
        <v>12</v>
      </c>
      <c r="BU38" s="9">
        <f t="shared" si="3"/>
        <v>34</v>
      </c>
      <c r="BW38" s="13">
        <f t="shared" si="4"/>
        <v>197112</v>
      </c>
      <c r="BX38" s="14">
        <f t="shared" si="5"/>
        <v>81.333769633507856</v>
      </c>
      <c r="BY38" s="9">
        <f t="shared" si="6"/>
        <v>13</v>
      </c>
      <c r="BZ38" s="9">
        <f t="shared" si="7"/>
        <v>33</v>
      </c>
      <c r="CA38" s="48">
        <f>BW38/BR38</f>
        <v>0.66170724174510887</v>
      </c>
      <c r="CB38" s="46">
        <f t="shared" si="8"/>
        <v>38</v>
      </c>
      <c r="CC38" s="53">
        <f t="shared" si="9"/>
        <v>6.4319603050475363E-2</v>
      </c>
      <c r="CD38" s="51">
        <f t="shared" si="10"/>
        <v>19</v>
      </c>
      <c r="CE38" s="56">
        <f t="shared" si="12"/>
        <v>0.13025952866363583</v>
      </c>
      <c r="CF38" s="56">
        <f t="shared" si="11"/>
        <v>27</v>
      </c>
      <c r="CH38" s="61" t="s">
        <v>122</v>
      </c>
      <c r="CI38" s="56">
        <v>0.13369453392968358</v>
      </c>
    </row>
    <row r="39" spans="1:87" ht="18" customHeight="1">
      <c r="A39" s="20" t="s">
        <v>101</v>
      </c>
      <c r="B39" s="3" t="s">
        <v>71</v>
      </c>
      <c r="C39" s="3" t="s">
        <v>72</v>
      </c>
      <c r="D39" s="24">
        <v>2012</v>
      </c>
      <c r="E39" s="23">
        <v>2005</v>
      </c>
      <c r="F39" s="42">
        <v>2252</v>
      </c>
      <c r="G39" s="5">
        <v>1429</v>
      </c>
      <c r="H39" s="6">
        <v>544</v>
      </c>
      <c r="I39" s="6">
        <v>279</v>
      </c>
      <c r="J39" s="42">
        <v>132789</v>
      </c>
      <c r="K39" s="5">
        <v>5919147</v>
      </c>
      <c r="L39" s="5">
        <v>1896382</v>
      </c>
      <c r="M39" s="5">
        <v>766059</v>
      </c>
      <c r="N39" s="5">
        <v>128636</v>
      </c>
      <c r="O39" s="5">
        <v>148280</v>
      </c>
      <c r="P39" s="5">
        <v>853407</v>
      </c>
      <c r="Q39" s="5">
        <v>103221</v>
      </c>
      <c r="R39" s="5">
        <v>103959</v>
      </c>
      <c r="S39" s="5">
        <v>103526</v>
      </c>
      <c r="T39" s="5">
        <v>103287</v>
      </c>
      <c r="U39" s="5">
        <v>102110</v>
      </c>
      <c r="V39" s="5">
        <v>204970</v>
      </c>
      <c r="W39" s="5">
        <v>3917814</v>
      </c>
      <c r="X39" s="5">
        <v>43379883</v>
      </c>
      <c r="Y39" s="5">
        <v>40215344</v>
      </c>
      <c r="Z39" s="5">
        <v>1120382</v>
      </c>
      <c r="AA39" s="5">
        <v>1079043</v>
      </c>
      <c r="AB39" s="42">
        <v>758528</v>
      </c>
      <c r="AC39" s="5">
        <v>206586</v>
      </c>
      <c r="AD39" s="42">
        <v>11941648</v>
      </c>
      <c r="AE39" s="5">
        <v>2954254</v>
      </c>
      <c r="AF39" s="7" t="s">
        <v>73</v>
      </c>
      <c r="AG39" s="5">
        <v>66441608</v>
      </c>
      <c r="AH39" s="5">
        <v>1403689</v>
      </c>
      <c r="AI39" s="5">
        <v>23225487</v>
      </c>
      <c r="AJ39" s="5">
        <v>5301913</v>
      </c>
      <c r="AK39" s="5">
        <v>1818055</v>
      </c>
      <c r="AL39" s="5">
        <v>1280464</v>
      </c>
      <c r="AM39" s="5">
        <v>2203394</v>
      </c>
      <c r="AN39" s="5">
        <v>5737573</v>
      </c>
      <c r="AO39" s="5">
        <v>1972547</v>
      </c>
      <c r="AP39" s="5">
        <v>1317125</v>
      </c>
      <c r="AQ39" s="5">
        <v>2447901</v>
      </c>
      <c r="AR39" s="5">
        <v>35979701</v>
      </c>
      <c r="AS39" s="5">
        <v>2130359</v>
      </c>
      <c r="AT39" s="5">
        <v>217627</v>
      </c>
      <c r="AU39" s="5">
        <v>1912732</v>
      </c>
      <c r="AV39" s="5">
        <v>33474</v>
      </c>
      <c r="AW39" s="5">
        <v>35612</v>
      </c>
      <c r="AX39" s="5">
        <v>1843646</v>
      </c>
      <c r="AY39" s="5">
        <v>329461</v>
      </c>
      <c r="AZ39" s="5">
        <v>37780599</v>
      </c>
      <c r="BA39" s="5">
        <v>2425693</v>
      </c>
      <c r="BB39" s="5">
        <v>234525</v>
      </c>
      <c r="BC39" s="5">
        <v>115638</v>
      </c>
      <c r="BD39" s="5">
        <v>118887</v>
      </c>
      <c r="BE39" s="5">
        <v>3288970</v>
      </c>
      <c r="BF39" s="5">
        <v>305926</v>
      </c>
      <c r="BG39" s="5">
        <v>56248</v>
      </c>
      <c r="BH39" s="5">
        <v>15018</v>
      </c>
      <c r="BI39" s="5">
        <v>32996</v>
      </c>
      <c r="BJ39" s="5">
        <v>33748</v>
      </c>
      <c r="BK39" s="5">
        <v>662663</v>
      </c>
      <c r="BL39" s="5">
        <v>128487</v>
      </c>
      <c r="BM39" s="5">
        <v>61282</v>
      </c>
      <c r="BN39" s="5">
        <v>210811</v>
      </c>
      <c r="BO39" s="5">
        <v>230756</v>
      </c>
      <c r="BP39" s="5">
        <v>1551035</v>
      </c>
      <c r="BQ39" s="12"/>
      <c r="BR39" s="13">
        <f t="shared" si="0"/>
        <v>132789</v>
      </c>
      <c r="BS39" s="14">
        <f t="shared" si="1"/>
        <v>89.929497172205529</v>
      </c>
      <c r="BT39" s="9">
        <f t="shared" si="2"/>
        <v>30</v>
      </c>
      <c r="BU39" s="9">
        <f t="shared" si="3"/>
        <v>13</v>
      </c>
      <c r="BW39" s="13">
        <f t="shared" si="4"/>
        <v>103221</v>
      </c>
      <c r="BX39" s="14">
        <f t="shared" si="5"/>
        <v>115.69010182036601</v>
      </c>
      <c r="BY39" s="9">
        <f t="shared" si="6"/>
        <v>26</v>
      </c>
      <c r="BZ39" s="9">
        <f t="shared" si="7"/>
        <v>15</v>
      </c>
      <c r="CA39" s="48">
        <f>BW39/BR39</f>
        <v>0.77733095361814608</v>
      </c>
      <c r="CB39" s="46">
        <f t="shared" si="8"/>
        <v>3</v>
      </c>
      <c r="CC39" s="53">
        <f t="shared" si="9"/>
        <v>6.3519541021473752E-2</v>
      </c>
      <c r="CD39" s="51">
        <f t="shared" si="10"/>
        <v>23</v>
      </c>
      <c r="CE39" s="56">
        <f t="shared" si="12"/>
        <v>0.17973147188129462</v>
      </c>
      <c r="CF39" s="56">
        <f t="shared" si="11"/>
        <v>12</v>
      </c>
      <c r="CH39" s="61" t="s">
        <v>91</v>
      </c>
      <c r="CI39" s="56">
        <v>0.13334645731140288</v>
      </c>
    </row>
    <row r="40" spans="1:87" ht="18" customHeight="1">
      <c r="A40" s="20" t="s">
        <v>102</v>
      </c>
      <c r="B40" s="3" t="s">
        <v>71</v>
      </c>
      <c r="C40" s="3" t="s">
        <v>72</v>
      </c>
      <c r="D40" s="24">
        <v>2012</v>
      </c>
      <c r="E40" s="23">
        <v>5598</v>
      </c>
      <c r="F40" s="42">
        <v>6097</v>
      </c>
      <c r="G40" s="5">
        <v>4350</v>
      </c>
      <c r="H40" s="5">
        <v>1202</v>
      </c>
      <c r="I40" s="6">
        <v>545</v>
      </c>
      <c r="J40" s="42">
        <v>243208</v>
      </c>
      <c r="K40" s="5">
        <v>11920848</v>
      </c>
      <c r="L40" s="5">
        <v>3670095</v>
      </c>
      <c r="M40" s="5">
        <v>1465643</v>
      </c>
      <c r="N40" s="5">
        <v>403531</v>
      </c>
      <c r="O40" s="5">
        <v>370532</v>
      </c>
      <c r="P40" s="5">
        <v>1430389</v>
      </c>
      <c r="Q40" s="5">
        <v>178657</v>
      </c>
      <c r="R40" s="5">
        <v>178584</v>
      </c>
      <c r="S40" s="5">
        <v>180100</v>
      </c>
      <c r="T40" s="5">
        <v>177883</v>
      </c>
      <c r="U40" s="5">
        <v>178062</v>
      </c>
      <c r="V40" s="5">
        <v>346449</v>
      </c>
      <c r="W40" s="5">
        <v>7519687</v>
      </c>
      <c r="X40" s="5">
        <v>62224644</v>
      </c>
      <c r="Y40" s="5">
        <v>57935279</v>
      </c>
      <c r="Z40" s="5">
        <v>2011948</v>
      </c>
      <c r="AA40" s="5">
        <v>452504</v>
      </c>
      <c r="AB40" s="42">
        <v>1005975</v>
      </c>
      <c r="AC40" s="5">
        <v>818938</v>
      </c>
      <c r="AD40" s="42">
        <v>18245010</v>
      </c>
      <c r="AE40" s="6">
        <v>697</v>
      </c>
      <c r="AF40" s="5">
        <v>36812</v>
      </c>
      <c r="AG40" s="5">
        <v>111535362</v>
      </c>
      <c r="AH40" s="5">
        <v>2736923</v>
      </c>
      <c r="AI40" s="5">
        <v>49224000</v>
      </c>
      <c r="AJ40" s="5">
        <v>11462852</v>
      </c>
      <c r="AK40" s="5">
        <v>3365320</v>
      </c>
      <c r="AL40" s="5">
        <v>4269523</v>
      </c>
      <c r="AM40" s="5">
        <v>3828009</v>
      </c>
      <c r="AN40" s="5">
        <v>11391866</v>
      </c>
      <c r="AO40" s="5">
        <v>3328856</v>
      </c>
      <c r="AP40" s="5">
        <v>4227707</v>
      </c>
      <c r="AQ40" s="5">
        <v>3835303</v>
      </c>
      <c r="AR40" s="5">
        <v>51659618</v>
      </c>
      <c r="AS40" s="5">
        <v>3049674</v>
      </c>
      <c r="AT40" s="5">
        <v>815514</v>
      </c>
      <c r="AU40" s="5">
        <v>2234160</v>
      </c>
      <c r="AV40" s="5">
        <v>60779</v>
      </c>
      <c r="AW40" s="5">
        <v>84291</v>
      </c>
      <c r="AX40" s="5">
        <v>2089090</v>
      </c>
      <c r="AY40" s="5">
        <v>715339</v>
      </c>
      <c r="AZ40" s="5">
        <v>53993953</v>
      </c>
      <c r="BA40" s="5">
        <v>3586271</v>
      </c>
      <c r="BB40" s="5">
        <v>575306</v>
      </c>
      <c r="BC40" s="5">
        <v>395598</v>
      </c>
      <c r="BD40" s="5">
        <v>179708</v>
      </c>
      <c r="BE40" s="5">
        <v>6503439</v>
      </c>
      <c r="BF40" s="5">
        <v>519112</v>
      </c>
      <c r="BG40" s="5">
        <v>86993</v>
      </c>
      <c r="BH40" s="5">
        <v>48928</v>
      </c>
      <c r="BI40" s="5">
        <v>203724</v>
      </c>
      <c r="BJ40" s="5">
        <v>80509</v>
      </c>
      <c r="BK40" s="5">
        <v>675886</v>
      </c>
      <c r="BL40" s="5">
        <v>224588</v>
      </c>
      <c r="BM40" s="5">
        <v>157990</v>
      </c>
      <c r="BN40" s="5">
        <v>546484</v>
      </c>
      <c r="BO40" s="5">
        <v>295678</v>
      </c>
      <c r="BP40" s="5">
        <v>3663547</v>
      </c>
      <c r="BQ40" s="12"/>
      <c r="BR40" s="13">
        <f t="shared" si="0"/>
        <v>243208</v>
      </c>
      <c r="BS40" s="14">
        <f t="shared" si="1"/>
        <v>75.018132627216204</v>
      </c>
      <c r="BT40" s="9">
        <f t="shared" si="2"/>
        <v>16</v>
      </c>
      <c r="BU40" s="9">
        <f t="shared" si="3"/>
        <v>20</v>
      </c>
      <c r="BW40" s="13">
        <f t="shared" si="4"/>
        <v>178657</v>
      </c>
      <c r="BX40" s="14">
        <f t="shared" si="5"/>
        <v>102.12311860156613</v>
      </c>
      <c r="BY40" s="9">
        <f t="shared" si="6"/>
        <v>15</v>
      </c>
      <c r="BZ40" s="9">
        <f t="shared" si="7"/>
        <v>20</v>
      </c>
      <c r="CA40" s="48">
        <f>BW40/BR40</f>
        <v>0.73458521101279561</v>
      </c>
      <c r="CB40" s="46">
        <f t="shared" si="8"/>
        <v>17</v>
      </c>
      <c r="CC40" s="53">
        <f t="shared" si="9"/>
        <v>5.513699362181769E-2</v>
      </c>
      <c r="CD40" s="51">
        <f t="shared" si="10"/>
        <v>38</v>
      </c>
      <c r="CE40" s="56">
        <f t="shared" si="12"/>
        <v>0.16358049745694106</v>
      </c>
      <c r="CF40" s="56">
        <f t="shared" si="11"/>
        <v>17</v>
      </c>
      <c r="CH40" s="61" t="s">
        <v>87</v>
      </c>
      <c r="CI40" s="56">
        <v>0.13230675555573349</v>
      </c>
    </row>
    <row r="41" spans="1:87" ht="18" customHeight="1">
      <c r="A41" s="20" t="s">
        <v>103</v>
      </c>
      <c r="B41" s="3" t="s">
        <v>71</v>
      </c>
      <c r="C41" s="3" t="s">
        <v>72</v>
      </c>
      <c r="D41" s="24">
        <v>2012</v>
      </c>
      <c r="E41" s="23">
        <v>1207</v>
      </c>
      <c r="F41" s="42">
        <v>1237</v>
      </c>
      <c r="G41" s="5">
        <v>1065</v>
      </c>
      <c r="H41" s="6">
        <v>136</v>
      </c>
      <c r="I41" s="6">
        <v>36</v>
      </c>
      <c r="J41" s="42">
        <v>15729</v>
      </c>
      <c r="K41" s="5">
        <v>714533</v>
      </c>
      <c r="L41" s="5">
        <v>224642</v>
      </c>
      <c r="M41" s="5">
        <v>85963</v>
      </c>
      <c r="N41" s="5">
        <v>20849</v>
      </c>
      <c r="O41" s="5">
        <v>27524</v>
      </c>
      <c r="P41" s="5">
        <v>90306</v>
      </c>
      <c r="Q41" s="5">
        <v>10956</v>
      </c>
      <c r="R41" s="5">
        <v>10885</v>
      </c>
      <c r="S41" s="5">
        <v>10877</v>
      </c>
      <c r="T41" s="5">
        <v>11047</v>
      </c>
      <c r="U41" s="5">
        <v>11015</v>
      </c>
      <c r="V41" s="5">
        <v>20767</v>
      </c>
      <c r="W41" s="5">
        <v>432527</v>
      </c>
      <c r="X41" s="5">
        <v>8418794</v>
      </c>
      <c r="Y41" s="5">
        <v>7974357</v>
      </c>
      <c r="Z41" s="5">
        <v>121798</v>
      </c>
      <c r="AA41" s="5">
        <v>104767</v>
      </c>
      <c r="AB41" s="42">
        <v>121224</v>
      </c>
      <c r="AC41" s="5">
        <v>96648</v>
      </c>
      <c r="AD41" s="42">
        <v>2680872</v>
      </c>
      <c r="AE41" s="7" t="s">
        <v>73</v>
      </c>
      <c r="AF41" s="6">
        <v>0</v>
      </c>
      <c r="AG41" s="5">
        <v>11535236</v>
      </c>
      <c r="AH41" s="5">
        <v>162284</v>
      </c>
      <c r="AI41" s="5">
        <v>2933381</v>
      </c>
      <c r="AJ41" s="5">
        <v>1506962</v>
      </c>
      <c r="AK41" s="5">
        <v>731723</v>
      </c>
      <c r="AL41" s="5">
        <v>267801</v>
      </c>
      <c r="AM41" s="5">
        <v>507438</v>
      </c>
      <c r="AN41" s="5">
        <v>1219934</v>
      </c>
      <c r="AO41" s="5">
        <v>546711</v>
      </c>
      <c r="AP41" s="5">
        <v>269776</v>
      </c>
      <c r="AQ41" s="5">
        <v>403447</v>
      </c>
      <c r="AR41" s="5">
        <v>4917621</v>
      </c>
      <c r="AS41" s="5">
        <v>200457</v>
      </c>
      <c r="AT41" s="5">
        <v>21780</v>
      </c>
      <c r="AU41" s="5">
        <v>178677</v>
      </c>
      <c r="AV41" s="5">
        <v>8296</v>
      </c>
      <c r="AW41" s="5">
        <v>6624</v>
      </c>
      <c r="AX41" s="5">
        <v>163757</v>
      </c>
      <c r="AY41" s="5">
        <v>38100</v>
      </c>
      <c r="AZ41" s="5">
        <v>5079978</v>
      </c>
      <c r="BA41" s="5">
        <v>326281</v>
      </c>
      <c r="BB41" s="5">
        <v>47421</v>
      </c>
      <c r="BC41" s="5">
        <v>32159</v>
      </c>
      <c r="BD41" s="5">
        <v>15262</v>
      </c>
      <c r="BE41" s="5">
        <v>689250</v>
      </c>
      <c r="BF41" s="5">
        <v>97803</v>
      </c>
      <c r="BG41" s="5">
        <v>2580</v>
      </c>
      <c r="BH41" s="5">
        <v>1529</v>
      </c>
      <c r="BI41" s="5">
        <v>5301</v>
      </c>
      <c r="BJ41" s="5">
        <v>4474</v>
      </c>
      <c r="BK41" s="5">
        <v>102117</v>
      </c>
      <c r="BL41" s="5">
        <v>19167</v>
      </c>
      <c r="BM41" s="5">
        <v>23146</v>
      </c>
      <c r="BN41" s="5">
        <v>59744</v>
      </c>
      <c r="BO41" s="5">
        <v>43367</v>
      </c>
      <c r="BP41" s="5">
        <v>330022</v>
      </c>
      <c r="BQ41" s="12"/>
      <c r="BR41" s="13">
        <f t="shared" si="0"/>
        <v>15729</v>
      </c>
      <c r="BS41" s="14">
        <f t="shared" si="1"/>
        <v>170.44135037192447</v>
      </c>
      <c r="BT41" s="9">
        <f t="shared" si="2"/>
        <v>47</v>
      </c>
      <c r="BU41" s="9">
        <f t="shared" si="3"/>
        <v>4</v>
      </c>
      <c r="BW41" s="13">
        <f t="shared" si="4"/>
        <v>10956</v>
      </c>
      <c r="BX41" s="14">
        <f t="shared" si="5"/>
        <v>244.69441401971523</v>
      </c>
      <c r="BY41" s="9">
        <f t="shared" si="6"/>
        <v>47</v>
      </c>
      <c r="BZ41" s="9">
        <f t="shared" si="7"/>
        <v>4</v>
      </c>
      <c r="CA41" s="48">
        <f>BW41/BR41</f>
        <v>0.69654777798970058</v>
      </c>
      <c r="CB41" s="46">
        <f t="shared" si="8"/>
        <v>32</v>
      </c>
      <c r="CC41" s="53">
        <f t="shared" si="9"/>
        <v>4.5218123058467542E-2</v>
      </c>
      <c r="CD41" s="51">
        <f t="shared" si="10"/>
        <v>51</v>
      </c>
      <c r="CE41" s="56">
        <f t="shared" si="12"/>
        <v>0.23240720866049033</v>
      </c>
      <c r="CF41" s="56">
        <f t="shared" si="11"/>
        <v>7</v>
      </c>
      <c r="CH41" s="61" t="s">
        <v>100</v>
      </c>
      <c r="CI41" s="56">
        <v>0.13025952866363583</v>
      </c>
    </row>
    <row r="42" spans="1:87" ht="18" customHeight="1">
      <c r="A42" s="20" t="s">
        <v>104</v>
      </c>
      <c r="B42" s="3" t="s">
        <v>71</v>
      </c>
      <c r="C42" s="3" t="s">
        <v>72</v>
      </c>
      <c r="D42" s="24">
        <v>2012</v>
      </c>
      <c r="E42" s="23">
        <v>1685</v>
      </c>
      <c r="F42" s="42">
        <v>1844</v>
      </c>
      <c r="G42" s="5">
        <v>1289</v>
      </c>
      <c r="H42" s="6">
        <v>370</v>
      </c>
      <c r="I42" s="6">
        <v>185</v>
      </c>
      <c r="J42" s="42">
        <v>92409</v>
      </c>
      <c r="K42" s="5">
        <v>4002759</v>
      </c>
      <c r="L42" s="5">
        <v>1176956</v>
      </c>
      <c r="M42" s="5">
        <v>504253</v>
      </c>
      <c r="N42" s="5">
        <v>76836</v>
      </c>
      <c r="O42" s="5">
        <v>117868</v>
      </c>
      <c r="P42" s="5">
        <v>477999</v>
      </c>
      <c r="Q42" s="5">
        <v>71049</v>
      </c>
      <c r="R42" s="5">
        <v>70656</v>
      </c>
      <c r="S42" s="5">
        <v>71339</v>
      </c>
      <c r="T42" s="5">
        <v>71162</v>
      </c>
      <c r="U42" s="5">
        <v>71039</v>
      </c>
      <c r="V42" s="5">
        <v>148678</v>
      </c>
      <c r="W42" s="5">
        <v>2728798</v>
      </c>
      <c r="X42" s="5">
        <v>37417590</v>
      </c>
      <c r="Y42" s="5">
        <v>34982826</v>
      </c>
      <c r="Z42" s="5">
        <v>1471148</v>
      </c>
      <c r="AA42" s="5">
        <v>339116</v>
      </c>
      <c r="AB42" s="42">
        <v>417527</v>
      </c>
      <c r="AC42" s="5">
        <v>206973</v>
      </c>
      <c r="AD42" s="42">
        <v>6902228</v>
      </c>
      <c r="AE42" s="7" t="s">
        <v>73</v>
      </c>
      <c r="AF42" s="7" t="s">
        <v>73</v>
      </c>
      <c r="AG42" s="5">
        <v>57499177</v>
      </c>
      <c r="AH42" s="5">
        <v>1770124</v>
      </c>
      <c r="AI42" s="5">
        <v>20347588</v>
      </c>
      <c r="AJ42" s="5">
        <v>3470924</v>
      </c>
      <c r="AK42" s="5">
        <v>1402899</v>
      </c>
      <c r="AL42" s="5">
        <v>689863</v>
      </c>
      <c r="AM42" s="5">
        <v>1378162</v>
      </c>
      <c r="AN42" s="5">
        <v>3767498</v>
      </c>
      <c r="AO42" s="5">
        <v>1628228</v>
      </c>
      <c r="AP42" s="5">
        <v>729510</v>
      </c>
      <c r="AQ42" s="5">
        <v>1409760</v>
      </c>
      <c r="AR42" s="5">
        <v>18833853</v>
      </c>
      <c r="AS42" s="5">
        <v>1032163</v>
      </c>
      <c r="AT42" s="5">
        <v>185872</v>
      </c>
      <c r="AU42" s="5">
        <v>846291</v>
      </c>
      <c r="AV42" s="5">
        <v>27217</v>
      </c>
      <c r="AW42" s="5">
        <v>32304</v>
      </c>
      <c r="AX42" s="5">
        <v>786770</v>
      </c>
      <c r="AY42" s="5">
        <v>285436</v>
      </c>
      <c r="AZ42" s="5">
        <v>19580580</v>
      </c>
      <c r="BA42" s="5">
        <v>1177479</v>
      </c>
      <c r="BB42" s="5">
        <v>201399</v>
      </c>
      <c r="BC42" s="5">
        <v>102959</v>
      </c>
      <c r="BD42" s="5">
        <v>98440</v>
      </c>
      <c r="BE42" s="5">
        <v>2356912</v>
      </c>
      <c r="BF42" s="5">
        <v>149187</v>
      </c>
      <c r="BG42" s="5">
        <v>22742</v>
      </c>
      <c r="BH42" s="5">
        <v>16096</v>
      </c>
      <c r="BI42" s="5">
        <v>14329</v>
      </c>
      <c r="BJ42" s="5">
        <v>24047</v>
      </c>
      <c r="BK42" s="5">
        <v>346341</v>
      </c>
      <c r="BL42" s="5">
        <v>93221</v>
      </c>
      <c r="BM42" s="5">
        <v>71763</v>
      </c>
      <c r="BN42" s="5">
        <v>147864</v>
      </c>
      <c r="BO42" s="5">
        <v>117968</v>
      </c>
      <c r="BP42" s="5">
        <v>1353354</v>
      </c>
      <c r="BQ42" s="12"/>
      <c r="BR42" s="13">
        <f t="shared" si="0"/>
        <v>92409</v>
      </c>
      <c r="BS42" s="14">
        <f t="shared" si="1"/>
        <v>74.692162018850979</v>
      </c>
      <c r="BT42" s="9">
        <f t="shared" si="2"/>
        <v>35</v>
      </c>
      <c r="BU42" s="9">
        <f t="shared" si="3"/>
        <v>21</v>
      </c>
      <c r="BW42" s="13">
        <f t="shared" si="4"/>
        <v>71049</v>
      </c>
      <c r="BX42" s="14">
        <f t="shared" si="5"/>
        <v>97.147433461413954</v>
      </c>
      <c r="BY42" s="9">
        <f t="shared" si="6"/>
        <v>34</v>
      </c>
      <c r="BZ42" s="9">
        <f t="shared" si="7"/>
        <v>25</v>
      </c>
      <c r="CA42" s="48">
        <f>BW42/BR42</f>
        <v>0.76885368308281665</v>
      </c>
      <c r="CB42" s="46">
        <f t="shared" si="8"/>
        <v>5</v>
      </c>
      <c r="CC42" s="53">
        <f t="shared" si="9"/>
        <v>6.0491626761677533E-2</v>
      </c>
      <c r="CD42" s="51">
        <f t="shared" si="10"/>
        <v>32</v>
      </c>
      <c r="CE42" s="56">
        <f t="shared" si="12"/>
        <v>0.12004046597049554</v>
      </c>
      <c r="CF42" s="56">
        <f t="shared" si="11"/>
        <v>33</v>
      </c>
      <c r="CH42" s="61" t="s">
        <v>110</v>
      </c>
      <c r="CI42" s="56">
        <v>0.12549121759317516</v>
      </c>
    </row>
    <row r="43" spans="1:87" ht="18" customHeight="1">
      <c r="A43" s="20" t="s">
        <v>105</v>
      </c>
      <c r="B43" s="3" t="s">
        <v>71</v>
      </c>
      <c r="C43" s="3" t="s">
        <v>72</v>
      </c>
      <c r="D43" s="24">
        <v>2012</v>
      </c>
      <c r="E43" s="23">
        <v>1645</v>
      </c>
      <c r="F43" s="42">
        <v>1706</v>
      </c>
      <c r="G43" s="5">
        <v>1299</v>
      </c>
      <c r="H43" s="6">
        <v>333</v>
      </c>
      <c r="I43" s="6">
        <v>74</v>
      </c>
      <c r="J43" s="42">
        <v>38123</v>
      </c>
      <c r="K43" s="5">
        <v>1979315</v>
      </c>
      <c r="L43" s="5">
        <v>544171</v>
      </c>
      <c r="M43" s="5">
        <v>209842</v>
      </c>
      <c r="N43" s="5">
        <v>26242</v>
      </c>
      <c r="O43" s="5">
        <v>75779</v>
      </c>
      <c r="P43" s="5">
        <v>232308</v>
      </c>
      <c r="Q43" s="5">
        <v>25824</v>
      </c>
      <c r="R43" s="5">
        <v>25572</v>
      </c>
      <c r="S43" s="5">
        <v>25717</v>
      </c>
      <c r="T43" s="5">
        <v>26163</v>
      </c>
      <c r="U43" s="5">
        <v>25845</v>
      </c>
      <c r="V43" s="5">
        <v>51510</v>
      </c>
      <c r="W43" s="5">
        <v>1084601</v>
      </c>
      <c r="X43" s="5">
        <v>7075553</v>
      </c>
      <c r="Y43" s="5">
        <v>6129097</v>
      </c>
      <c r="Z43" s="5">
        <v>383327</v>
      </c>
      <c r="AA43" s="5">
        <v>90377</v>
      </c>
      <c r="AB43" s="42">
        <v>145022</v>
      </c>
      <c r="AC43" s="5">
        <v>327730</v>
      </c>
      <c r="AD43" s="42">
        <v>2499179</v>
      </c>
      <c r="AE43" s="5">
        <v>2250</v>
      </c>
      <c r="AF43" s="6">
        <v>0</v>
      </c>
      <c r="AG43" s="5">
        <v>14719141</v>
      </c>
      <c r="AH43" s="5">
        <v>442109</v>
      </c>
      <c r="AI43" s="5">
        <v>7748803</v>
      </c>
      <c r="AJ43" s="5">
        <v>1421832</v>
      </c>
      <c r="AK43" s="5">
        <v>515394</v>
      </c>
      <c r="AL43" s="5">
        <v>255281</v>
      </c>
      <c r="AM43" s="5">
        <v>651157</v>
      </c>
      <c r="AN43" s="5">
        <v>1525510</v>
      </c>
      <c r="AO43" s="5">
        <v>560607</v>
      </c>
      <c r="AP43" s="5">
        <v>318926</v>
      </c>
      <c r="AQ43" s="5">
        <v>645977</v>
      </c>
      <c r="AR43" s="5">
        <v>8413825</v>
      </c>
      <c r="AS43" s="5">
        <v>648628</v>
      </c>
      <c r="AT43" s="5">
        <v>89846</v>
      </c>
      <c r="AU43" s="5">
        <v>558782</v>
      </c>
      <c r="AV43" s="5">
        <v>19205</v>
      </c>
      <c r="AW43" s="5">
        <v>22149</v>
      </c>
      <c r="AX43" s="5">
        <v>517428</v>
      </c>
      <c r="AY43" s="5">
        <v>283783</v>
      </c>
      <c r="AZ43" s="5">
        <v>8778670</v>
      </c>
      <c r="BA43" s="5">
        <v>693728</v>
      </c>
      <c r="BB43" s="5">
        <v>179214</v>
      </c>
      <c r="BC43" s="5">
        <v>147638</v>
      </c>
      <c r="BD43" s="5">
        <v>31576</v>
      </c>
      <c r="BE43" s="5">
        <v>2101420</v>
      </c>
      <c r="BF43" s="5">
        <v>100137</v>
      </c>
      <c r="BG43" s="5">
        <v>14193</v>
      </c>
      <c r="BH43" s="5">
        <v>26570</v>
      </c>
      <c r="BI43" s="5">
        <v>27481</v>
      </c>
      <c r="BJ43" s="5">
        <v>28031</v>
      </c>
      <c r="BK43" s="5">
        <v>105882</v>
      </c>
      <c r="BL43" s="5">
        <v>32399</v>
      </c>
      <c r="BM43" s="5">
        <v>88598</v>
      </c>
      <c r="BN43" s="5">
        <v>159926</v>
      </c>
      <c r="BO43" s="5">
        <v>75370</v>
      </c>
      <c r="BP43" s="5">
        <v>1442833</v>
      </c>
      <c r="BQ43" s="12"/>
      <c r="BR43" s="13">
        <f t="shared" si="0"/>
        <v>38123</v>
      </c>
      <c r="BS43" s="14">
        <f t="shared" si="1"/>
        <v>65.555675051805991</v>
      </c>
      <c r="BT43" s="9">
        <f t="shared" si="2"/>
        <v>42</v>
      </c>
      <c r="BU43" s="9">
        <f t="shared" si="3"/>
        <v>27</v>
      </c>
      <c r="BW43" s="13">
        <f t="shared" si="4"/>
        <v>25824</v>
      </c>
      <c r="BX43" s="14">
        <f t="shared" si="5"/>
        <v>96.777377633209412</v>
      </c>
      <c r="BY43" s="9">
        <f t="shared" si="6"/>
        <v>41</v>
      </c>
      <c r="BZ43" s="9">
        <f t="shared" si="7"/>
        <v>26</v>
      </c>
      <c r="CA43" s="48">
        <f>BW43/BR43</f>
        <v>0.67738635469401676</v>
      </c>
      <c r="CB43" s="46">
        <f t="shared" si="8"/>
        <v>34</v>
      </c>
      <c r="CC43" s="53">
        <f t="shared" si="9"/>
        <v>5.8027856348024688E-2</v>
      </c>
      <c r="CD43" s="51">
        <f t="shared" si="10"/>
        <v>34</v>
      </c>
      <c r="CE43" s="56">
        <f t="shared" si="12"/>
        <v>0.16979109039039711</v>
      </c>
      <c r="CF43" s="56">
        <f t="shared" si="11"/>
        <v>14</v>
      </c>
      <c r="CH43" s="61" t="s">
        <v>99</v>
      </c>
      <c r="CI43" s="56">
        <v>0.12378119648963441</v>
      </c>
    </row>
    <row r="44" spans="1:87" ht="18" customHeight="1">
      <c r="A44" s="20" t="s">
        <v>106</v>
      </c>
      <c r="B44" s="3" t="s">
        <v>71</v>
      </c>
      <c r="C44" s="3" t="s">
        <v>72</v>
      </c>
      <c r="D44" s="24">
        <v>2012</v>
      </c>
      <c r="E44" s="23">
        <v>1765</v>
      </c>
      <c r="F44" s="42">
        <v>1851</v>
      </c>
      <c r="G44" s="5">
        <v>1273</v>
      </c>
      <c r="H44" s="6">
        <v>437</v>
      </c>
      <c r="I44" s="6">
        <v>141</v>
      </c>
      <c r="J44" s="42">
        <v>66636</v>
      </c>
      <c r="K44" s="5">
        <v>3923815</v>
      </c>
      <c r="L44" s="5">
        <v>1148391</v>
      </c>
      <c r="M44" s="5">
        <v>440732</v>
      </c>
      <c r="N44" s="5">
        <v>130913</v>
      </c>
      <c r="O44" s="5">
        <v>130731</v>
      </c>
      <c r="P44" s="5">
        <v>446015</v>
      </c>
      <c r="Q44" s="5">
        <v>40435</v>
      </c>
      <c r="R44" s="5">
        <v>40502</v>
      </c>
      <c r="S44" s="5">
        <v>40504</v>
      </c>
      <c r="T44" s="5">
        <v>40562</v>
      </c>
      <c r="U44" s="5">
        <v>40171</v>
      </c>
      <c r="V44" s="5">
        <v>80627</v>
      </c>
      <c r="W44" s="5">
        <v>1704450</v>
      </c>
      <c r="X44" s="5">
        <v>8818271</v>
      </c>
      <c r="Y44" s="5">
        <v>7640915</v>
      </c>
      <c r="Z44" s="5">
        <v>631443</v>
      </c>
      <c r="AA44" s="5">
        <v>85746</v>
      </c>
      <c r="AB44" s="42">
        <v>185480</v>
      </c>
      <c r="AC44" s="5">
        <v>274687</v>
      </c>
      <c r="AD44" s="42">
        <v>1809641</v>
      </c>
      <c r="AE44" s="5">
        <v>24489</v>
      </c>
      <c r="AF44" s="7" t="s">
        <v>73</v>
      </c>
      <c r="AG44" s="5">
        <v>18895624</v>
      </c>
      <c r="AH44" s="5">
        <v>808987</v>
      </c>
      <c r="AI44" s="5">
        <v>10264788</v>
      </c>
      <c r="AJ44" s="5">
        <v>2600049</v>
      </c>
      <c r="AK44" s="5">
        <v>800724</v>
      </c>
      <c r="AL44" s="5">
        <v>859604</v>
      </c>
      <c r="AM44" s="5">
        <v>939721</v>
      </c>
      <c r="AN44" s="5">
        <v>2850699</v>
      </c>
      <c r="AO44" s="5">
        <v>893101</v>
      </c>
      <c r="AP44" s="5">
        <v>1007782</v>
      </c>
      <c r="AQ44" s="5">
        <v>949816</v>
      </c>
      <c r="AR44" s="5">
        <v>10503398</v>
      </c>
      <c r="AS44" s="5">
        <v>734521</v>
      </c>
      <c r="AT44" s="5">
        <v>193282</v>
      </c>
      <c r="AU44" s="5">
        <v>541239</v>
      </c>
      <c r="AV44" s="5">
        <v>14689</v>
      </c>
      <c r="AW44" s="5">
        <v>36916</v>
      </c>
      <c r="AX44" s="5">
        <v>489634</v>
      </c>
      <c r="AY44" s="5">
        <v>133915</v>
      </c>
      <c r="AZ44" s="5">
        <v>11104004</v>
      </c>
      <c r="BA44" s="5">
        <v>790601</v>
      </c>
      <c r="BB44" s="5">
        <v>201373</v>
      </c>
      <c r="BC44" s="5">
        <v>159207</v>
      </c>
      <c r="BD44" s="5">
        <v>42166</v>
      </c>
      <c r="BE44" s="5">
        <v>1822804</v>
      </c>
      <c r="BF44" s="5">
        <v>161159</v>
      </c>
      <c r="BG44" s="5">
        <v>19196</v>
      </c>
      <c r="BH44" s="5">
        <v>36291</v>
      </c>
      <c r="BI44" s="5">
        <v>53728</v>
      </c>
      <c r="BJ44" s="5">
        <v>29222</v>
      </c>
      <c r="BK44" s="5">
        <v>137842</v>
      </c>
      <c r="BL44" s="5">
        <v>38254</v>
      </c>
      <c r="BM44" s="5">
        <v>93243</v>
      </c>
      <c r="BN44" s="5">
        <v>119117</v>
      </c>
      <c r="BO44" s="5">
        <v>77424</v>
      </c>
      <c r="BP44" s="5">
        <v>1057328</v>
      </c>
      <c r="BQ44" s="12"/>
      <c r="BR44" s="13">
        <f t="shared" si="0"/>
        <v>66636</v>
      </c>
      <c r="BS44" s="14">
        <f t="shared" si="1"/>
        <v>27.1571072693439</v>
      </c>
      <c r="BT44" s="9">
        <f t="shared" si="2"/>
        <v>36</v>
      </c>
      <c r="BU44" s="9">
        <f t="shared" si="3"/>
        <v>47</v>
      </c>
      <c r="BW44" s="13">
        <f t="shared" si="4"/>
        <v>40435</v>
      </c>
      <c r="BX44" s="14">
        <f t="shared" si="5"/>
        <v>44.754321750958326</v>
      </c>
      <c r="BY44" s="9">
        <f t="shared" si="6"/>
        <v>36</v>
      </c>
      <c r="BZ44" s="9">
        <f t="shared" si="7"/>
        <v>46</v>
      </c>
      <c r="CA44" s="48">
        <f>BW44/BR44</f>
        <v>0.60680412989975385</v>
      </c>
      <c r="CB44" s="46">
        <f t="shared" si="8"/>
        <v>48</v>
      </c>
      <c r="CC44" s="53">
        <f t="shared" si="9"/>
        <v>0.1024954673330235</v>
      </c>
      <c r="CD44" s="51">
        <f t="shared" si="10"/>
        <v>5</v>
      </c>
      <c r="CE44" s="56">
        <f t="shared" si="12"/>
        <v>9.5770375193748564E-2</v>
      </c>
      <c r="CF44" s="56">
        <f t="shared" si="11"/>
        <v>41</v>
      </c>
      <c r="CH44" s="61" t="s">
        <v>113</v>
      </c>
      <c r="CI44" s="56">
        <v>0.12243706521026054</v>
      </c>
    </row>
    <row r="45" spans="1:87" ht="18" customHeight="1">
      <c r="A45" s="20" t="s">
        <v>107</v>
      </c>
      <c r="B45" s="3" t="s">
        <v>71</v>
      </c>
      <c r="C45" s="3" t="s">
        <v>72</v>
      </c>
      <c r="D45" s="24">
        <v>2012</v>
      </c>
      <c r="E45" s="23">
        <v>7442</v>
      </c>
      <c r="F45" s="42">
        <v>7758</v>
      </c>
      <c r="G45" s="5">
        <v>5512</v>
      </c>
      <c r="H45" s="5">
        <v>1723</v>
      </c>
      <c r="I45" s="6">
        <v>523</v>
      </c>
      <c r="J45" s="42">
        <v>230697</v>
      </c>
      <c r="K45" s="5">
        <v>14094832</v>
      </c>
      <c r="L45" s="5">
        <v>3879053</v>
      </c>
      <c r="M45" s="5">
        <v>1525782</v>
      </c>
      <c r="N45" s="5">
        <v>334751</v>
      </c>
      <c r="O45" s="5">
        <v>409602</v>
      </c>
      <c r="P45" s="5">
        <v>1608918</v>
      </c>
      <c r="Q45" s="5">
        <v>147107</v>
      </c>
      <c r="R45" s="5">
        <v>146495</v>
      </c>
      <c r="S45" s="5">
        <v>147434</v>
      </c>
      <c r="T45" s="5">
        <v>147632</v>
      </c>
      <c r="U45" s="5">
        <v>146865</v>
      </c>
      <c r="V45" s="5">
        <v>289786</v>
      </c>
      <c r="W45" s="5">
        <v>6496648</v>
      </c>
      <c r="X45" s="5">
        <v>63606868</v>
      </c>
      <c r="Y45" s="5">
        <v>55350972</v>
      </c>
      <c r="Z45" s="5">
        <v>5322423</v>
      </c>
      <c r="AA45" s="5">
        <v>505571</v>
      </c>
      <c r="AB45" s="42">
        <v>894489</v>
      </c>
      <c r="AC45" s="5">
        <v>1533413</v>
      </c>
      <c r="AD45" s="42">
        <v>9542590</v>
      </c>
      <c r="AE45" s="5">
        <v>654274</v>
      </c>
      <c r="AF45" s="7" t="s">
        <v>73</v>
      </c>
      <c r="AG45" s="5">
        <v>108854971</v>
      </c>
      <c r="AH45" s="5">
        <v>7524138</v>
      </c>
      <c r="AI45" s="5">
        <v>45133517</v>
      </c>
      <c r="AJ45" s="5">
        <v>12493312</v>
      </c>
      <c r="AK45" s="5">
        <v>5702122</v>
      </c>
      <c r="AL45" s="5">
        <v>2312160</v>
      </c>
      <c r="AM45" s="5">
        <v>4479030</v>
      </c>
      <c r="AN45" s="5">
        <v>12431642</v>
      </c>
      <c r="AO45" s="5">
        <v>5759007</v>
      </c>
      <c r="AP45" s="5">
        <v>2161767</v>
      </c>
      <c r="AQ45" s="5">
        <v>4510868</v>
      </c>
      <c r="AR45" s="5">
        <v>53519464</v>
      </c>
      <c r="AS45" s="5">
        <v>2403530</v>
      </c>
      <c r="AT45" s="5">
        <v>298674</v>
      </c>
      <c r="AU45" s="5">
        <v>2104856</v>
      </c>
      <c r="AV45" s="5">
        <v>73866</v>
      </c>
      <c r="AW45" s="5">
        <v>150044</v>
      </c>
      <c r="AX45" s="5">
        <v>1880946</v>
      </c>
      <c r="AY45" s="5">
        <v>934627</v>
      </c>
      <c r="AZ45" s="5">
        <v>54988367</v>
      </c>
      <c r="BA45" s="5">
        <v>3659919</v>
      </c>
      <c r="BB45" s="5">
        <v>936044</v>
      </c>
      <c r="BC45" s="5">
        <v>719212</v>
      </c>
      <c r="BD45" s="5">
        <v>216832</v>
      </c>
      <c r="BE45" s="5">
        <v>7895470</v>
      </c>
      <c r="BF45" s="5">
        <v>648835</v>
      </c>
      <c r="BG45" s="5">
        <v>71449</v>
      </c>
      <c r="BH45" s="5">
        <v>55475</v>
      </c>
      <c r="BI45" s="5">
        <v>85120</v>
      </c>
      <c r="BJ45" s="5">
        <v>106737</v>
      </c>
      <c r="BK45" s="5">
        <v>718904</v>
      </c>
      <c r="BL45" s="5">
        <v>454571</v>
      </c>
      <c r="BM45" s="5">
        <v>375588</v>
      </c>
      <c r="BN45" s="5">
        <v>718024</v>
      </c>
      <c r="BO45" s="5">
        <v>325843</v>
      </c>
      <c r="BP45" s="5">
        <v>4334924</v>
      </c>
      <c r="BQ45" s="12"/>
      <c r="BR45" s="13">
        <f t="shared" si="0"/>
        <v>230697</v>
      </c>
      <c r="BS45" s="14">
        <f t="shared" si="1"/>
        <v>41.364170318643069</v>
      </c>
      <c r="BT45" s="9">
        <f t="shared" si="2"/>
        <v>19</v>
      </c>
      <c r="BU45" s="9">
        <f t="shared" si="3"/>
        <v>42</v>
      </c>
      <c r="BW45" s="13">
        <f t="shared" si="4"/>
        <v>147107</v>
      </c>
      <c r="BX45" s="14">
        <f t="shared" si="5"/>
        <v>64.868361124895486</v>
      </c>
      <c r="BY45" s="9">
        <f t="shared" si="6"/>
        <v>22</v>
      </c>
      <c r="BZ45" s="9">
        <f t="shared" si="7"/>
        <v>42</v>
      </c>
      <c r="CA45" s="48">
        <f>BW45/BR45</f>
        <v>0.63766325526556478</v>
      </c>
      <c r="CB45" s="46">
        <f t="shared" si="8"/>
        <v>44</v>
      </c>
      <c r="CC45" s="53">
        <f t="shared" si="9"/>
        <v>9.3736501306249137E-2</v>
      </c>
      <c r="CD45" s="51">
        <f t="shared" si="10"/>
        <v>9</v>
      </c>
      <c r="CE45" s="56">
        <f t="shared" si="12"/>
        <v>8.7663336936629199E-2</v>
      </c>
      <c r="CF45" s="56">
        <f t="shared" si="11"/>
        <v>45</v>
      </c>
      <c r="CH45" s="61" t="s">
        <v>127</v>
      </c>
      <c r="CI45" s="56">
        <v>0.12179998769586893</v>
      </c>
    </row>
    <row r="46" spans="1:87" ht="18" customHeight="1">
      <c r="A46" s="20" t="s">
        <v>108</v>
      </c>
      <c r="B46" s="3" t="s">
        <v>71</v>
      </c>
      <c r="C46" s="3" t="s">
        <v>72</v>
      </c>
      <c r="D46" s="24">
        <v>2012</v>
      </c>
      <c r="E46" s="23">
        <v>1351</v>
      </c>
      <c r="F46" s="42">
        <v>1389</v>
      </c>
      <c r="G46" s="5">
        <v>1147</v>
      </c>
      <c r="H46" s="6">
        <v>188</v>
      </c>
      <c r="I46" s="6">
        <v>54</v>
      </c>
      <c r="J46" s="42">
        <v>26731</v>
      </c>
      <c r="K46" s="5">
        <v>1349245</v>
      </c>
      <c r="L46" s="5">
        <v>404815</v>
      </c>
      <c r="M46" s="5">
        <v>139067</v>
      </c>
      <c r="N46" s="5">
        <v>36789</v>
      </c>
      <c r="O46" s="5">
        <v>45722</v>
      </c>
      <c r="P46" s="5">
        <v>183237</v>
      </c>
      <c r="Q46" s="5">
        <v>18236</v>
      </c>
      <c r="R46" s="5">
        <v>18327</v>
      </c>
      <c r="S46" s="5">
        <v>18233</v>
      </c>
      <c r="T46" s="5">
        <v>18399</v>
      </c>
      <c r="U46" s="5">
        <v>17986</v>
      </c>
      <c r="V46" s="5">
        <v>34681</v>
      </c>
      <c r="W46" s="5">
        <v>766921</v>
      </c>
      <c r="X46" s="5">
        <v>10702622</v>
      </c>
      <c r="Y46" s="5">
        <v>9757448</v>
      </c>
      <c r="Z46" s="5">
        <v>610246</v>
      </c>
      <c r="AA46" s="5">
        <v>67975</v>
      </c>
      <c r="AB46" s="42">
        <v>145924</v>
      </c>
      <c r="AC46" s="5">
        <v>121029</v>
      </c>
      <c r="AD46" s="42">
        <v>2678236</v>
      </c>
      <c r="AE46" s="7" t="s">
        <v>73</v>
      </c>
      <c r="AF46" s="6">
        <v>0</v>
      </c>
      <c r="AG46" s="5">
        <v>29102352</v>
      </c>
      <c r="AH46" s="5">
        <v>639975</v>
      </c>
      <c r="AI46" s="5">
        <v>18438207</v>
      </c>
      <c r="AJ46" s="5">
        <v>2226947</v>
      </c>
      <c r="AK46" s="5">
        <v>608510</v>
      </c>
      <c r="AL46" s="5">
        <v>1223084</v>
      </c>
      <c r="AM46" s="5">
        <v>395353</v>
      </c>
      <c r="AN46" s="5">
        <v>2225405</v>
      </c>
      <c r="AO46" s="5">
        <v>714044</v>
      </c>
      <c r="AP46" s="5">
        <v>1155284</v>
      </c>
      <c r="AQ46" s="5">
        <v>356077</v>
      </c>
      <c r="AR46" s="5">
        <v>18098130</v>
      </c>
      <c r="AS46" s="5">
        <v>1128252</v>
      </c>
      <c r="AT46" s="5">
        <v>189975</v>
      </c>
      <c r="AU46" s="5">
        <v>938277</v>
      </c>
      <c r="AV46" s="5">
        <v>8027</v>
      </c>
      <c r="AW46" s="5">
        <v>18638</v>
      </c>
      <c r="AX46" s="5">
        <v>911612</v>
      </c>
      <c r="AY46" s="5">
        <v>199183</v>
      </c>
      <c r="AZ46" s="5">
        <v>19027199</v>
      </c>
      <c r="BA46" s="5">
        <v>1257310</v>
      </c>
      <c r="BB46" s="5">
        <v>145497</v>
      </c>
      <c r="BC46" s="5">
        <v>111906</v>
      </c>
      <c r="BD46" s="5">
        <v>33591</v>
      </c>
      <c r="BE46" s="5">
        <v>1262891</v>
      </c>
      <c r="BF46" s="5">
        <v>93123</v>
      </c>
      <c r="BG46" s="5">
        <v>9252</v>
      </c>
      <c r="BH46" s="5">
        <v>11729</v>
      </c>
      <c r="BI46" s="5">
        <v>5700</v>
      </c>
      <c r="BJ46" s="5">
        <v>11475</v>
      </c>
      <c r="BK46" s="5">
        <v>93921</v>
      </c>
      <c r="BL46" s="5">
        <v>32596</v>
      </c>
      <c r="BM46" s="5">
        <v>18909</v>
      </c>
      <c r="BN46" s="5">
        <v>67333</v>
      </c>
      <c r="BO46" s="5">
        <v>78067</v>
      </c>
      <c r="BP46" s="5">
        <v>840786</v>
      </c>
      <c r="BQ46" s="12"/>
      <c r="BR46" s="13">
        <f t="shared" si="0"/>
        <v>26731</v>
      </c>
      <c r="BS46" s="14">
        <f t="shared" si="1"/>
        <v>100.19213647076428</v>
      </c>
      <c r="BT46" s="9">
        <f t="shared" si="2"/>
        <v>44</v>
      </c>
      <c r="BU46" s="9">
        <f t="shared" si="3"/>
        <v>11</v>
      </c>
      <c r="BW46" s="13">
        <f t="shared" si="4"/>
        <v>18236</v>
      </c>
      <c r="BX46" s="14">
        <f t="shared" si="5"/>
        <v>146.86532134239965</v>
      </c>
      <c r="BY46" s="9">
        <f t="shared" si="6"/>
        <v>45</v>
      </c>
      <c r="BZ46" s="9">
        <f t="shared" si="7"/>
        <v>10</v>
      </c>
      <c r="CA46" s="48">
        <f>BW46/BR46</f>
        <v>0.68220418240993608</v>
      </c>
      <c r="CB46" s="46">
        <f t="shared" si="8"/>
        <v>33</v>
      </c>
      <c r="CC46" s="53">
        <f t="shared" si="9"/>
        <v>5.4485116322833385E-2</v>
      </c>
      <c r="CD46" s="51">
        <f t="shared" si="10"/>
        <v>39</v>
      </c>
      <c r="CE46" s="56">
        <f t="shared" si="12"/>
        <v>9.2028163221996626E-2</v>
      </c>
      <c r="CF46" s="56">
        <f t="shared" si="11"/>
        <v>43</v>
      </c>
      <c r="CH46" s="61" t="s">
        <v>83</v>
      </c>
      <c r="CI46" s="56">
        <v>0.12166418373560359</v>
      </c>
    </row>
    <row r="47" spans="1:87" ht="18" customHeight="1">
      <c r="A47" s="20" t="s">
        <v>109</v>
      </c>
      <c r="B47" s="3" t="s">
        <v>71</v>
      </c>
      <c r="C47" s="3" t="s">
        <v>72</v>
      </c>
      <c r="D47" s="24">
        <v>2012</v>
      </c>
      <c r="E47" s="23">
        <v>15814</v>
      </c>
      <c r="F47" s="42">
        <v>16475</v>
      </c>
      <c r="G47" s="5">
        <v>12567</v>
      </c>
      <c r="H47" s="5">
        <v>3009</v>
      </c>
      <c r="I47" s="6">
        <v>899</v>
      </c>
      <c r="J47" s="42">
        <v>426621</v>
      </c>
      <c r="K47" s="5">
        <v>22073336</v>
      </c>
      <c r="L47" s="5">
        <v>6426545</v>
      </c>
      <c r="M47" s="5">
        <v>2474244</v>
      </c>
      <c r="N47" s="5">
        <v>497314</v>
      </c>
      <c r="O47" s="5">
        <v>664842</v>
      </c>
      <c r="P47" s="5">
        <v>2790145</v>
      </c>
      <c r="Q47" s="5">
        <v>285846</v>
      </c>
      <c r="R47" s="5">
        <v>284773</v>
      </c>
      <c r="S47" s="5">
        <v>286106</v>
      </c>
      <c r="T47" s="5">
        <v>287254</v>
      </c>
      <c r="U47" s="5">
        <v>285251</v>
      </c>
      <c r="V47" s="5">
        <v>554574</v>
      </c>
      <c r="W47" s="5">
        <v>11653376</v>
      </c>
      <c r="X47" s="5">
        <v>73355413</v>
      </c>
      <c r="Y47" s="5">
        <v>63621770</v>
      </c>
      <c r="Z47" s="5">
        <v>5453775</v>
      </c>
      <c r="AA47" s="5">
        <v>858717</v>
      </c>
      <c r="AB47" s="42">
        <v>1327758</v>
      </c>
      <c r="AC47" s="5">
        <v>2093393</v>
      </c>
      <c r="AD47" s="42">
        <v>21061298</v>
      </c>
      <c r="AE47" s="5">
        <v>888384</v>
      </c>
      <c r="AF47" s="5">
        <v>82526</v>
      </c>
      <c r="AG47" s="5">
        <v>148879931</v>
      </c>
      <c r="AH47" s="5">
        <v>7616823</v>
      </c>
      <c r="AI47" s="5">
        <v>75702273</v>
      </c>
      <c r="AJ47" s="5">
        <v>18637090</v>
      </c>
      <c r="AK47" s="5">
        <v>6485959</v>
      </c>
      <c r="AL47" s="5">
        <v>5138365</v>
      </c>
      <c r="AM47" s="5">
        <v>7012766</v>
      </c>
      <c r="AN47" s="5">
        <v>18826375</v>
      </c>
      <c r="AO47" s="5">
        <v>6576635</v>
      </c>
      <c r="AP47" s="5">
        <v>5241569</v>
      </c>
      <c r="AQ47" s="5">
        <v>7008171</v>
      </c>
      <c r="AR47" s="5">
        <v>90894109</v>
      </c>
      <c r="AS47" s="5">
        <v>9650920</v>
      </c>
      <c r="AT47" s="5">
        <v>1931622</v>
      </c>
      <c r="AU47" s="5">
        <v>7719298</v>
      </c>
      <c r="AV47" s="5">
        <v>122331</v>
      </c>
      <c r="AW47" s="5">
        <v>331632</v>
      </c>
      <c r="AX47" s="5">
        <v>7265335</v>
      </c>
      <c r="AY47" s="5">
        <v>1693892</v>
      </c>
      <c r="AZ47" s="5">
        <v>98851137</v>
      </c>
      <c r="BA47" s="5">
        <v>6056191</v>
      </c>
      <c r="BB47" s="5">
        <v>1464362</v>
      </c>
      <c r="BC47" s="5">
        <v>1059836</v>
      </c>
      <c r="BD47" s="5">
        <v>404526</v>
      </c>
      <c r="BE47" s="5">
        <v>12263957</v>
      </c>
      <c r="BF47" s="5">
        <v>980874</v>
      </c>
      <c r="BG47" s="5">
        <v>112620</v>
      </c>
      <c r="BH47" s="5">
        <v>103390</v>
      </c>
      <c r="BI47" s="5">
        <v>157294</v>
      </c>
      <c r="BJ47" s="5">
        <v>165912</v>
      </c>
      <c r="BK47" s="5">
        <v>1092480</v>
      </c>
      <c r="BL47" s="5">
        <v>374099</v>
      </c>
      <c r="BM47" s="5">
        <v>660125</v>
      </c>
      <c r="BN47" s="5">
        <v>1124168</v>
      </c>
      <c r="BO47" s="5">
        <v>488264</v>
      </c>
      <c r="BP47" s="5">
        <v>7004731</v>
      </c>
      <c r="BQ47" s="12"/>
      <c r="BR47" s="13">
        <f t="shared" si="0"/>
        <v>426621</v>
      </c>
      <c r="BS47" s="14">
        <f t="shared" si="1"/>
        <v>49.367701074255606</v>
      </c>
      <c r="BT47" s="9">
        <f t="shared" si="2"/>
        <v>9</v>
      </c>
      <c r="BU47" s="9">
        <f t="shared" si="3"/>
        <v>37</v>
      </c>
      <c r="BW47" s="13">
        <f t="shared" si="4"/>
        <v>285846</v>
      </c>
      <c r="BX47" s="14">
        <f t="shared" si="5"/>
        <v>73.680576254346747</v>
      </c>
      <c r="BY47" s="9">
        <f t="shared" si="6"/>
        <v>10</v>
      </c>
      <c r="BZ47" s="9">
        <f t="shared" si="7"/>
        <v>36</v>
      </c>
      <c r="CA47" s="48">
        <f>BW47/BR47</f>
        <v>0.67002327592875177</v>
      </c>
      <c r="CB47" s="46">
        <f t="shared" si="8"/>
        <v>35</v>
      </c>
      <c r="CC47" s="53">
        <f t="shared" si="9"/>
        <v>6.3042553217755148E-2</v>
      </c>
      <c r="CD47" s="51">
        <f t="shared" si="10"/>
        <v>24</v>
      </c>
      <c r="CE47" s="56">
        <f t="shared" si="12"/>
        <v>0.14146499033506404</v>
      </c>
      <c r="CF47" s="56">
        <f t="shared" si="11"/>
        <v>21</v>
      </c>
      <c r="CH47" s="61" t="s">
        <v>104</v>
      </c>
      <c r="CI47" s="56">
        <v>0.12004046597049554</v>
      </c>
    </row>
    <row r="48" spans="1:87" ht="18" customHeight="1">
      <c r="A48" s="20" t="s">
        <v>110</v>
      </c>
      <c r="B48" s="3" t="s">
        <v>71</v>
      </c>
      <c r="C48" s="3" t="s">
        <v>72</v>
      </c>
      <c r="D48" s="24">
        <v>2012</v>
      </c>
      <c r="E48" s="23">
        <v>7997</v>
      </c>
      <c r="F48" s="42">
        <v>8953</v>
      </c>
      <c r="G48" s="5">
        <v>5997</v>
      </c>
      <c r="H48" s="5">
        <v>2034</v>
      </c>
      <c r="I48" s="6">
        <v>922</v>
      </c>
      <c r="J48" s="42">
        <v>403593</v>
      </c>
      <c r="K48" s="5">
        <v>18191214</v>
      </c>
      <c r="L48" s="5">
        <v>5683657</v>
      </c>
      <c r="M48" s="5">
        <v>2364763</v>
      </c>
      <c r="N48" s="5">
        <v>410127</v>
      </c>
      <c r="O48" s="5">
        <v>569799</v>
      </c>
      <c r="P48" s="5">
        <v>2338968</v>
      </c>
      <c r="Q48" s="5">
        <v>301799</v>
      </c>
      <c r="R48" s="5">
        <v>299780</v>
      </c>
      <c r="S48" s="5">
        <v>301947</v>
      </c>
      <c r="T48" s="5">
        <v>303106</v>
      </c>
      <c r="U48" s="5">
        <v>302362</v>
      </c>
      <c r="V48" s="5">
        <v>592404</v>
      </c>
      <c r="W48" s="5">
        <v>11126132</v>
      </c>
      <c r="X48" s="5">
        <v>101310483</v>
      </c>
      <c r="Y48" s="5">
        <v>86980255</v>
      </c>
      <c r="Z48" s="5">
        <v>10921094</v>
      </c>
      <c r="AA48" s="5">
        <v>764237</v>
      </c>
      <c r="AB48" s="42">
        <v>1631473</v>
      </c>
      <c r="AC48" s="5">
        <v>1013424</v>
      </c>
      <c r="AD48" s="42">
        <v>25392476</v>
      </c>
      <c r="AE48" s="5">
        <v>2163047</v>
      </c>
      <c r="AF48" s="7" t="s">
        <v>73</v>
      </c>
      <c r="AG48" s="5">
        <v>202344646</v>
      </c>
      <c r="AH48" s="5">
        <v>13405725</v>
      </c>
      <c r="AI48" s="5">
        <v>101506025</v>
      </c>
      <c r="AJ48" s="5">
        <v>18553465</v>
      </c>
      <c r="AK48" s="5">
        <v>6848759</v>
      </c>
      <c r="AL48" s="5">
        <v>4384928</v>
      </c>
      <c r="AM48" s="5">
        <v>7319778</v>
      </c>
      <c r="AN48" s="5">
        <v>19311326</v>
      </c>
      <c r="AO48" s="5">
        <v>6913320</v>
      </c>
      <c r="AP48" s="5">
        <v>4773383</v>
      </c>
      <c r="AQ48" s="5">
        <v>7624623</v>
      </c>
      <c r="AR48" s="5">
        <v>88729895</v>
      </c>
      <c r="AS48" s="5">
        <v>4877043</v>
      </c>
      <c r="AT48" s="5">
        <v>766728</v>
      </c>
      <c r="AU48" s="5">
        <v>4110315</v>
      </c>
      <c r="AV48" s="5">
        <v>103083</v>
      </c>
      <c r="AW48" s="5">
        <v>186448</v>
      </c>
      <c r="AX48" s="5">
        <v>3820784</v>
      </c>
      <c r="AY48" s="5">
        <v>1398269</v>
      </c>
      <c r="AZ48" s="5">
        <v>92208669</v>
      </c>
      <c r="BA48" s="5">
        <v>6060635</v>
      </c>
      <c r="BB48" s="5">
        <v>1032041</v>
      </c>
      <c r="BC48" s="5">
        <v>712715</v>
      </c>
      <c r="BD48" s="5">
        <v>319326</v>
      </c>
      <c r="BE48" s="5">
        <v>10728257</v>
      </c>
      <c r="BF48" s="5">
        <v>1089800</v>
      </c>
      <c r="BG48" s="5">
        <v>98463</v>
      </c>
      <c r="BH48" s="5">
        <v>78721</v>
      </c>
      <c r="BI48" s="5">
        <v>83663</v>
      </c>
      <c r="BJ48" s="5">
        <v>135116</v>
      </c>
      <c r="BK48" s="5">
        <v>1376314</v>
      </c>
      <c r="BL48" s="5">
        <v>390741</v>
      </c>
      <c r="BM48" s="5">
        <v>323720</v>
      </c>
      <c r="BN48" s="5">
        <v>817426</v>
      </c>
      <c r="BO48" s="5">
        <v>497921</v>
      </c>
      <c r="BP48" s="5">
        <v>5836372</v>
      </c>
      <c r="BQ48" s="12"/>
      <c r="BR48" s="13">
        <f t="shared" si="0"/>
        <v>403593</v>
      </c>
      <c r="BS48" s="14">
        <f t="shared" si="1"/>
        <v>62.916046611313874</v>
      </c>
      <c r="BT48" s="9">
        <f t="shared" si="2"/>
        <v>10</v>
      </c>
      <c r="BU48" s="9">
        <f t="shared" si="3"/>
        <v>29</v>
      </c>
      <c r="BW48" s="13">
        <f t="shared" si="4"/>
        <v>301799</v>
      </c>
      <c r="BX48" s="14">
        <f t="shared" si="5"/>
        <v>84.137044854356702</v>
      </c>
      <c r="BY48" s="9">
        <f t="shared" si="6"/>
        <v>9</v>
      </c>
      <c r="BZ48" s="9">
        <f t="shared" si="7"/>
        <v>32</v>
      </c>
      <c r="CA48" s="48">
        <f>BW48/BR48</f>
        <v>0.74778056110983093</v>
      </c>
      <c r="CB48" s="46">
        <f t="shared" si="8"/>
        <v>13</v>
      </c>
      <c r="CC48" s="53">
        <f t="shared" si="9"/>
        <v>6.4250252712653944E-2</v>
      </c>
      <c r="CD48" s="51">
        <f t="shared" si="10"/>
        <v>20</v>
      </c>
      <c r="CE48" s="56">
        <f t="shared" si="12"/>
        <v>0.12549121759317516</v>
      </c>
      <c r="CF48" s="56">
        <f t="shared" si="11"/>
        <v>28</v>
      </c>
      <c r="CH48" s="61" t="s">
        <v>120</v>
      </c>
      <c r="CI48" s="56">
        <v>0.11950781632860863</v>
      </c>
    </row>
    <row r="49" spans="1:87" ht="18" customHeight="1">
      <c r="A49" s="20" t="s">
        <v>111</v>
      </c>
      <c r="B49" s="3" t="s">
        <v>71</v>
      </c>
      <c r="C49" s="3" t="s">
        <v>72</v>
      </c>
      <c r="D49" s="24">
        <v>2012</v>
      </c>
      <c r="E49" s="24">
        <v>679</v>
      </c>
      <c r="F49" s="63">
        <v>745</v>
      </c>
      <c r="G49" s="6">
        <v>522</v>
      </c>
      <c r="H49" s="6">
        <v>165</v>
      </c>
      <c r="I49" s="6">
        <v>58</v>
      </c>
      <c r="J49" s="42">
        <v>23541</v>
      </c>
      <c r="K49" s="5">
        <v>1042813</v>
      </c>
      <c r="L49" s="5">
        <v>300813</v>
      </c>
      <c r="M49" s="5">
        <v>112734</v>
      </c>
      <c r="N49" s="5">
        <v>31516</v>
      </c>
      <c r="O49" s="5">
        <v>33207</v>
      </c>
      <c r="P49" s="5">
        <v>123356</v>
      </c>
      <c r="Q49" s="5">
        <v>17763</v>
      </c>
      <c r="R49" s="5">
        <v>17490</v>
      </c>
      <c r="S49" s="5">
        <v>17984</v>
      </c>
      <c r="T49" s="5">
        <v>17905</v>
      </c>
      <c r="U49" s="5">
        <v>17673</v>
      </c>
      <c r="V49" s="5">
        <v>34215</v>
      </c>
      <c r="W49" s="5">
        <v>670876</v>
      </c>
      <c r="X49" s="5">
        <v>9573982</v>
      </c>
      <c r="Y49" s="5">
        <v>8960044</v>
      </c>
      <c r="Z49" s="5">
        <v>352985</v>
      </c>
      <c r="AA49" s="5">
        <v>104385</v>
      </c>
      <c r="AB49" s="42">
        <v>95005</v>
      </c>
      <c r="AC49" s="5">
        <v>61563</v>
      </c>
      <c r="AD49" s="42">
        <v>1529368</v>
      </c>
      <c r="AE49" s="5">
        <v>574529</v>
      </c>
      <c r="AF49" s="7" t="s">
        <v>73</v>
      </c>
      <c r="AG49" s="5">
        <v>14427360</v>
      </c>
      <c r="AH49" s="5">
        <v>407058</v>
      </c>
      <c r="AI49" s="5">
        <v>4897400</v>
      </c>
      <c r="AJ49" s="5">
        <v>1313753</v>
      </c>
      <c r="AK49" s="5">
        <v>594357</v>
      </c>
      <c r="AL49" s="5">
        <v>165850</v>
      </c>
      <c r="AM49" s="5">
        <v>553546</v>
      </c>
      <c r="AN49" s="5">
        <v>1400743</v>
      </c>
      <c r="AO49" s="5">
        <v>618148</v>
      </c>
      <c r="AP49" s="5">
        <v>188346</v>
      </c>
      <c r="AQ49" s="5">
        <v>594249</v>
      </c>
      <c r="AR49" s="5">
        <v>5568607</v>
      </c>
      <c r="AS49" s="5">
        <v>415478</v>
      </c>
      <c r="AT49" s="5">
        <v>85619</v>
      </c>
      <c r="AU49" s="5">
        <v>329859</v>
      </c>
      <c r="AV49" s="5">
        <v>18098</v>
      </c>
      <c r="AW49" s="5">
        <v>6455</v>
      </c>
      <c r="AX49" s="5">
        <v>305306</v>
      </c>
      <c r="AY49" s="5">
        <v>165923</v>
      </c>
      <c r="AZ49" s="5">
        <v>5818162</v>
      </c>
      <c r="BA49" s="5">
        <v>378667</v>
      </c>
      <c r="BB49" s="5">
        <v>89811</v>
      </c>
      <c r="BC49" s="5">
        <v>58205</v>
      </c>
      <c r="BD49" s="5">
        <v>31606</v>
      </c>
      <c r="BE49" s="5">
        <v>832022</v>
      </c>
      <c r="BF49" s="5">
        <v>40196</v>
      </c>
      <c r="BG49" s="5">
        <v>3717</v>
      </c>
      <c r="BH49" s="5">
        <v>3529</v>
      </c>
      <c r="BI49" s="5">
        <v>6087</v>
      </c>
      <c r="BJ49" s="5">
        <v>6568</v>
      </c>
      <c r="BK49" s="5">
        <v>88340</v>
      </c>
      <c r="BL49" s="5">
        <v>26325</v>
      </c>
      <c r="BM49" s="5">
        <v>90330</v>
      </c>
      <c r="BN49" s="5">
        <v>150307</v>
      </c>
      <c r="BO49" s="5">
        <v>22025</v>
      </c>
      <c r="BP49" s="5">
        <v>394598</v>
      </c>
      <c r="BQ49" s="12"/>
      <c r="BR49" s="13">
        <f t="shared" si="0"/>
        <v>23541</v>
      </c>
      <c r="BS49" s="14">
        <f t="shared" si="1"/>
        <v>64.966144173994309</v>
      </c>
      <c r="BT49" s="9">
        <f t="shared" si="2"/>
        <v>46</v>
      </c>
      <c r="BU49" s="9">
        <f t="shared" si="3"/>
        <v>28</v>
      </c>
      <c r="BW49" s="13">
        <f t="shared" si="4"/>
        <v>17763</v>
      </c>
      <c r="BX49" s="14">
        <f t="shared" si="5"/>
        <v>86.098519394246466</v>
      </c>
      <c r="BY49" s="9">
        <f t="shared" si="6"/>
        <v>46</v>
      </c>
      <c r="BZ49" s="9">
        <f t="shared" si="7"/>
        <v>30</v>
      </c>
      <c r="CA49" s="48">
        <f>BW49/BR49</f>
        <v>0.75455588122849493</v>
      </c>
      <c r="CB49" s="46">
        <f t="shared" si="8"/>
        <v>8</v>
      </c>
      <c r="CC49" s="53">
        <f t="shared" si="9"/>
        <v>6.2120431446192149E-2</v>
      </c>
      <c r="CD49" s="51">
        <f t="shared" si="10"/>
        <v>27</v>
      </c>
      <c r="CE49" s="56">
        <f t="shared" si="12"/>
        <v>0.10600470217697486</v>
      </c>
      <c r="CF49" s="56">
        <f t="shared" si="11"/>
        <v>39</v>
      </c>
      <c r="CH49" s="61" t="s">
        <v>118</v>
      </c>
      <c r="CI49" s="56">
        <v>0.11944827135223522</v>
      </c>
    </row>
    <row r="50" spans="1:87" ht="18" customHeight="1">
      <c r="A50" s="20" t="s">
        <v>112</v>
      </c>
      <c r="B50" s="3" t="s">
        <v>71</v>
      </c>
      <c r="C50" s="3" t="s">
        <v>72</v>
      </c>
      <c r="D50" s="24">
        <v>2012</v>
      </c>
      <c r="E50" s="23">
        <v>13033</v>
      </c>
      <c r="F50" s="42">
        <v>14482</v>
      </c>
      <c r="G50" s="5">
        <v>9326</v>
      </c>
      <c r="H50" s="5">
        <v>3737</v>
      </c>
      <c r="I50" s="5">
        <v>1419</v>
      </c>
      <c r="J50" s="42">
        <v>627124</v>
      </c>
      <c r="K50" s="5">
        <v>33135414</v>
      </c>
      <c r="L50" s="5">
        <v>10443521</v>
      </c>
      <c r="M50" s="5">
        <v>4381807</v>
      </c>
      <c r="N50" s="5">
        <v>950017</v>
      </c>
      <c r="O50" s="5">
        <v>1094191</v>
      </c>
      <c r="P50" s="5">
        <v>4017506</v>
      </c>
      <c r="Q50" s="5">
        <v>450159</v>
      </c>
      <c r="R50" s="5">
        <v>446655</v>
      </c>
      <c r="S50" s="5">
        <v>451830</v>
      </c>
      <c r="T50" s="5">
        <v>451654</v>
      </c>
      <c r="U50" s="5">
        <v>450495</v>
      </c>
      <c r="V50" s="5">
        <v>915221</v>
      </c>
      <c r="W50" s="5">
        <v>20119120</v>
      </c>
      <c r="X50" s="5">
        <v>190779219</v>
      </c>
      <c r="Y50" s="5">
        <v>173822907</v>
      </c>
      <c r="Z50" s="5">
        <v>9151748</v>
      </c>
      <c r="AA50" s="5">
        <v>1590664</v>
      </c>
      <c r="AB50" s="42">
        <v>2926752</v>
      </c>
      <c r="AC50" s="5">
        <v>3287148</v>
      </c>
      <c r="AD50" s="42">
        <v>52172618</v>
      </c>
      <c r="AE50" s="5">
        <v>1227269</v>
      </c>
      <c r="AF50" s="5">
        <v>434994</v>
      </c>
      <c r="AG50" s="5">
        <v>313629976</v>
      </c>
      <c r="AH50" s="5">
        <v>11558038</v>
      </c>
      <c r="AI50" s="5">
        <v>123053812</v>
      </c>
      <c r="AJ50" s="5">
        <v>29462217</v>
      </c>
      <c r="AK50" s="5">
        <v>11517681</v>
      </c>
      <c r="AL50" s="5">
        <v>5934241</v>
      </c>
      <c r="AM50" s="5">
        <v>12010295</v>
      </c>
      <c r="AN50" s="5">
        <v>30063754</v>
      </c>
      <c r="AO50" s="5">
        <v>11496159</v>
      </c>
      <c r="AP50" s="5">
        <v>6144628</v>
      </c>
      <c r="AQ50" s="5">
        <v>12422967</v>
      </c>
      <c r="AR50" s="5">
        <v>151682581</v>
      </c>
      <c r="AS50" s="5">
        <v>9300134</v>
      </c>
      <c r="AT50" s="5">
        <v>1329919</v>
      </c>
      <c r="AU50" s="5">
        <v>7970215</v>
      </c>
      <c r="AV50" s="5">
        <v>165884</v>
      </c>
      <c r="AW50" s="5">
        <v>287734</v>
      </c>
      <c r="AX50" s="5">
        <v>7516597</v>
      </c>
      <c r="AY50" s="5">
        <v>4757804</v>
      </c>
      <c r="AZ50" s="5">
        <v>156224911</v>
      </c>
      <c r="BA50" s="5">
        <v>10200910</v>
      </c>
      <c r="BB50" s="5">
        <v>1658281</v>
      </c>
      <c r="BC50" s="5">
        <v>1145855</v>
      </c>
      <c r="BD50" s="5">
        <v>512426</v>
      </c>
      <c r="BE50" s="5">
        <v>18098903</v>
      </c>
      <c r="BF50" s="5">
        <v>1599979</v>
      </c>
      <c r="BG50" s="5">
        <v>150382</v>
      </c>
      <c r="BH50" s="5">
        <v>139226</v>
      </c>
      <c r="BI50" s="5">
        <v>173881</v>
      </c>
      <c r="BJ50" s="5">
        <v>226675</v>
      </c>
      <c r="BK50" s="5">
        <v>2678188</v>
      </c>
      <c r="BL50" s="5">
        <v>633135</v>
      </c>
      <c r="BM50" s="5">
        <v>690458</v>
      </c>
      <c r="BN50" s="5">
        <v>1400304</v>
      </c>
      <c r="BO50" s="5">
        <v>580807</v>
      </c>
      <c r="BP50" s="5">
        <v>9825868</v>
      </c>
      <c r="BQ50" s="12"/>
      <c r="BR50" s="13">
        <f t="shared" si="0"/>
        <v>627124</v>
      </c>
      <c r="BS50" s="14">
        <f t="shared" si="1"/>
        <v>83.193464131495531</v>
      </c>
      <c r="BT50" s="9">
        <f t="shared" si="2"/>
        <v>3</v>
      </c>
      <c r="BU50" s="9">
        <f t="shared" si="3"/>
        <v>17</v>
      </c>
      <c r="BW50" s="13">
        <f t="shared" si="4"/>
        <v>450159</v>
      </c>
      <c r="BX50" s="14">
        <f t="shared" si="5"/>
        <v>115.89820041363163</v>
      </c>
      <c r="BY50" s="9">
        <f t="shared" si="6"/>
        <v>3</v>
      </c>
      <c r="BZ50" s="9">
        <f t="shared" si="7"/>
        <v>14</v>
      </c>
      <c r="CA50" s="48">
        <f>BW50/BR50</f>
        <v>0.71781497758019153</v>
      </c>
      <c r="CB50" s="46">
        <f t="shared" si="8"/>
        <v>22</v>
      </c>
      <c r="CC50" s="53">
        <f t="shared" si="9"/>
        <v>5.6097472432761565E-2</v>
      </c>
      <c r="CD50" s="51">
        <f t="shared" si="10"/>
        <v>37</v>
      </c>
      <c r="CE50" s="56">
        <f t="shared" si="12"/>
        <v>0.16635086564557208</v>
      </c>
      <c r="CF50" s="56">
        <f t="shared" si="11"/>
        <v>16</v>
      </c>
      <c r="CH50" s="61" t="s">
        <v>97</v>
      </c>
      <c r="CI50" s="56">
        <v>0.1113117452363645</v>
      </c>
    </row>
    <row r="51" spans="1:87" ht="18" customHeight="1">
      <c r="A51" s="20" t="s">
        <v>113</v>
      </c>
      <c r="B51" s="3" t="s">
        <v>71</v>
      </c>
      <c r="C51" s="3" t="s">
        <v>72</v>
      </c>
      <c r="D51" s="24">
        <v>2012</v>
      </c>
      <c r="E51" s="23">
        <v>3295</v>
      </c>
      <c r="F51" s="42">
        <v>3610</v>
      </c>
      <c r="G51" s="5">
        <v>2515</v>
      </c>
      <c r="H51" s="6">
        <v>792</v>
      </c>
      <c r="I51" s="6">
        <v>303</v>
      </c>
      <c r="J51" s="42">
        <v>133064</v>
      </c>
      <c r="K51" s="5">
        <v>6416034</v>
      </c>
      <c r="L51" s="5">
        <v>1910159</v>
      </c>
      <c r="M51" s="5">
        <v>741019</v>
      </c>
      <c r="N51" s="5">
        <v>94078</v>
      </c>
      <c r="O51" s="5">
        <v>224109</v>
      </c>
      <c r="P51" s="5">
        <v>850953</v>
      </c>
      <c r="Q51" s="5">
        <v>98136</v>
      </c>
      <c r="R51" s="5">
        <v>97870</v>
      </c>
      <c r="S51" s="5">
        <v>98631</v>
      </c>
      <c r="T51" s="5">
        <v>98191</v>
      </c>
      <c r="U51" s="5">
        <v>97851</v>
      </c>
      <c r="V51" s="5">
        <v>200375</v>
      </c>
      <c r="W51" s="5">
        <v>4042188</v>
      </c>
      <c r="X51" s="5">
        <v>48278986</v>
      </c>
      <c r="Y51" s="5">
        <v>41592761</v>
      </c>
      <c r="Z51" s="5">
        <v>4952593</v>
      </c>
      <c r="AA51" s="5">
        <v>422019</v>
      </c>
      <c r="AB51" s="42">
        <v>487887</v>
      </c>
      <c r="AC51" s="5">
        <v>823726</v>
      </c>
      <c r="AD51" s="42">
        <v>9096510</v>
      </c>
      <c r="AE51" s="5">
        <v>980059</v>
      </c>
      <c r="AF51" s="7" t="s">
        <v>73</v>
      </c>
      <c r="AG51" s="5">
        <v>74295394</v>
      </c>
      <c r="AH51" s="5">
        <v>5251891</v>
      </c>
      <c r="AI51" s="5">
        <v>25845609</v>
      </c>
      <c r="AJ51" s="5">
        <v>8101573</v>
      </c>
      <c r="AK51" s="5">
        <v>2823147</v>
      </c>
      <c r="AL51" s="5">
        <v>2367335</v>
      </c>
      <c r="AM51" s="5">
        <v>2911091</v>
      </c>
      <c r="AN51" s="5">
        <v>7924377</v>
      </c>
      <c r="AO51" s="5">
        <v>3016967</v>
      </c>
      <c r="AP51" s="5">
        <v>2004452</v>
      </c>
      <c r="AQ51" s="5">
        <v>2902958</v>
      </c>
      <c r="AR51" s="5">
        <v>27241446</v>
      </c>
      <c r="AS51" s="5">
        <v>1456038</v>
      </c>
      <c r="AT51" s="5">
        <v>192915</v>
      </c>
      <c r="AU51" s="5">
        <v>1263123</v>
      </c>
      <c r="AV51" s="5">
        <v>56863</v>
      </c>
      <c r="AW51" s="5">
        <v>52242</v>
      </c>
      <c r="AX51" s="5">
        <v>1154018</v>
      </c>
      <c r="AY51" s="5">
        <v>464535</v>
      </c>
      <c r="AZ51" s="5">
        <v>28232949</v>
      </c>
      <c r="BA51" s="5">
        <v>1815159</v>
      </c>
      <c r="BB51" s="5">
        <v>349749</v>
      </c>
      <c r="BC51" s="5">
        <v>219054</v>
      </c>
      <c r="BD51" s="5">
        <v>130695</v>
      </c>
      <c r="BE51" s="5">
        <v>4184476</v>
      </c>
      <c r="BF51" s="5">
        <v>327766</v>
      </c>
      <c r="BG51" s="5">
        <v>29671</v>
      </c>
      <c r="BH51" s="5">
        <v>29169</v>
      </c>
      <c r="BI51" s="5">
        <v>34504</v>
      </c>
      <c r="BJ51" s="5">
        <v>48464</v>
      </c>
      <c r="BK51" s="5">
        <v>522201</v>
      </c>
      <c r="BL51" s="5">
        <v>133845</v>
      </c>
      <c r="BM51" s="5">
        <v>87947</v>
      </c>
      <c r="BN51" s="5">
        <v>244246</v>
      </c>
      <c r="BO51" s="5">
        <v>179203</v>
      </c>
      <c r="BP51" s="5">
        <v>2547460</v>
      </c>
      <c r="BQ51" s="12"/>
      <c r="BR51" s="13">
        <f t="shared" si="0"/>
        <v>133064</v>
      </c>
      <c r="BS51" s="14">
        <f t="shared" si="1"/>
        <v>68.361916070462328</v>
      </c>
      <c r="BT51" s="9">
        <f t="shared" si="2"/>
        <v>29</v>
      </c>
      <c r="BU51" s="9">
        <f t="shared" si="3"/>
        <v>25</v>
      </c>
      <c r="BW51" s="13">
        <f t="shared" si="4"/>
        <v>98136</v>
      </c>
      <c r="BX51" s="14">
        <f t="shared" si="5"/>
        <v>92.692895573489849</v>
      </c>
      <c r="BY51" s="9">
        <f t="shared" si="6"/>
        <v>28</v>
      </c>
      <c r="BZ51" s="9">
        <f t="shared" si="7"/>
        <v>28</v>
      </c>
      <c r="CA51" s="48">
        <f>BW51/BR51</f>
        <v>0.73750976973486437</v>
      </c>
      <c r="CB51" s="46">
        <f t="shared" si="8"/>
        <v>16</v>
      </c>
      <c r="CC51" s="53">
        <f t="shared" si="9"/>
        <v>5.3634525768673919E-2</v>
      </c>
      <c r="CD51" s="51">
        <f t="shared" si="10"/>
        <v>42</v>
      </c>
      <c r="CE51" s="56">
        <f t="shared" si="12"/>
        <v>0.12243706521026054</v>
      </c>
      <c r="CF51" s="56">
        <f t="shared" si="11"/>
        <v>30</v>
      </c>
      <c r="CH51" s="61" t="s">
        <v>94</v>
      </c>
      <c r="CI51" s="56">
        <v>0.10704931882495825</v>
      </c>
    </row>
    <row r="52" spans="1:87" ht="18" customHeight="1">
      <c r="A52" s="20" t="s">
        <v>114</v>
      </c>
      <c r="B52" s="3" t="s">
        <v>71</v>
      </c>
      <c r="C52" s="3" t="s">
        <v>72</v>
      </c>
      <c r="D52" s="24">
        <v>2012</v>
      </c>
      <c r="E52" s="23">
        <v>4970</v>
      </c>
      <c r="F52" s="42">
        <v>5289</v>
      </c>
      <c r="G52" s="5">
        <v>3980</v>
      </c>
      <c r="H52" s="6">
        <v>982</v>
      </c>
      <c r="I52" s="6">
        <v>327</v>
      </c>
      <c r="J52" s="42">
        <v>145835</v>
      </c>
      <c r="K52" s="5">
        <v>7384965</v>
      </c>
      <c r="L52" s="5">
        <v>2260607</v>
      </c>
      <c r="M52" s="5">
        <v>943582</v>
      </c>
      <c r="N52" s="5">
        <v>169827</v>
      </c>
      <c r="O52" s="5">
        <v>251377</v>
      </c>
      <c r="P52" s="5">
        <v>895821</v>
      </c>
      <c r="Q52" s="5">
        <v>101855</v>
      </c>
      <c r="R52" s="5">
        <v>99854</v>
      </c>
      <c r="S52" s="5">
        <v>101988</v>
      </c>
      <c r="T52" s="5">
        <v>104262</v>
      </c>
      <c r="U52" s="5">
        <v>101316</v>
      </c>
      <c r="V52" s="5">
        <v>201301</v>
      </c>
      <c r="W52" s="5">
        <v>4163533</v>
      </c>
      <c r="X52" s="5">
        <v>25972183</v>
      </c>
      <c r="Y52" s="5">
        <v>22894035</v>
      </c>
      <c r="Z52" s="5">
        <v>1247803</v>
      </c>
      <c r="AA52" s="5">
        <v>328837</v>
      </c>
      <c r="AB52" s="42">
        <v>586683</v>
      </c>
      <c r="AC52" s="5">
        <v>914825</v>
      </c>
      <c r="AD52" s="42">
        <v>9909924</v>
      </c>
      <c r="AE52" s="5">
        <v>343073</v>
      </c>
      <c r="AF52" s="5">
        <v>216444</v>
      </c>
      <c r="AG52" s="5">
        <v>63725510</v>
      </c>
      <c r="AH52" s="5">
        <v>1598999</v>
      </c>
      <c r="AI52" s="5">
        <v>37759380</v>
      </c>
      <c r="AJ52" s="5">
        <v>6278834</v>
      </c>
      <c r="AK52" s="5">
        <v>2154035</v>
      </c>
      <c r="AL52" s="5">
        <v>1873577</v>
      </c>
      <c r="AM52" s="5">
        <v>2251222</v>
      </c>
      <c r="AN52" s="5">
        <v>6435474</v>
      </c>
      <c r="AO52" s="5">
        <v>2134766</v>
      </c>
      <c r="AP52" s="5">
        <v>1899782</v>
      </c>
      <c r="AQ52" s="5">
        <v>2400926</v>
      </c>
      <c r="AR52" s="5">
        <v>41299443</v>
      </c>
      <c r="AS52" s="5">
        <v>1503338</v>
      </c>
      <c r="AT52" s="5">
        <v>227071</v>
      </c>
      <c r="AU52" s="5">
        <v>1276267</v>
      </c>
      <c r="AV52" s="5">
        <v>39241</v>
      </c>
      <c r="AW52" s="5">
        <v>69979</v>
      </c>
      <c r="AX52" s="5">
        <v>1167047</v>
      </c>
      <c r="AY52" s="5">
        <v>814388</v>
      </c>
      <c r="AZ52" s="5">
        <v>41988393</v>
      </c>
      <c r="BA52" s="5">
        <v>3263235</v>
      </c>
      <c r="BB52" s="5">
        <v>470100</v>
      </c>
      <c r="BC52" s="5">
        <v>357755</v>
      </c>
      <c r="BD52" s="5">
        <v>112345</v>
      </c>
      <c r="BE52" s="5">
        <v>3804957</v>
      </c>
      <c r="BF52" s="5">
        <v>278441</v>
      </c>
      <c r="BG52" s="5">
        <v>44273</v>
      </c>
      <c r="BH52" s="5">
        <v>33743</v>
      </c>
      <c r="BI52" s="5">
        <v>60583</v>
      </c>
      <c r="BJ52" s="5">
        <v>50658</v>
      </c>
      <c r="BK52" s="5">
        <v>398644</v>
      </c>
      <c r="BL52" s="5">
        <v>129408</v>
      </c>
      <c r="BM52" s="5">
        <v>215715</v>
      </c>
      <c r="BN52" s="5">
        <v>306341</v>
      </c>
      <c r="BO52" s="5">
        <v>197008</v>
      </c>
      <c r="BP52" s="5">
        <v>2090143</v>
      </c>
      <c r="BQ52" s="12"/>
      <c r="BR52" s="13">
        <f t="shared" si="0"/>
        <v>145835</v>
      </c>
      <c r="BS52" s="14">
        <f t="shared" si="1"/>
        <v>67.952987965851818</v>
      </c>
      <c r="BT52" s="9">
        <f t="shared" si="2"/>
        <v>27</v>
      </c>
      <c r="BU52" s="9">
        <f t="shared" si="3"/>
        <v>26</v>
      </c>
      <c r="BW52" s="13">
        <f t="shared" si="4"/>
        <v>101855</v>
      </c>
      <c r="BX52" s="14">
        <f t="shared" si="5"/>
        <v>97.294428354032689</v>
      </c>
      <c r="BY52" s="9">
        <f t="shared" si="6"/>
        <v>27</v>
      </c>
      <c r="BZ52" s="9">
        <f t="shared" si="7"/>
        <v>24</v>
      </c>
      <c r="CA52" s="48">
        <f>BW52/BR52</f>
        <v>0.6984263036993863</v>
      </c>
      <c r="CB52" s="46">
        <f t="shared" si="8"/>
        <v>30</v>
      </c>
      <c r="CC52" s="53">
        <f t="shared" si="9"/>
        <v>5.9201564007958084E-2</v>
      </c>
      <c r="CD52" s="51">
        <f t="shared" si="10"/>
        <v>33</v>
      </c>
      <c r="CE52" s="56">
        <f t="shared" si="12"/>
        <v>0.15550952828780812</v>
      </c>
      <c r="CF52" s="56">
        <f t="shared" si="11"/>
        <v>19</v>
      </c>
      <c r="CH52" s="61" t="s">
        <v>95</v>
      </c>
      <c r="CI52" s="56">
        <v>0.10654030802270208</v>
      </c>
    </row>
    <row r="53" spans="1:87" ht="18" customHeight="1">
      <c r="A53" s="20" t="s">
        <v>115</v>
      </c>
      <c r="B53" s="3" t="s">
        <v>71</v>
      </c>
      <c r="C53" s="3" t="s">
        <v>72</v>
      </c>
      <c r="D53" s="24">
        <v>2012</v>
      </c>
      <c r="E53" s="23">
        <v>12794</v>
      </c>
      <c r="F53" s="42">
        <v>13988</v>
      </c>
      <c r="G53" s="5">
        <v>9276</v>
      </c>
      <c r="H53" s="5">
        <v>3443</v>
      </c>
      <c r="I53" s="5">
        <v>1269</v>
      </c>
      <c r="J53" s="42">
        <v>543641</v>
      </c>
      <c r="K53" s="5">
        <v>28057815</v>
      </c>
      <c r="L53" s="5">
        <v>8863409</v>
      </c>
      <c r="M53" s="5">
        <v>3831392</v>
      </c>
      <c r="N53" s="5">
        <v>825750</v>
      </c>
      <c r="O53" s="5">
        <v>888574</v>
      </c>
      <c r="P53" s="5">
        <v>3317693</v>
      </c>
      <c r="Q53" s="5">
        <v>383610</v>
      </c>
      <c r="R53" s="5">
        <v>382907</v>
      </c>
      <c r="S53" s="5">
        <v>385680</v>
      </c>
      <c r="T53" s="5">
        <v>384551</v>
      </c>
      <c r="U53" s="5">
        <v>381300</v>
      </c>
      <c r="V53" s="5">
        <v>764676</v>
      </c>
      <c r="W53" s="5">
        <v>16569973</v>
      </c>
      <c r="X53" s="5">
        <v>130857711</v>
      </c>
      <c r="Y53" s="5">
        <v>117716931</v>
      </c>
      <c r="Z53" s="5">
        <v>7152309</v>
      </c>
      <c r="AA53" s="5">
        <v>1409223</v>
      </c>
      <c r="AB53" s="42">
        <v>2141865</v>
      </c>
      <c r="AC53" s="5">
        <v>2437383</v>
      </c>
      <c r="AD53" s="42">
        <v>33505116</v>
      </c>
      <c r="AE53" s="5">
        <v>2066265</v>
      </c>
      <c r="AF53" s="5">
        <v>277806</v>
      </c>
      <c r="AG53" s="5">
        <v>231396178</v>
      </c>
      <c r="AH53" s="5">
        <v>9917026</v>
      </c>
      <c r="AI53" s="5">
        <v>100297074</v>
      </c>
      <c r="AJ53" s="5">
        <v>27794635</v>
      </c>
      <c r="AK53" s="5">
        <v>9263792</v>
      </c>
      <c r="AL53" s="5">
        <v>8993285</v>
      </c>
      <c r="AM53" s="5">
        <v>9537558</v>
      </c>
      <c r="AN53" s="5">
        <v>27747698</v>
      </c>
      <c r="AO53" s="5">
        <v>9280417</v>
      </c>
      <c r="AP53" s="5">
        <v>8736014</v>
      </c>
      <c r="AQ53" s="5">
        <v>9731267</v>
      </c>
      <c r="AR53" s="5">
        <v>121003752</v>
      </c>
      <c r="AS53" s="5">
        <v>6314981</v>
      </c>
      <c r="AT53" s="5">
        <v>968551</v>
      </c>
      <c r="AU53" s="5">
        <v>5346430</v>
      </c>
      <c r="AV53" s="5">
        <v>165090</v>
      </c>
      <c r="AW53" s="5">
        <v>273979</v>
      </c>
      <c r="AX53" s="5">
        <v>4907361</v>
      </c>
      <c r="AY53" s="5">
        <v>2047827</v>
      </c>
      <c r="AZ53" s="5">
        <v>125270906</v>
      </c>
      <c r="BA53" s="5">
        <v>8264964</v>
      </c>
      <c r="BB53" s="5">
        <v>1462001</v>
      </c>
      <c r="BC53" s="5">
        <v>1037958</v>
      </c>
      <c r="BD53" s="5">
        <v>424043</v>
      </c>
      <c r="BE53" s="5">
        <v>15184199</v>
      </c>
      <c r="BF53" s="5">
        <v>1093913</v>
      </c>
      <c r="BG53" s="5">
        <v>131843</v>
      </c>
      <c r="BH53" s="5">
        <v>112577</v>
      </c>
      <c r="BI53" s="5">
        <v>215895</v>
      </c>
      <c r="BJ53" s="5">
        <v>195477</v>
      </c>
      <c r="BK53" s="5">
        <v>1731957</v>
      </c>
      <c r="BL53" s="5">
        <v>537742</v>
      </c>
      <c r="BM53" s="5">
        <v>654170</v>
      </c>
      <c r="BN53" s="5">
        <v>1230430</v>
      </c>
      <c r="BO53" s="5">
        <v>562176</v>
      </c>
      <c r="BP53" s="5">
        <v>8718019</v>
      </c>
      <c r="BQ53" s="12"/>
      <c r="BR53" s="13">
        <f t="shared" si="0"/>
        <v>543641</v>
      </c>
      <c r="BS53" s="14">
        <f t="shared" si="1"/>
        <v>61.630958665737133</v>
      </c>
      <c r="BT53" s="9">
        <f t="shared" si="2"/>
        <v>4</v>
      </c>
      <c r="BU53" s="9">
        <f t="shared" si="3"/>
        <v>31</v>
      </c>
      <c r="BW53" s="13">
        <f t="shared" si="4"/>
        <v>383610</v>
      </c>
      <c r="BX53" s="14">
        <f t="shared" si="5"/>
        <v>87.341612575271753</v>
      </c>
      <c r="BY53" s="9">
        <f t="shared" si="6"/>
        <v>5</v>
      </c>
      <c r="BZ53" s="9">
        <f t="shared" si="7"/>
        <v>29</v>
      </c>
      <c r="CA53" s="48">
        <f>BW53/BR53</f>
        <v>0.70563110582167277</v>
      </c>
      <c r="CB53" s="46">
        <f t="shared" si="8"/>
        <v>26</v>
      </c>
      <c r="CC53" s="53">
        <f t="shared" si="9"/>
        <v>6.3926506029706037E-2</v>
      </c>
      <c r="CD53" s="51">
        <f t="shared" si="10"/>
        <v>21</v>
      </c>
      <c r="CE53" s="56">
        <f t="shared" si="12"/>
        <v>0.14479545984549494</v>
      </c>
      <c r="CF53" s="56">
        <f t="shared" si="11"/>
        <v>20</v>
      </c>
      <c r="CH53" s="61" t="s">
        <v>111</v>
      </c>
      <c r="CI53" s="56">
        <v>0.10600470217697486</v>
      </c>
    </row>
    <row r="54" spans="1:87" ht="18" customHeight="1">
      <c r="A54" s="20" t="s">
        <v>116</v>
      </c>
      <c r="B54" s="3" t="s">
        <v>71</v>
      </c>
      <c r="C54" s="3" t="s">
        <v>72</v>
      </c>
      <c r="D54" s="24">
        <v>2012</v>
      </c>
      <c r="E54" s="23">
        <v>1474</v>
      </c>
      <c r="F54" s="42">
        <v>1509</v>
      </c>
      <c r="G54" s="5">
        <v>1110</v>
      </c>
      <c r="H54" s="6">
        <v>321</v>
      </c>
      <c r="I54" s="6">
        <v>78</v>
      </c>
      <c r="J54" s="42">
        <v>39608</v>
      </c>
      <c r="K54" s="5">
        <v>2076464</v>
      </c>
      <c r="L54" s="5">
        <v>623755</v>
      </c>
      <c r="M54" s="5">
        <v>221642</v>
      </c>
      <c r="N54" s="5">
        <v>60861</v>
      </c>
      <c r="O54" s="5">
        <v>57837</v>
      </c>
      <c r="P54" s="5">
        <v>283415</v>
      </c>
      <c r="Q54" s="5">
        <v>25351</v>
      </c>
      <c r="R54" s="5">
        <v>25145</v>
      </c>
      <c r="S54" s="5">
        <v>25350</v>
      </c>
      <c r="T54" s="5">
        <v>25452</v>
      </c>
      <c r="U54" s="5">
        <v>25456</v>
      </c>
      <c r="V54" s="5">
        <v>49105</v>
      </c>
      <c r="W54" s="5">
        <v>1010583</v>
      </c>
      <c r="X54" s="5">
        <v>5487645</v>
      </c>
      <c r="Y54" s="5">
        <v>4929022</v>
      </c>
      <c r="Z54" s="5">
        <v>292901</v>
      </c>
      <c r="AA54" s="5">
        <v>43518</v>
      </c>
      <c r="AB54" s="42">
        <v>91498</v>
      </c>
      <c r="AC54" s="5">
        <v>130706</v>
      </c>
      <c r="AD54" s="42">
        <v>865922</v>
      </c>
      <c r="AE54" s="7" t="s">
        <v>73</v>
      </c>
      <c r="AF54" s="7" t="s">
        <v>73</v>
      </c>
      <c r="AG54" s="5">
        <v>11262158</v>
      </c>
      <c r="AH54" s="5">
        <v>403994</v>
      </c>
      <c r="AI54" s="5">
        <v>5738242</v>
      </c>
      <c r="AJ54" s="5">
        <v>1635996</v>
      </c>
      <c r="AK54" s="5">
        <v>522755</v>
      </c>
      <c r="AL54" s="5">
        <v>496151</v>
      </c>
      <c r="AM54" s="5">
        <v>617090</v>
      </c>
      <c r="AN54" s="5">
        <v>1575778</v>
      </c>
      <c r="AO54" s="5">
        <v>515773</v>
      </c>
      <c r="AP54" s="5">
        <v>467889</v>
      </c>
      <c r="AQ54" s="5">
        <v>592116</v>
      </c>
      <c r="AR54" s="5">
        <v>8977906</v>
      </c>
      <c r="AS54" s="5">
        <v>239565</v>
      </c>
      <c r="AT54" s="5">
        <v>32717</v>
      </c>
      <c r="AU54" s="5">
        <v>206848</v>
      </c>
      <c r="AV54" s="5">
        <v>13112</v>
      </c>
      <c r="AW54" s="5">
        <v>24445</v>
      </c>
      <c r="AX54" s="5">
        <v>169291</v>
      </c>
      <c r="AY54" s="5">
        <v>148357</v>
      </c>
      <c r="AZ54" s="5">
        <v>9069114</v>
      </c>
      <c r="BA54" s="5">
        <v>642962</v>
      </c>
      <c r="BB54" s="5">
        <v>113816</v>
      </c>
      <c r="BC54" s="5">
        <v>88284</v>
      </c>
      <c r="BD54" s="5">
        <v>25532</v>
      </c>
      <c r="BE54" s="5">
        <v>896134</v>
      </c>
      <c r="BF54" s="5">
        <v>73946</v>
      </c>
      <c r="BG54" s="5">
        <v>8960</v>
      </c>
      <c r="BH54" s="5">
        <v>7590</v>
      </c>
      <c r="BI54" s="5">
        <v>8631</v>
      </c>
      <c r="BJ54" s="5">
        <v>17700</v>
      </c>
      <c r="BK54" s="5">
        <v>79821</v>
      </c>
      <c r="BL54" s="5">
        <v>23340</v>
      </c>
      <c r="BM54" s="5">
        <v>40797</v>
      </c>
      <c r="BN54" s="5">
        <v>76673</v>
      </c>
      <c r="BO54" s="5">
        <v>35022</v>
      </c>
      <c r="BP54" s="5">
        <v>523654</v>
      </c>
      <c r="BQ54" s="12"/>
      <c r="BR54" s="13">
        <f t="shared" si="0"/>
        <v>39608</v>
      </c>
      <c r="BS54" s="14">
        <f t="shared" si="1"/>
        <v>21.862300545344375</v>
      </c>
      <c r="BT54" s="9">
        <f t="shared" si="2"/>
        <v>41</v>
      </c>
      <c r="BU54" s="9">
        <f t="shared" si="3"/>
        <v>49</v>
      </c>
      <c r="BW54" s="13">
        <f t="shared" si="4"/>
        <v>25351</v>
      </c>
      <c r="BX54" s="14">
        <f t="shared" si="5"/>
        <v>34.157311348664749</v>
      </c>
      <c r="BY54" s="9">
        <f t="shared" si="6"/>
        <v>42</v>
      </c>
      <c r="BZ54" s="9">
        <f t="shared" si="7"/>
        <v>49</v>
      </c>
      <c r="CA54" s="48">
        <f>BW54/BR54</f>
        <v>0.64004746515855382</v>
      </c>
      <c r="CB54" s="46">
        <f t="shared" si="8"/>
        <v>43</v>
      </c>
      <c r="CC54" s="53">
        <f t="shared" si="9"/>
        <v>0.10566540635299715</v>
      </c>
      <c r="CD54" s="51">
        <f t="shared" si="10"/>
        <v>4</v>
      </c>
      <c r="CE54" s="56">
        <f t="shared" si="12"/>
        <v>7.6887750997632953E-2</v>
      </c>
      <c r="CF54" s="56">
        <f t="shared" si="11"/>
        <v>47</v>
      </c>
      <c r="CH54" s="61" t="s">
        <v>80</v>
      </c>
      <c r="CI54" s="56">
        <v>9.7698022926744246E-2</v>
      </c>
    </row>
    <row r="55" spans="1:87" ht="18" customHeight="1">
      <c r="A55" s="20" t="s">
        <v>117</v>
      </c>
      <c r="B55" s="3" t="s">
        <v>71</v>
      </c>
      <c r="C55" s="3" t="s">
        <v>72</v>
      </c>
      <c r="D55" s="24">
        <v>2012</v>
      </c>
      <c r="E55" s="23">
        <v>3461</v>
      </c>
      <c r="F55" s="42">
        <v>3854</v>
      </c>
      <c r="G55" s="5">
        <v>2486</v>
      </c>
      <c r="H55" s="6">
        <v>864</v>
      </c>
      <c r="I55" s="6">
        <v>504</v>
      </c>
      <c r="J55" s="42">
        <v>207396</v>
      </c>
      <c r="K55" s="5">
        <v>10082122</v>
      </c>
      <c r="L55" s="5">
        <v>3309022</v>
      </c>
      <c r="M55" s="5">
        <v>1396103</v>
      </c>
      <c r="N55" s="5">
        <v>235834</v>
      </c>
      <c r="O55" s="5">
        <v>377766</v>
      </c>
      <c r="P55" s="5">
        <v>1299319</v>
      </c>
      <c r="Q55" s="5">
        <v>155461</v>
      </c>
      <c r="R55" s="5">
        <v>155787</v>
      </c>
      <c r="S55" s="5">
        <v>154849</v>
      </c>
      <c r="T55" s="5">
        <v>154879</v>
      </c>
      <c r="U55" s="5">
        <v>156328</v>
      </c>
      <c r="V55" s="5">
        <v>312082</v>
      </c>
      <c r="W55" s="5">
        <v>6388204</v>
      </c>
      <c r="X55" s="5">
        <v>60651096</v>
      </c>
      <c r="Y55" s="5">
        <v>55760820</v>
      </c>
      <c r="Z55" s="5">
        <v>1809282</v>
      </c>
      <c r="AA55" s="5">
        <v>587546</v>
      </c>
      <c r="AB55" s="42">
        <v>1562853</v>
      </c>
      <c r="AC55" s="5">
        <v>930595</v>
      </c>
      <c r="AD55" s="42">
        <v>27036272</v>
      </c>
      <c r="AE55" s="5">
        <v>2529288</v>
      </c>
      <c r="AF55" s="7" t="s">
        <v>73</v>
      </c>
      <c r="AG55" s="5">
        <v>99160840</v>
      </c>
      <c r="AH55" s="5">
        <v>2294637</v>
      </c>
      <c r="AI55" s="5">
        <v>39358855</v>
      </c>
      <c r="AJ55" s="5">
        <v>11832906</v>
      </c>
      <c r="AK55" s="5">
        <v>3819225</v>
      </c>
      <c r="AL55" s="5">
        <v>3191035</v>
      </c>
      <c r="AM55" s="5">
        <v>4822646</v>
      </c>
      <c r="AN55" s="5">
        <v>12893947</v>
      </c>
      <c r="AO55" s="5">
        <v>4444291</v>
      </c>
      <c r="AP55" s="5">
        <v>3416035</v>
      </c>
      <c r="AQ55" s="5">
        <v>5033621</v>
      </c>
      <c r="AR55" s="5">
        <v>64103078</v>
      </c>
      <c r="AS55" s="5">
        <v>3073052</v>
      </c>
      <c r="AT55" s="5">
        <v>467547</v>
      </c>
      <c r="AU55" s="5">
        <v>2605505</v>
      </c>
      <c r="AV55" s="5">
        <v>38993</v>
      </c>
      <c r="AW55" s="5">
        <v>76773</v>
      </c>
      <c r="AX55" s="5">
        <v>2489739</v>
      </c>
      <c r="AY55" s="5">
        <v>907736</v>
      </c>
      <c r="AZ55" s="5">
        <v>66268394</v>
      </c>
      <c r="BA55" s="5">
        <v>4236088</v>
      </c>
      <c r="BB55" s="5">
        <v>467748</v>
      </c>
      <c r="BC55" s="5">
        <v>307537</v>
      </c>
      <c r="BD55" s="5">
        <v>160211</v>
      </c>
      <c r="BE55" s="5">
        <v>6390668</v>
      </c>
      <c r="BF55" s="5">
        <v>790117</v>
      </c>
      <c r="BG55" s="5">
        <v>79725</v>
      </c>
      <c r="BH55" s="5">
        <v>31735</v>
      </c>
      <c r="BI55" s="5">
        <v>143271</v>
      </c>
      <c r="BJ55" s="5">
        <v>71342</v>
      </c>
      <c r="BK55" s="5">
        <v>912458</v>
      </c>
      <c r="BL55" s="5">
        <v>253384</v>
      </c>
      <c r="BM55" s="5">
        <v>108149</v>
      </c>
      <c r="BN55" s="5">
        <v>427293</v>
      </c>
      <c r="BO55" s="5">
        <v>372812</v>
      </c>
      <c r="BP55" s="5">
        <v>3200382</v>
      </c>
      <c r="BQ55" s="12"/>
      <c r="BR55" s="13">
        <f t="shared" si="0"/>
        <v>207396</v>
      </c>
      <c r="BS55" s="14">
        <f t="shared" si="1"/>
        <v>130.36062412004088</v>
      </c>
      <c r="BT55" s="9">
        <f t="shared" si="2"/>
        <v>22</v>
      </c>
      <c r="BU55" s="9">
        <f t="shared" si="3"/>
        <v>6</v>
      </c>
      <c r="BW55" s="13">
        <f t="shared" si="4"/>
        <v>155461</v>
      </c>
      <c r="BX55" s="14">
        <f t="shared" si="5"/>
        <v>173.91031834350738</v>
      </c>
      <c r="BY55" s="9">
        <f t="shared" si="6"/>
        <v>20</v>
      </c>
      <c r="BZ55" s="9">
        <f t="shared" si="7"/>
        <v>6</v>
      </c>
      <c r="CA55" s="48">
        <f>BW55/BR55</f>
        <v>0.74958533433624563</v>
      </c>
      <c r="CB55" s="46">
        <f t="shared" si="8"/>
        <v>12</v>
      </c>
      <c r="CC55" s="53">
        <f t="shared" si="9"/>
        <v>5.7805787721028991E-2</v>
      </c>
      <c r="CD55" s="51">
        <f t="shared" si="10"/>
        <v>35</v>
      </c>
      <c r="CE55" s="56">
        <f t="shared" si="12"/>
        <v>0.272650695577004</v>
      </c>
      <c r="CF55" s="56">
        <f t="shared" si="11"/>
        <v>3</v>
      </c>
      <c r="CH55" s="61" t="s">
        <v>106</v>
      </c>
      <c r="CI55" s="56">
        <v>9.5770375193748564E-2</v>
      </c>
    </row>
    <row r="56" spans="1:87" ht="18" customHeight="1">
      <c r="A56" s="20" t="s">
        <v>118</v>
      </c>
      <c r="B56" s="3" t="s">
        <v>71</v>
      </c>
      <c r="C56" s="3" t="s">
        <v>72</v>
      </c>
      <c r="D56" s="24">
        <v>2012</v>
      </c>
      <c r="E56" s="24">
        <v>944</v>
      </c>
      <c r="F56" s="42">
        <v>1025</v>
      </c>
      <c r="G56" s="6">
        <v>715</v>
      </c>
      <c r="H56" s="6">
        <v>216</v>
      </c>
      <c r="I56" s="6">
        <v>94</v>
      </c>
      <c r="J56" s="42">
        <v>41931</v>
      </c>
      <c r="K56" s="5">
        <v>1764745</v>
      </c>
      <c r="L56" s="5">
        <v>455224</v>
      </c>
      <c r="M56" s="5">
        <v>201030</v>
      </c>
      <c r="N56" s="5">
        <v>16321</v>
      </c>
      <c r="O56" s="5">
        <v>42692</v>
      </c>
      <c r="P56" s="5">
        <v>195181</v>
      </c>
      <c r="Q56" s="5">
        <v>29873</v>
      </c>
      <c r="R56" s="5">
        <v>29518</v>
      </c>
      <c r="S56" s="5">
        <v>29874</v>
      </c>
      <c r="T56" s="5">
        <v>30024</v>
      </c>
      <c r="U56" s="5">
        <v>30074</v>
      </c>
      <c r="V56" s="5">
        <v>60543</v>
      </c>
      <c r="W56" s="5">
        <v>1080719</v>
      </c>
      <c r="X56" s="5">
        <v>10576569</v>
      </c>
      <c r="Y56" s="5">
        <v>9707714</v>
      </c>
      <c r="Z56" s="5">
        <v>504709</v>
      </c>
      <c r="AA56" s="5">
        <v>147326</v>
      </c>
      <c r="AB56" s="42">
        <v>127040</v>
      </c>
      <c r="AC56" s="5">
        <v>89780</v>
      </c>
      <c r="AD56" s="42">
        <v>2016603</v>
      </c>
      <c r="AE56" s="7" t="s">
        <v>73</v>
      </c>
      <c r="AF56" s="6">
        <v>0</v>
      </c>
      <c r="AG56" s="5">
        <v>16882647</v>
      </c>
      <c r="AH56" s="5">
        <v>649913</v>
      </c>
      <c r="AI56" s="5">
        <v>6427836</v>
      </c>
      <c r="AJ56" s="5">
        <v>1453047</v>
      </c>
      <c r="AK56" s="5">
        <v>496327</v>
      </c>
      <c r="AL56" s="5">
        <v>308972</v>
      </c>
      <c r="AM56" s="5">
        <v>647748</v>
      </c>
      <c r="AN56" s="5">
        <v>1628289</v>
      </c>
      <c r="AO56" s="5">
        <v>601965</v>
      </c>
      <c r="AP56" s="5">
        <v>325810</v>
      </c>
      <c r="AQ56" s="5">
        <v>700514</v>
      </c>
      <c r="AR56" s="5">
        <v>6409723</v>
      </c>
      <c r="AS56" s="5">
        <v>372728</v>
      </c>
      <c r="AT56" s="5">
        <v>53637</v>
      </c>
      <c r="AU56" s="5">
        <v>319091</v>
      </c>
      <c r="AV56" s="5">
        <v>17157</v>
      </c>
      <c r="AW56" s="5">
        <v>14822</v>
      </c>
      <c r="AX56" s="5">
        <v>287112</v>
      </c>
      <c r="AY56" s="5">
        <v>179010</v>
      </c>
      <c r="AZ56" s="5">
        <v>6603441</v>
      </c>
      <c r="BA56" s="5">
        <v>474888</v>
      </c>
      <c r="BB56" s="5">
        <v>91967</v>
      </c>
      <c r="BC56" s="5">
        <v>57039</v>
      </c>
      <c r="BD56" s="5">
        <v>34928</v>
      </c>
      <c r="BE56" s="5">
        <v>929961</v>
      </c>
      <c r="BF56" s="5">
        <v>56029</v>
      </c>
      <c r="BG56" s="5">
        <v>7951</v>
      </c>
      <c r="BH56" s="5">
        <v>5612</v>
      </c>
      <c r="BI56" s="5">
        <v>8778</v>
      </c>
      <c r="BJ56" s="5">
        <v>13301</v>
      </c>
      <c r="BK56" s="5">
        <v>103816</v>
      </c>
      <c r="BL56" s="5">
        <v>28382</v>
      </c>
      <c r="BM56" s="5">
        <v>26667</v>
      </c>
      <c r="BN56" s="5">
        <v>60933</v>
      </c>
      <c r="BO56" s="5">
        <v>31818</v>
      </c>
      <c r="BP56" s="5">
        <v>586674</v>
      </c>
      <c r="BQ56" s="12"/>
      <c r="BR56" s="13">
        <f t="shared" si="0"/>
        <v>41931</v>
      </c>
      <c r="BS56" s="14">
        <f t="shared" si="1"/>
        <v>48.093367675466837</v>
      </c>
      <c r="BT56" s="9">
        <f t="shared" si="2"/>
        <v>40</v>
      </c>
      <c r="BU56" s="9">
        <f t="shared" si="3"/>
        <v>38</v>
      </c>
      <c r="BW56" s="13">
        <f t="shared" si="4"/>
        <v>29873</v>
      </c>
      <c r="BX56" s="14">
        <f t="shared" si="5"/>
        <v>67.505874870284202</v>
      </c>
      <c r="BY56" s="9">
        <f t="shared" si="6"/>
        <v>40</v>
      </c>
      <c r="BZ56" s="9">
        <f t="shared" si="7"/>
        <v>40</v>
      </c>
      <c r="CA56" s="48">
        <f>BW56/BR56</f>
        <v>0.71243232930290235</v>
      </c>
      <c r="CB56" s="46">
        <f t="shared" si="8"/>
        <v>24</v>
      </c>
      <c r="CC56" s="53">
        <f t="shared" si="9"/>
        <v>6.2997030154175113E-2</v>
      </c>
      <c r="CD56" s="51">
        <f t="shared" si="10"/>
        <v>25</v>
      </c>
      <c r="CE56" s="56">
        <f t="shared" si="12"/>
        <v>0.11944827135223522</v>
      </c>
      <c r="CF56" s="56">
        <f t="shared" si="11"/>
        <v>35</v>
      </c>
      <c r="CH56" s="61" t="s">
        <v>98</v>
      </c>
      <c r="CI56" s="56">
        <v>9.327608080866423E-2</v>
      </c>
    </row>
    <row r="57" spans="1:87" ht="18" customHeight="1">
      <c r="A57" s="20" t="s">
        <v>119</v>
      </c>
      <c r="B57" s="3" t="s">
        <v>71</v>
      </c>
      <c r="C57" s="3" t="s">
        <v>72</v>
      </c>
      <c r="D57" s="24">
        <v>2012</v>
      </c>
      <c r="E57" s="23">
        <v>5290</v>
      </c>
      <c r="F57" s="42">
        <v>5823</v>
      </c>
      <c r="G57" s="5">
        <v>3820</v>
      </c>
      <c r="H57" s="5">
        <v>1330</v>
      </c>
      <c r="I57" s="6">
        <v>673</v>
      </c>
      <c r="J57" s="42">
        <v>293646</v>
      </c>
      <c r="K57" s="5">
        <v>14180536</v>
      </c>
      <c r="L57" s="5">
        <v>4550942</v>
      </c>
      <c r="M57" s="5">
        <v>1894497</v>
      </c>
      <c r="N57" s="5">
        <v>446230</v>
      </c>
      <c r="O57" s="5">
        <v>420280</v>
      </c>
      <c r="P57" s="5">
        <v>1789935</v>
      </c>
      <c r="Q57" s="5">
        <v>213966</v>
      </c>
      <c r="R57" s="5">
        <v>212399</v>
      </c>
      <c r="S57" s="5">
        <v>215103</v>
      </c>
      <c r="T57" s="5">
        <v>214507</v>
      </c>
      <c r="U57" s="5">
        <v>213856</v>
      </c>
      <c r="V57" s="5">
        <v>426949</v>
      </c>
      <c r="W57" s="5">
        <v>8587601</v>
      </c>
      <c r="X57" s="5">
        <v>81164058</v>
      </c>
      <c r="Y57" s="5">
        <v>73963081</v>
      </c>
      <c r="Z57" s="5">
        <v>3840857</v>
      </c>
      <c r="AA57" s="5">
        <v>775538</v>
      </c>
      <c r="AB57" s="42">
        <v>1544034</v>
      </c>
      <c r="AC57" s="5">
        <v>1040548</v>
      </c>
      <c r="AD57" s="42">
        <v>24949115</v>
      </c>
      <c r="AE57" s="5">
        <v>2011508</v>
      </c>
      <c r="AF57" s="5">
        <v>638441</v>
      </c>
      <c r="AG57" s="5">
        <v>139960482</v>
      </c>
      <c r="AH57" s="5">
        <v>5369090</v>
      </c>
      <c r="AI57" s="5">
        <v>58938953</v>
      </c>
      <c r="AJ57" s="5">
        <v>12115304</v>
      </c>
      <c r="AK57" s="5">
        <v>5413839</v>
      </c>
      <c r="AL57" s="5">
        <v>1715454</v>
      </c>
      <c r="AM57" s="5">
        <v>4986011</v>
      </c>
      <c r="AN57" s="5">
        <v>12955189</v>
      </c>
      <c r="AO57" s="5">
        <v>5327893</v>
      </c>
      <c r="AP57" s="5">
        <v>1940011</v>
      </c>
      <c r="AQ57" s="5">
        <v>5687285</v>
      </c>
      <c r="AR57" s="5">
        <v>77116936</v>
      </c>
      <c r="AS57" s="5">
        <v>4205948</v>
      </c>
      <c r="AT57" s="5">
        <v>482848</v>
      </c>
      <c r="AU57" s="5">
        <v>3723100</v>
      </c>
      <c r="AV57" s="5">
        <v>79317</v>
      </c>
      <c r="AW57" s="5">
        <v>111771</v>
      </c>
      <c r="AX57" s="5">
        <v>3532012</v>
      </c>
      <c r="AY57" s="5">
        <v>1115612</v>
      </c>
      <c r="AZ57" s="5">
        <v>80207272</v>
      </c>
      <c r="BA57" s="5">
        <v>5322639</v>
      </c>
      <c r="BB57" s="5">
        <v>640735</v>
      </c>
      <c r="BC57" s="5">
        <v>400274</v>
      </c>
      <c r="BD57" s="5">
        <v>240461</v>
      </c>
      <c r="BE57" s="5">
        <v>9658875</v>
      </c>
      <c r="BF57" s="5">
        <v>1107956</v>
      </c>
      <c r="BG57" s="5">
        <v>64169</v>
      </c>
      <c r="BH57" s="5">
        <v>54557</v>
      </c>
      <c r="BI57" s="5">
        <v>81878</v>
      </c>
      <c r="BJ57" s="5">
        <v>103823</v>
      </c>
      <c r="BK57" s="5">
        <v>1063702</v>
      </c>
      <c r="BL57" s="5">
        <v>1330507</v>
      </c>
      <c r="BM57" s="5">
        <v>510408</v>
      </c>
      <c r="BN57" s="5">
        <v>638054</v>
      </c>
      <c r="BO57" s="5">
        <v>423036</v>
      </c>
      <c r="BP57" s="5">
        <v>4280785</v>
      </c>
      <c r="BQ57" s="12"/>
      <c r="BR57" s="13">
        <f t="shared" si="0"/>
        <v>293646</v>
      </c>
      <c r="BS57" s="14">
        <f t="shared" si="1"/>
        <v>84.963238048534635</v>
      </c>
      <c r="BT57" s="9">
        <f t="shared" si="2"/>
        <v>13</v>
      </c>
      <c r="BU57" s="9">
        <f t="shared" si="3"/>
        <v>15</v>
      </c>
      <c r="BW57" s="13">
        <f t="shared" si="4"/>
        <v>213966</v>
      </c>
      <c r="BX57" s="14">
        <f t="shared" si="5"/>
        <v>116.60317527083743</v>
      </c>
      <c r="BY57" s="9">
        <f t="shared" si="6"/>
        <v>12</v>
      </c>
      <c r="BZ57" s="9">
        <f t="shared" si="7"/>
        <v>13</v>
      </c>
      <c r="CA57" s="48">
        <f>BW57/BR57</f>
        <v>0.72865286773870575</v>
      </c>
      <c r="CB57" s="46">
        <f t="shared" si="8"/>
        <v>19</v>
      </c>
      <c r="CC57" s="53">
        <f t="shared" si="9"/>
        <v>6.1887325462245853E-2</v>
      </c>
      <c r="CD57" s="51">
        <f t="shared" si="10"/>
        <v>28</v>
      </c>
      <c r="CE57" s="56">
        <f t="shared" si="12"/>
        <v>0.17825828150548953</v>
      </c>
      <c r="CF57" s="56">
        <f t="shared" si="11"/>
        <v>13</v>
      </c>
      <c r="CH57" s="61" t="s">
        <v>108</v>
      </c>
      <c r="CI57" s="56">
        <v>9.2028163221996626E-2</v>
      </c>
    </row>
    <row r="58" spans="1:87" ht="18" customHeight="1">
      <c r="A58" s="20" t="s">
        <v>120</v>
      </c>
      <c r="B58" s="3" t="s">
        <v>71</v>
      </c>
      <c r="C58" s="3" t="s">
        <v>72</v>
      </c>
      <c r="D58" s="24">
        <v>2012</v>
      </c>
      <c r="E58" s="23">
        <v>17657</v>
      </c>
      <c r="F58" s="42">
        <v>19782</v>
      </c>
      <c r="G58" s="5">
        <v>13772</v>
      </c>
      <c r="H58" s="5">
        <v>4361</v>
      </c>
      <c r="I58" s="5">
        <v>1649</v>
      </c>
      <c r="J58" s="42">
        <v>767024</v>
      </c>
      <c r="K58" s="5">
        <v>42529752</v>
      </c>
      <c r="L58" s="5">
        <v>12172657</v>
      </c>
      <c r="M58" s="5">
        <v>4617125</v>
      </c>
      <c r="N58" s="5">
        <v>1132659</v>
      </c>
      <c r="O58" s="5">
        <v>1381488</v>
      </c>
      <c r="P58" s="5">
        <v>5041385</v>
      </c>
      <c r="Q58" s="5">
        <v>535317</v>
      </c>
      <c r="R58" s="5">
        <v>531836</v>
      </c>
      <c r="S58" s="5">
        <v>537349</v>
      </c>
      <c r="T58" s="5">
        <v>538592</v>
      </c>
      <c r="U58" s="5">
        <v>533490</v>
      </c>
      <c r="V58" s="5">
        <v>1093353</v>
      </c>
      <c r="W58" s="5">
        <v>24336526</v>
      </c>
      <c r="X58" s="5">
        <v>480745414</v>
      </c>
      <c r="Y58" s="5">
        <v>452064903</v>
      </c>
      <c r="Z58" s="5">
        <v>15264358</v>
      </c>
      <c r="AA58" s="5">
        <v>5094268</v>
      </c>
      <c r="AB58" s="42">
        <v>4101154</v>
      </c>
      <c r="AC58" s="5">
        <v>4220731</v>
      </c>
      <c r="AD58" s="42">
        <v>83966559</v>
      </c>
      <c r="AE58" s="5">
        <v>28560330</v>
      </c>
      <c r="AF58" s="5">
        <v>9956532</v>
      </c>
      <c r="AG58" s="5">
        <v>702603073</v>
      </c>
      <c r="AH58" s="5">
        <v>17787951</v>
      </c>
      <c r="AI58" s="5">
        <v>224438438</v>
      </c>
      <c r="AJ58" s="5">
        <v>59341518</v>
      </c>
      <c r="AK58" s="5">
        <v>22669327</v>
      </c>
      <c r="AL58" s="5">
        <v>18143829</v>
      </c>
      <c r="AM58" s="5">
        <v>18528362</v>
      </c>
      <c r="AN58" s="5">
        <v>62290483</v>
      </c>
      <c r="AO58" s="5">
        <v>23083613</v>
      </c>
      <c r="AP58" s="5">
        <v>20321132</v>
      </c>
      <c r="AQ58" s="5">
        <v>18885738</v>
      </c>
      <c r="AR58" s="5">
        <v>292230513</v>
      </c>
      <c r="AS58" s="5">
        <v>19927758</v>
      </c>
      <c r="AT58" s="5">
        <v>7865881</v>
      </c>
      <c r="AU58" s="5">
        <v>12061877</v>
      </c>
      <c r="AV58" s="5">
        <v>282910</v>
      </c>
      <c r="AW58" s="5">
        <v>384399</v>
      </c>
      <c r="AX58" s="5">
        <v>11394568</v>
      </c>
      <c r="AY58" s="5">
        <v>3941902</v>
      </c>
      <c r="AZ58" s="5">
        <v>308216369</v>
      </c>
      <c r="BA58" s="5">
        <v>17166078</v>
      </c>
      <c r="BB58" s="5">
        <v>2682360</v>
      </c>
      <c r="BC58" s="5">
        <v>1589766</v>
      </c>
      <c r="BD58" s="5">
        <v>1092594</v>
      </c>
      <c r="BE58" s="7" t="s">
        <v>121</v>
      </c>
      <c r="BF58" s="5">
        <v>3199366</v>
      </c>
      <c r="BG58" s="5">
        <v>288497</v>
      </c>
      <c r="BH58" s="5">
        <v>253641</v>
      </c>
      <c r="BI58" s="5">
        <v>472737</v>
      </c>
      <c r="BJ58" s="5">
        <v>347683</v>
      </c>
      <c r="BK58" s="5">
        <v>5686813</v>
      </c>
      <c r="BL58" s="5">
        <v>1775617</v>
      </c>
      <c r="BM58" s="5">
        <v>591823</v>
      </c>
      <c r="BN58" s="5">
        <v>2616282</v>
      </c>
      <c r="BO58" s="5">
        <v>2308415</v>
      </c>
      <c r="BP58" s="5">
        <v>15199392</v>
      </c>
      <c r="BQ58" s="12"/>
      <c r="BR58" s="13">
        <f t="shared" si="0"/>
        <v>767024</v>
      </c>
      <c r="BS58" s="14">
        <f t="shared" si="1"/>
        <v>109.4705758881078</v>
      </c>
      <c r="BT58" s="9">
        <f t="shared" si="2"/>
        <v>2</v>
      </c>
      <c r="BU58" s="9">
        <f t="shared" si="3"/>
        <v>10</v>
      </c>
      <c r="BW58" s="13">
        <f t="shared" si="4"/>
        <v>535317</v>
      </c>
      <c r="BX58" s="14">
        <f t="shared" si="5"/>
        <v>156.85389965198192</v>
      </c>
      <c r="BY58" s="9">
        <f t="shared" si="6"/>
        <v>2</v>
      </c>
      <c r="BZ58" s="9">
        <f t="shared" si="7"/>
        <v>8</v>
      </c>
      <c r="CA58" s="48">
        <f>BW58/BR58</f>
        <v>0.6979142764763554</v>
      </c>
      <c r="CB58" s="46">
        <f t="shared" si="8"/>
        <v>31</v>
      </c>
      <c r="CC58" s="53">
        <f t="shared" si="9"/>
        <v>4.8842706535110005E-2</v>
      </c>
      <c r="CD58" s="51">
        <f t="shared" si="10"/>
        <v>49</v>
      </c>
      <c r="CE58" s="56">
        <f t="shared" si="12"/>
        <v>0.11950781632860863</v>
      </c>
      <c r="CF58" s="56">
        <f t="shared" si="11"/>
        <v>34</v>
      </c>
      <c r="CH58" s="61" t="s">
        <v>85</v>
      </c>
      <c r="CI58" s="56">
        <v>8.9528991497422883E-2</v>
      </c>
    </row>
    <row r="59" spans="1:87" ht="18" customHeight="1">
      <c r="A59" s="20" t="s">
        <v>122</v>
      </c>
      <c r="B59" s="3" t="s">
        <v>71</v>
      </c>
      <c r="C59" s="3" t="s">
        <v>72</v>
      </c>
      <c r="D59" s="24">
        <v>2012</v>
      </c>
      <c r="E59" s="23">
        <v>3035</v>
      </c>
      <c r="F59" s="42">
        <v>3163</v>
      </c>
      <c r="G59" s="5">
        <v>2356</v>
      </c>
      <c r="H59" s="6">
        <v>607</v>
      </c>
      <c r="I59" s="6">
        <v>200</v>
      </c>
      <c r="J59" s="42">
        <v>108264</v>
      </c>
      <c r="K59" s="5">
        <v>5762622</v>
      </c>
      <c r="L59" s="5">
        <v>1656680</v>
      </c>
      <c r="M59" s="5">
        <v>648123</v>
      </c>
      <c r="N59" s="5">
        <v>155898</v>
      </c>
      <c r="O59" s="5">
        <v>190214</v>
      </c>
      <c r="P59" s="5">
        <v>662445</v>
      </c>
      <c r="Q59" s="5">
        <v>72174</v>
      </c>
      <c r="R59" s="5">
        <v>71718</v>
      </c>
      <c r="S59" s="5">
        <v>72378</v>
      </c>
      <c r="T59" s="5">
        <v>72422</v>
      </c>
      <c r="U59" s="5">
        <v>72179</v>
      </c>
      <c r="V59" s="5">
        <v>141666</v>
      </c>
      <c r="W59" s="5">
        <v>3082656</v>
      </c>
      <c r="X59" s="5">
        <v>26755634</v>
      </c>
      <c r="Y59" s="5">
        <v>24449268</v>
      </c>
      <c r="Z59" s="5">
        <v>1361326</v>
      </c>
      <c r="AA59" s="5">
        <v>224736</v>
      </c>
      <c r="AB59" s="42">
        <v>354109</v>
      </c>
      <c r="AC59" s="5">
        <v>366195</v>
      </c>
      <c r="AD59" s="42">
        <v>6690934</v>
      </c>
      <c r="AE59" s="5">
        <v>515119</v>
      </c>
      <c r="AF59" s="5">
        <v>345077</v>
      </c>
      <c r="AG59" s="5">
        <v>50046429</v>
      </c>
      <c r="AH59" s="5">
        <v>1710030</v>
      </c>
      <c r="AI59" s="5">
        <v>22961894</v>
      </c>
      <c r="AJ59" s="5">
        <v>5037435</v>
      </c>
      <c r="AK59" s="5">
        <v>1815539</v>
      </c>
      <c r="AL59" s="5">
        <v>1563979</v>
      </c>
      <c r="AM59" s="5">
        <v>1657917</v>
      </c>
      <c r="AN59" s="5">
        <v>4935316</v>
      </c>
      <c r="AO59" s="5">
        <v>1915733</v>
      </c>
      <c r="AP59" s="5">
        <v>1142670</v>
      </c>
      <c r="AQ59" s="5">
        <v>1876913</v>
      </c>
      <c r="AR59" s="5">
        <v>25477751</v>
      </c>
      <c r="AS59" s="5">
        <v>1858376</v>
      </c>
      <c r="AT59" s="5">
        <v>267812</v>
      </c>
      <c r="AU59" s="5">
        <v>1590564</v>
      </c>
      <c r="AV59" s="5">
        <v>25535</v>
      </c>
      <c r="AW59" s="5">
        <v>54193</v>
      </c>
      <c r="AX59" s="5">
        <v>1510836</v>
      </c>
      <c r="AY59" s="5">
        <v>1514694</v>
      </c>
      <c r="AZ59" s="5">
        <v>25821433</v>
      </c>
      <c r="BA59" s="5">
        <v>2005614</v>
      </c>
      <c r="BB59" s="5">
        <v>351549</v>
      </c>
      <c r="BC59" s="5">
        <v>259874</v>
      </c>
      <c r="BD59" s="5">
        <v>91675</v>
      </c>
      <c r="BE59" s="5">
        <v>4100659</v>
      </c>
      <c r="BF59" s="5">
        <v>345331</v>
      </c>
      <c r="BG59" s="5">
        <v>29544</v>
      </c>
      <c r="BH59" s="5">
        <v>33604</v>
      </c>
      <c r="BI59" s="5">
        <v>51662</v>
      </c>
      <c r="BJ59" s="5">
        <v>41217</v>
      </c>
      <c r="BK59" s="5">
        <v>392046</v>
      </c>
      <c r="BL59" s="5">
        <v>75007</v>
      </c>
      <c r="BM59" s="5">
        <v>146918</v>
      </c>
      <c r="BN59" s="5">
        <v>275251</v>
      </c>
      <c r="BO59" s="5">
        <v>146052</v>
      </c>
      <c r="BP59" s="5">
        <v>2564027</v>
      </c>
      <c r="BQ59" s="12"/>
      <c r="BR59" s="13">
        <f t="shared" si="0"/>
        <v>108264</v>
      </c>
      <c r="BS59" s="14">
        <f t="shared" si="1"/>
        <v>61.802020985738565</v>
      </c>
      <c r="BT59" s="9">
        <f t="shared" si="2"/>
        <v>33</v>
      </c>
      <c r="BU59" s="9">
        <f t="shared" si="3"/>
        <v>30</v>
      </c>
      <c r="BW59" s="13">
        <f t="shared" si="4"/>
        <v>72174</v>
      </c>
      <c r="BX59" s="14">
        <f t="shared" si="5"/>
        <v>92.705600354698362</v>
      </c>
      <c r="BY59" s="9">
        <f t="shared" si="6"/>
        <v>33</v>
      </c>
      <c r="BZ59" s="9">
        <f t="shared" si="7"/>
        <v>27</v>
      </c>
      <c r="CA59" s="48">
        <f>BW59/BR59</f>
        <v>0.66664819330525382</v>
      </c>
      <c r="CB59" s="46">
        <f t="shared" si="8"/>
        <v>36</v>
      </c>
      <c r="CC59" s="53">
        <f t="shared" si="9"/>
        <v>5.2923702430781712E-2</v>
      </c>
      <c r="CD59" s="51">
        <f t="shared" si="10"/>
        <v>43</v>
      </c>
      <c r="CE59" s="56">
        <f t="shared" si="12"/>
        <v>0.13369453392968358</v>
      </c>
      <c r="CF59" s="56">
        <f t="shared" si="11"/>
        <v>24</v>
      </c>
      <c r="CH59" s="61" t="s">
        <v>107</v>
      </c>
      <c r="CI59" s="56">
        <v>8.7663336936629199E-2</v>
      </c>
    </row>
    <row r="60" spans="1:87" ht="18" customHeight="1">
      <c r="A60" s="20" t="s">
        <v>123</v>
      </c>
      <c r="B60" s="3" t="s">
        <v>71</v>
      </c>
      <c r="C60" s="3" t="s">
        <v>72</v>
      </c>
      <c r="D60" s="24">
        <v>2012</v>
      </c>
      <c r="E60" s="24">
        <v>968</v>
      </c>
      <c r="F60" s="42">
        <v>1013</v>
      </c>
      <c r="G60" s="6">
        <v>760</v>
      </c>
      <c r="H60" s="6">
        <v>185</v>
      </c>
      <c r="I60" s="6">
        <v>68</v>
      </c>
      <c r="J60" s="42">
        <v>31487</v>
      </c>
      <c r="K60" s="5">
        <v>1594251</v>
      </c>
      <c r="L60" s="5">
        <v>508917</v>
      </c>
      <c r="M60" s="5">
        <v>231439</v>
      </c>
      <c r="N60" s="5">
        <v>38036</v>
      </c>
      <c r="O60" s="5">
        <v>58539</v>
      </c>
      <c r="P60" s="5">
        <v>180903</v>
      </c>
      <c r="Q60" s="5">
        <v>20292</v>
      </c>
      <c r="R60" s="5">
        <v>20249</v>
      </c>
      <c r="S60" s="5">
        <v>20463</v>
      </c>
      <c r="T60" s="5">
        <v>20122</v>
      </c>
      <c r="U60" s="5">
        <v>20333</v>
      </c>
      <c r="V60" s="5">
        <v>39561</v>
      </c>
      <c r="W60" s="5">
        <v>806065</v>
      </c>
      <c r="X60" s="5">
        <v>4562291</v>
      </c>
      <c r="Y60" s="5">
        <v>3485754</v>
      </c>
      <c r="Z60" s="5">
        <v>251700</v>
      </c>
      <c r="AA60" s="5">
        <v>59928</v>
      </c>
      <c r="AB60" s="42">
        <v>127519</v>
      </c>
      <c r="AC60" s="5">
        <v>637390</v>
      </c>
      <c r="AD60" s="42">
        <v>1315422</v>
      </c>
      <c r="AE60" s="5">
        <v>2207</v>
      </c>
      <c r="AF60" s="7" t="s">
        <v>73</v>
      </c>
      <c r="AG60" s="5">
        <v>9315494</v>
      </c>
      <c r="AH60" s="5">
        <v>316873</v>
      </c>
      <c r="AI60" s="5">
        <v>4762097</v>
      </c>
      <c r="AJ60" s="5">
        <v>1329730</v>
      </c>
      <c r="AK60" s="5">
        <v>572502</v>
      </c>
      <c r="AL60" s="5">
        <v>383601</v>
      </c>
      <c r="AM60" s="5">
        <v>373627</v>
      </c>
      <c r="AN60" s="5">
        <v>1350955</v>
      </c>
      <c r="AO60" s="5">
        <v>551687</v>
      </c>
      <c r="AP60" s="5">
        <v>413406</v>
      </c>
      <c r="AQ60" s="5">
        <v>385862</v>
      </c>
      <c r="AR60" s="5">
        <v>7427747</v>
      </c>
      <c r="AS60" s="5">
        <v>341618</v>
      </c>
      <c r="AT60" s="5">
        <v>44038</v>
      </c>
      <c r="AU60" s="5">
        <v>297580</v>
      </c>
      <c r="AV60" s="5">
        <v>8664</v>
      </c>
      <c r="AW60" s="5">
        <v>13064</v>
      </c>
      <c r="AX60" s="5">
        <v>275852</v>
      </c>
      <c r="AY60" s="5">
        <v>87283</v>
      </c>
      <c r="AZ60" s="5">
        <v>7682082</v>
      </c>
      <c r="BA60" s="5">
        <v>384711</v>
      </c>
      <c r="BB60" s="5">
        <v>72314</v>
      </c>
      <c r="BC60" s="5">
        <v>47503</v>
      </c>
      <c r="BD60" s="5">
        <v>24811</v>
      </c>
      <c r="BE60" s="5">
        <v>737576</v>
      </c>
      <c r="BF60" s="5">
        <v>50655</v>
      </c>
      <c r="BG60" s="5">
        <v>4279</v>
      </c>
      <c r="BH60" s="5">
        <v>6342</v>
      </c>
      <c r="BI60" s="5">
        <v>12687</v>
      </c>
      <c r="BJ60" s="5">
        <v>9194</v>
      </c>
      <c r="BK60" s="5">
        <v>101222</v>
      </c>
      <c r="BL60" s="5">
        <v>28201</v>
      </c>
      <c r="BM60" s="5">
        <v>32488</v>
      </c>
      <c r="BN60" s="5">
        <v>46962</v>
      </c>
      <c r="BO60" s="5">
        <v>24519</v>
      </c>
      <c r="BP60" s="5">
        <v>421027</v>
      </c>
      <c r="BQ60" s="12"/>
      <c r="BR60" s="13">
        <f t="shared" si="0"/>
        <v>31487</v>
      </c>
      <c r="BS60" s="14">
        <f t="shared" si="1"/>
        <v>41.776669736716741</v>
      </c>
      <c r="BT60" s="9">
        <f t="shared" si="2"/>
        <v>43</v>
      </c>
      <c r="BU60" s="9">
        <f t="shared" si="3"/>
        <v>41</v>
      </c>
      <c r="BW60" s="13">
        <f t="shared" si="4"/>
        <v>20292</v>
      </c>
      <c r="BX60" s="14">
        <f t="shared" si="5"/>
        <v>64.824659964518034</v>
      </c>
      <c r="BY60" s="9">
        <f t="shared" si="6"/>
        <v>43</v>
      </c>
      <c r="BZ60" s="9">
        <f t="shared" si="7"/>
        <v>43</v>
      </c>
      <c r="CA60" s="48">
        <f>BW60/BR60</f>
        <v>0.64445644234128374</v>
      </c>
      <c r="CB60" s="46">
        <f t="shared" si="8"/>
        <v>42</v>
      </c>
      <c r="CC60" s="53">
        <f t="shared" si="9"/>
        <v>9.6941513825981318E-2</v>
      </c>
      <c r="CD60" s="51">
        <f t="shared" si="10"/>
        <v>8</v>
      </c>
      <c r="CE60" s="56">
        <f t="shared" si="12"/>
        <v>0.1412079702912159</v>
      </c>
      <c r="CF60" s="56">
        <f t="shared" si="11"/>
        <v>23</v>
      </c>
      <c r="CH60" s="61" t="s">
        <v>82</v>
      </c>
      <c r="CI60" s="56">
        <v>7.9772938899904985E-2</v>
      </c>
    </row>
    <row r="61" spans="1:87" ht="18" customHeight="1">
      <c r="A61" s="20" t="s">
        <v>124</v>
      </c>
      <c r="B61" s="3" t="s">
        <v>71</v>
      </c>
      <c r="C61" s="3" t="s">
        <v>72</v>
      </c>
      <c r="D61" s="24">
        <v>2012</v>
      </c>
      <c r="E61" s="23">
        <v>4664</v>
      </c>
      <c r="F61" s="42">
        <v>5101</v>
      </c>
      <c r="G61" s="5">
        <v>3606</v>
      </c>
      <c r="H61" s="5">
        <v>1025</v>
      </c>
      <c r="I61" s="6">
        <v>470</v>
      </c>
      <c r="J61" s="42">
        <v>228197</v>
      </c>
      <c r="K61" s="5">
        <v>11586100</v>
      </c>
      <c r="L61" s="5">
        <v>3854814</v>
      </c>
      <c r="M61" s="5">
        <v>1391925</v>
      </c>
      <c r="N61" s="5">
        <v>489047</v>
      </c>
      <c r="O61" s="5">
        <v>385130</v>
      </c>
      <c r="P61" s="5">
        <v>1588712</v>
      </c>
      <c r="Q61" s="5">
        <v>160863</v>
      </c>
      <c r="R61" s="5">
        <v>160220</v>
      </c>
      <c r="S61" s="5">
        <v>161121</v>
      </c>
      <c r="T61" s="5">
        <v>161249</v>
      </c>
      <c r="U61" s="5">
        <v>160860</v>
      </c>
      <c r="V61" s="5">
        <v>321647</v>
      </c>
      <c r="W61" s="5">
        <v>6732438</v>
      </c>
      <c r="X61" s="5">
        <v>41437553</v>
      </c>
      <c r="Y61" s="5">
        <v>36950971</v>
      </c>
      <c r="Z61" s="5">
        <v>1852492</v>
      </c>
      <c r="AA61" s="5">
        <v>554797</v>
      </c>
      <c r="AB61" s="42">
        <v>986210</v>
      </c>
      <c r="AC61" s="5">
        <v>1093083</v>
      </c>
      <c r="AD61" s="42">
        <v>16215554</v>
      </c>
      <c r="AE61" s="5">
        <v>1086032</v>
      </c>
      <c r="AF61" s="7" t="s">
        <v>73</v>
      </c>
      <c r="AG61" s="5">
        <v>96389872</v>
      </c>
      <c r="AH61" s="5">
        <v>2511340</v>
      </c>
      <c r="AI61" s="5">
        <v>55332998</v>
      </c>
      <c r="AJ61" s="5">
        <v>9795581</v>
      </c>
      <c r="AK61" s="5">
        <v>3454778</v>
      </c>
      <c r="AL61" s="5">
        <v>2146621</v>
      </c>
      <c r="AM61" s="5">
        <v>4194182</v>
      </c>
      <c r="AN61" s="5">
        <v>10398358</v>
      </c>
      <c r="AO61" s="5">
        <v>3656303</v>
      </c>
      <c r="AP61" s="5">
        <v>2435201</v>
      </c>
      <c r="AQ61" s="5">
        <v>4306854</v>
      </c>
      <c r="AR61" s="5">
        <v>49633362</v>
      </c>
      <c r="AS61" s="5">
        <v>2440902</v>
      </c>
      <c r="AT61" s="5">
        <v>303564</v>
      </c>
      <c r="AU61" s="5">
        <v>2137338</v>
      </c>
      <c r="AV61" s="5">
        <v>71479</v>
      </c>
      <c r="AW61" s="5">
        <v>88350</v>
      </c>
      <c r="AX61" s="5">
        <v>1977509</v>
      </c>
      <c r="AY61" s="5">
        <v>618614</v>
      </c>
      <c r="AZ61" s="5">
        <v>51455650</v>
      </c>
      <c r="BA61" s="5">
        <v>3851287</v>
      </c>
      <c r="BB61" s="5">
        <v>535289</v>
      </c>
      <c r="BC61" s="5">
        <v>340020</v>
      </c>
      <c r="BD61" s="5">
        <v>195269</v>
      </c>
      <c r="BE61" s="5">
        <v>5870887</v>
      </c>
      <c r="BF61" s="5">
        <v>479339</v>
      </c>
      <c r="BG61" s="5">
        <v>68292</v>
      </c>
      <c r="BH61" s="5">
        <v>36882</v>
      </c>
      <c r="BI61" s="5">
        <v>57154</v>
      </c>
      <c r="BJ61" s="5">
        <v>71573</v>
      </c>
      <c r="BK61" s="5">
        <v>753326</v>
      </c>
      <c r="BL61" s="5">
        <v>232320</v>
      </c>
      <c r="BM61" s="5">
        <v>186881</v>
      </c>
      <c r="BN61" s="5">
        <v>503065</v>
      </c>
      <c r="BO61" s="5">
        <v>291777</v>
      </c>
      <c r="BP61" s="5">
        <v>3190278</v>
      </c>
      <c r="BQ61" s="12"/>
      <c r="BR61" s="13">
        <f t="shared" si="0"/>
        <v>228197</v>
      </c>
      <c r="BS61" s="14">
        <f t="shared" si="1"/>
        <v>71.059453016472602</v>
      </c>
      <c r="BT61" s="9">
        <f t="shared" si="2"/>
        <v>20</v>
      </c>
      <c r="BU61" s="9">
        <f t="shared" si="3"/>
        <v>23</v>
      </c>
      <c r="BW61" s="13">
        <f t="shared" si="4"/>
        <v>160863</v>
      </c>
      <c r="BX61" s="14">
        <f t="shared" si="5"/>
        <v>100.80350360244432</v>
      </c>
      <c r="BY61" s="9">
        <f t="shared" si="6"/>
        <v>19</v>
      </c>
      <c r="BZ61" s="9">
        <f t="shared" si="7"/>
        <v>21</v>
      </c>
      <c r="CA61" s="48">
        <f>BW61/BR61</f>
        <v>0.70493038909363404</v>
      </c>
      <c r="CB61" s="46">
        <f t="shared" si="8"/>
        <v>27</v>
      </c>
      <c r="CC61" s="53">
        <f t="shared" si="9"/>
        <v>6.0818766969047124E-2</v>
      </c>
      <c r="CD61" s="51">
        <f t="shared" si="10"/>
        <v>30</v>
      </c>
      <c r="CE61" s="56">
        <f t="shared" si="12"/>
        <v>0.16822881557514674</v>
      </c>
      <c r="CF61" s="56">
        <f t="shared" si="11"/>
        <v>15</v>
      </c>
      <c r="CH61" s="61" t="s">
        <v>116</v>
      </c>
      <c r="CI61" s="56">
        <v>7.6887750997632953E-2</v>
      </c>
    </row>
    <row r="62" spans="1:87" ht="18" customHeight="1">
      <c r="A62" s="20" t="s">
        <v>125</v>
      </c>
      <c r="B62" s="3" t="s">
        <v>71</v>
      </c>
      <c r="C62" s="3" t="s">
        <v>72</v>
      </c>
      <c r="D62" s="24">
        <v>2012</v>
      </c>
      <c r="E62" s="23">
        <v>6629</v>
      </c>
      <c r="F62" s="42">
        <v>6992</v>
      </c>
      <c r="G62" s="5">
        <v>5249</v>
      </c>
      <c r="H62" s="5">
        <v>1295</v>
      </c>
      <c r="I62" s="6">
        <v>448</v>
      </c>
      <c r="J62" s="42">
        <v>248192</v>
      </c>
      <c r="K62" s="5">
        <v>14461753</v>
      </c>
      <c r="L62" s="5">
        <v>5314266</v>
      </c>
      <c r="M62" s="5">
        <v>2269430</v>
      </c>
      <c r="N62" s="5">
        <v>717366</v>
      </c>
      <c r="O62" s="5">
        <v>562962</v>
      </c>
      <c r="P62" s="5">
        <v>1764508</v>
      </c>
      <c r="Q62" s="5">
        <v>164217</v>
      </c>
      <c r="R62" s="5">
        <v>159760</v>
      </c>
      <c r="S62" s="5">
        <v>163236</v>
      </c>
      <c r="T62" s="5">
        <v>169457</v>
      </c>
      <c r="U62" s="5">
        <v>164413</v>
      </c>
      <c r="V62" s="5">
        <v>325471</v>
      </c>
      <c r="W62" s="5">
        <v>8006833</v>
      </c>
      <c r="X62" s="5">
        <v>73507805</v>
      </c>
      <c r="Y62" s="5">
        <v>68497655</v>
      </c>
      <c r="Z62" s="5">
        <v>2143088</v>
      </c>
      <c r="AA62" s="5">
        <v>768176</v>
      </c>
      <c r="AB62" s="42">
        <v>1325429</v>
      </c>
      <c r="AC62" s="5">
        <v>773457</v>
      </c>
      <c r="AD62" s="42">
        <v>28244714</v>
      </c>
      <c r="AE62" s="5">
        <v>2578132</v>
      </c>
      <c r="AF62" s="5">
        <v>4270736</v>
      </c>
      <c r="AG62" s="5">
        <v>131530601</v>
      </c>
      <c r="AH62" s="5">
        <v>2706181</v>
      </c>
      <c r="AI62" s="5">
        <v>60093036</v>
      </c>
      <c r="AJ62" s="5">
        <v>34164671</v>
      </c>
      <c r="AK62" s="5">
        <v>4373736</v>
      </c>
      <c r="AL62" s="5">
        <v>26255254</v>
      </c>
      <c r="AM62" s="5">
        <v>3535681</v>
      </c>
      <c r="AN62" s="5">
        <v>36531212</v>
      </c>
      <c r="AO62" s="5">
        <v>4541273</v>
      </c>
      <c r="AP62" s="5">
        <v>28296257</v>
      </c>
      <c r="AQ62" s="5">
        <v>3693682</v>
      </c>
      <c r="AR62" s="5">
        <v>53109577</v>
      </c>
      <c r="AS62" s="5">
        <v>2702830</v>
      </c>
      <c r="AT62" s="5">
        <v>597881</v>
      </c>
      <c r="AU62" s="5">
        <v>2104949</v>
      </c>
      <c r="AV62" s="5">
        <v>50633</v>
      </c>
      <c r="AW62" s="5">
        <v>92781</v>
      </c>
      <c r="AX62" s="5">
        <v>1961535</v>
      </c>
      <c r="AY62" s="5">
        <v>935139</v>
      </c>
      <c r="AZ62" s="5">
        <v>54877268</v>
      </c>
      <c r="BA62" s="5">
        <v>3295766</v>
      </c>
      <c r="BB62" s="5">
        <v>711304</v>
      </c>
      <c r="BC62" s="5">
        <v>539351</v>
      </c>
      <c r="BD62" s="5">
        <v>171953</v>
      </c>
      <c r="BE62" s="5">
        <v>8905774</v>
      </c>
      <c r="BF62" s="5">
        <v>648965</v>
      </c>
      <c r="BG62" s="5">
        <v>297586</v>
      </c>
      <c r="BH62" s="5">
        <v>52184</v>
      </c>
      <c r="BI62" s="5">
        <v>1010231</v>
      </c>
      <c r="BJ62" s="5">
        <v>107677</v>
      </c>
      <c r="BK62" s="5">
        <v>1066451</v>
      </c>
      <c r="BL62" s="5">
        <v>204354</v>
      </c>
      <c r="BM62" s="5">
        <v>246934</v>
      </c>
      <c r="BN62" s="5">
        <v>644891</v>
      </c>
      <c r="BO62" s="5">
        <v>653538</v>
      </c>
      <c r="BP62" s="5">
        <v>3972963</v>
      </c>
      <c r="BQ62" s="12"/>
      <c r="BR62" s="13">
        <f t="shared" si="0"/>
        <v>248192</v>
      </c>
      <c r="BS62" s="14">
        <f t="shared" si="1"/>
        <v>113.80187113202682</v>
      </c>
      <c r="BT62" s="9">
        <f t="shared" si="2"/>
        <v>15</v>
      </c>
      <c r="BU62" s="9">
        <f t="shared" si="3"/>
        <v>8</v>
      </c>
      <c r="BW62" s="13">
        <f t="shared" si="4"/>
        <v>164217</v>
      </c>
      <c r="BX62" s="14">
        <f t="shared" si="5"/>
        <v>171.9962854028511</v>
      </c>
      <c r="BY62" s="9">
        <f t="shared" si="6"/>
        <v>18</v>
      </c>
      <c r="BZ62" s="9">
        <f t="shared" si="7"/>
        <v>7</v>
      </c>
      <c r="CA62" s="48">
        <f>BW62/BR62</f>
        <v>0.66165307503867976</v>
      </c>
      <c r="CB62" s="46">
        <f t="shared" si="8"/>
        <v>39</v>
      </c>
      <c r="CC62" s="53">
        <f t="shared" si="9"/>
        <v>4.6926621384801415E-2</v>
      </c>
      <c r="CD62" s="51">
        <f t="shared" si="10"/>
        <v>50</v>
      </c>
      <c r="CE62" s="56">
        <f t="shared" si="12"/>
        <v>0.21473872836633659</v>
      </c>
      <c r="CF62" s="56">
        <f t="shared" si="11"/>
        <v>10</v>
      </c>
      <c r="CH62" s="61" t="s">
        <v>86</v>
      </c>
      <c r="CI62" s="56">
        <v>7.4608174752769249E-2</v>
      </c>
    </row>
    <row r="63" spans="1:87" ht="18" customHeight="1">
      <c r="A63" s="20" t="s">
        <v>126</v>
      </c>
      <c r="B63" s="3" t="s">
        <v>71</v>
      </c>
      <c r="C63" s="3" t="s">
        <v>72</v>
      </c>
      <c r="D63" s="24">
        <v>2012</v>
      </c>
      <c r="E63" s="23">
        <v>1145</v>
      </c>
      <c r="F63" s="42">
        <v>1245</v>
      </c>
      <c r="G63" s="6">
        <v>865</v>
      </c>
      <c r="H63" s="6">
        <v>274</v>
      </c>
      <c r="I63" s="6">
        <v>106</v>
      </c>
      <c r="J63" s="42">
        <v>48686</v>
      </c>
      <c r="K63" s="5">
        <v>2603899</v>
      </c>
      <c r="L63" s="5">
        <v>942519</v>
      </c>
      <c r="M63" s="5">
        <v>399167</v>
      </c>
      <c r="N63" s="5">
        <v>113919</v>
      </c>
      <c r="O63" s="5">
        <v>100844</v>
      </c>
      <c r="P63" s="5">
        <v>328589</v>
      </c>
      <c r="Q63" s="5">
        <v>36504</v>
      </c>
      <c r="R63" s="5">
        <v>36312</v>
      </c>
      <c r="S63" s="5">
        <v>36646</v>
      </c>
      <c r="T63" s="5">
        <v>36515</v>
      </c>
      <c r="U63" s="5">
        <v>36542</v>
      </c>
      <c r="V63" s="5">
        <v>72001</v>
      </c>
      <c r="W63" s="5">
        <v>1693018</v>
      </c>
      <c r="X63" s="5">
        <v>14081185</v>
      </c>
      <c r="Y63" s="5">
        <v>12300236</v>
      </c>
      <c r="Z63" s="5">
        <v>944215</v>
      </c>
      <c r="AA63" s="5">
        <v>250391</v>
      </c>
      <c r="AB63" s="42">
        <v>436694</v>
      </c>
      <c r="AC63" s="5">
        <v>149649</v>
      </c>
      <c r="AD63" s="42">
        <v>7708752</v>
      </c>
      <c r="AE63" s="7" t="s">
        <v>73</v>
      </c>
      <c r="AF63" s="6">
        <v>0</v>
      </c>
      <c r="AG63" s="5">
        <v>24553072</v>
      </c>
      <c r="AH63" s="5">
        <v>1247470</v>
      </c>
      <c r="AI63" s="5">
        <v>10526549</v>
      </c>
      <c r="AJ63" s="5">
        <v>3258088</v>
      </c>
      <c r="AK63" s="5">
        <v>1286077</v>
      </c>
      <c r="AL63" s="5">
        <v>698081</v>
      </c>
      <c r="AM63" s="5">
        <v>1273930</v>
      </c>
      <c r="AN63" s="5">
        <v>3272558</v>
      </c>
      <c r="AO63" s="5">
        <v>1394093</v>
      </c>
      <c r="AP63" s="5">
        <v>645126</v>
      </c>
      <c r="AQ63" s="5">
        <v>1233339</v>
      </c>
      <c r="AR63" s="5">
        <v>16412651</v>
      </c>
      <c r="AS63" s="5">
        <v>658548</v>
      </c>
      <c r="AT63" s="5">
        <v>64188</v>
      </c>
      <c r="AU63" s="5">
        <v>594360</v>
      </c>
      <c r="AV63" s="5">
        <v>15438</v>
      </c>
      <c r="AW63" s="5">
        <v>28100</v>
      </c>
      <c r="AX63" s="5">
        <v>550822</v>
      </c>
      <c r="AY63" s="5">
        <v>204890</v>
      </c>
      <c r="AZ63" s="5">
        <v>16866309</v>
      </c>
      <c r="BA63" s="5">
        <v>1050328</v>
      </c>
      <c r="BB63" s="5">
        <v>130932</v>
      </c>
      <c r="BC63" s="5">
        <v>68212</v>
      </c>
      <c r="BD63" s="5">
        <v>62720</v>
      </c>
      <c r="BE63" s="5">
        <v>1661874</v>
      </c>
      <c r="BF63" s="5">
        <v>129466</v>
      </c>
      <c r="BG63" s="5">
        <v>10799</v>
      </c>
      <c r="BH63" s="5">
        <v>7466</v>
      </c>
      <c r="BI63" s="5">
        <v>11048</v>
      </c>
      <c r="BJ63" s="5">
        <v>14900</v>
      </c>
      <c r="BK63" s="5">
        <v>267290</v>
      </c>
      <c r="BL63" s="5">
        <v>90055</v>
      </c>
      <c r="BM63" s="5">
        <v>21196</v>
      </c>
      <c r="BN63" s="5">
        <v>114850</v>
      </c>
      <c r="BO63" s="5">
        <v>109623</v>
      </c>
      <c r="BP63" s="5">
        <v>885181</v>
      </c>
      <c r="BQ63" s="12"/>
      <c r="BR63" s="13">
        <f t="shared" si="0"/>
        <v>48686</v>
      </c>
      <c r="BS63" s="14">
        <f t="shared" si="1"/>
        <v>158.33611305097975</v>
      </c>
      <c r="BT63" s="9">
        <f t="shared" si="2"/>
        <v>39</v>
      </c>
      <c r="BU63" s="9">
        <f t="shared" si="3"/>
        <v>5</v>
      </c>
      <c r="BW63" s="13">
        <f t="shared" si="4"/>
        <v>36504</v>
      </c>
      <c r="BX63" s="14">
        <f t="shared" si="5"/>
        <v>211.17554240631165</v>
      </c>
      <c r="BY63" s="9">
        <f t="shared" si="6"/>
        <v>38</v>
      </c>
      <c r="BZ63" s="9">
        <f t="shared" si="7"/>
        <v>5</v>
      </c>
      <c r="CA63" s="48">
        <f>BW63/BR63</f>
        <v>0.74978433225157126</v>
      </c>
      <c r="CB63" s="46">
        <f t="shared" si="8"/>
        <v>11</v>
      </c>
      <c r="CC63" s="53">
        <f t="shared" si="9"/>
        <v>5.6649117781970418E-2</v>
      </c>
      <c r="CD63" s="51">
        <f t="shared" si="10"/>
        <v>36</v>
      </c>
      <c r="CE63" s="56">
        <f t="shared" si="12"/>
        <v>0.31396283120906421</v>
      </c>
      <c r="CF63" s="56">
        <f t="shared" si="11"/>
        <v>2</v>
      </c>
      <c r="CH63" s="61" t="s">
        <v>84</v>
      </c>
      <c r="CI63" s="56">
        <v>7.2465176138656037E-2</v>
      </c>
    </row>
    <row r="64" spans="1:87" ht="18" customHeight="1">
      <c r="A64" s="20" t="s">
        <v>127</v>
      </c>
      <c r="B64" s="3" t="s">
        <v>71</v>
      </c>
      <c r="C64" s="3" t="s">
        <v>72</v>
      </c>
      <c r="D64" s="24">
        <v>2012</v>
      </c>
      <c r="E64" s="23">
        <v>7982</v>
      </c>
      <c r="F64" s="42">
        <v>8995</v>
      </c>
      <c r="G64" s="5">
        <v>5503</v>
      </c>
      <c r="H64" s="5">
        <v>2430</v>
      </c>
      <c r="I64" s="5">
        <v>1062</v>
      </c>
      <c r="J64" s="42">
        <v>436777</v>
      </c>
      <c r="K64" s="5">
        <v>21879290</v>
      </c>
      <c r="L64" s="5">
        <v>6741179</v>
      </c>
      <c r="M64" s="5">
        <v>2864358</v>
      </c>
      <c r="N64" s="5">
        <v>481649</v>
      </c>
      <c r="O64" s="5">
        <v>705526</v>
      </c>
      <c r="P64" s="5">
        <v>2689646</v>
      </c>
      <c r="Q64" s="5">
        <v>313781</v>
      </c>
      <c r="R64" s="5">
        <v>309019</v>
      </c>
      <c r="S64" s="5">
        <v>317459</v>
      </c>
      <c r="T64" s="5">
        <v>316554</v>
      </c>
      <c r="U64" s="5">
        <v>312090</v>
      </c>
      <c r="V64" s="5">
        <v>625670</v>
      </c>
      <c r="W64" s="5">
        <v>12829387</v>
      </c>
      <c r="X64" s="5">
        <v>94821396</v>
      </c>
      <c r="Y64" s="5">
        <v>84595337</v>
      </c>
      <c r="Z64" s="5">
        <v>5963466</v>
      </c>
      <c r="AA64" s="5">
        <v>834849</v>
      </c>
      <c r="AB64" s="42">
        <v>1610767</v>
      </c>
      <c r="AC64" s="5">
        <v>1816977</v>
      </c>
      <c r="AD64" s="42">
        <v>21647381</v>
      </c>
      <c r="AE64" s="5">
        <v>2234473</v>
      </c>
      <c r="AF64" s="5">
        <v>67552</v>
      </c>
      <c r="AG64" s="5">
        <v>177728926</v>
      </c>
      <c r="AH64" s="5">
        <v>9004687</v>
      </c>
      <c r="AI64" s="5">
        <v>83508979</v>
      </c>
      <c r="AJ64" s="5">
        <v>17132535</v>
      </c>
      <c r="AK64" s="5">
        <v>7225163</v>
      </c>
      <c r="AL64" s="5">
        <v>3346238</v>
      </c>
      <c r="AM64" s="5">
        <v>6561134</v>
      </c>
      <c r="AN64" s="5">
        <v>18081547</v>
      </c>
      <c r="AO64" s="5">
        <v>7761484</v>
      </c>
      <c r="AP64" s="5">
        <v>3456391</v>
      </c>
      <c r="AQ64" s="5">
        <v>6863672</v>
      </c>
      <c r="AR64" s="5">
        <v>81420298</v>
      </c>
      <c r="AS64" s="5">
        <v>4577923</v>
      </c>
      <c r="AT64" s="5">
        <v>759932</v>
      </c>
      <c r="AU64" s="5">
        <v>3817991</v>
      </c>
      <c r="AV64" s="5">
        <v>131706</v>
      </c>
      <c r="AW64" s="5">
        <v>226668</v>
      </c>
      <c r="AX64" s="5">
        <v>3459617</v>
      </c>
      <c r="AY64" s="5">
        <v>1889503</v>
      </c>
      <c r="AZ64" s="5">
        <v>84108718</v>
      </c>
      <c r="BA64" s="5">
        <v>5434235</v>
      </c>
      <c r="BB64" s="5">
        <v>1097200</v>
      </c>
      <c r="BC64" s="5">
        <v>797401</v>
      </c>
      <c r="BD64" s="5">
        <v>299799</v>
      </c>
      <c r="BE64" s="5">
        <v>12141638</v>
      </c>
      <c r="BF64" s="5">
        <v>902128</v>
      </c>
      <c r="BG64" s="5">
        <v>97671</v>
      </c>
      <c r="BH64" s="5">
        <v>88935</v>
      </c>
      <c r="BI64" s="5">
        <v>90086</v>
      </c>
      <c r="BJ64" s="5">
        <v>158210</v>
      </c>
      <c r="BK64" s="5">
        <v>1332641</v>
      </c>
      <c r="BL64" s="5">
        <v>364120</v>
      </c>
      <c r="BM64" s="5">
        <v>439193</v>
      </c>
      <c r="BN64" s="5">
        <v>792950</v>
      </c>
      <c r="BO64" s="5">
        <v>381364</v>
      </c>
      <c r="BP64" s="5">
        <v>7494340</v>
      </c>
      <c r="BQ64" s="12"/>
      <c r="BR64" s="13">
        <f t="shared" si="0"/>
        <v>436777</v>
      </c>
      <c r="BS64" s="14">
        <f t="shared" si="1"/>
        <v>49.561632137223341</v>
      </c>
      <c r="BT64" s="9">
        <f t="shared" si="2"/>
        <v>8</v>
      </c>
      <c r="BU64" s="9">
        <f t="shared" si="3"/>
        <v>36</v>
      </c>
      <c r="BW64" s="13">
        <f t="shared" si="4"/>
        <v>313781</v>
      </c>
      <c r="BX64" s="14">
        <f t="shared" si="5"/>
        <v>68.988820228120886</v>
      </c>
      <c r="BY64" s="9">
        <f t="shared" si="6"/>
        <v>8</v>
      </c>
      <c r="BZ64" s="9">
        <f t="shared" si="7"/>
        <v>39</v>
      </c>
      <c r="CA64" s="48">
        <f>BW64/BR64</f>
        <v>0.71840092312553083</v>
      </c>
      <c r="CB64" s="46">
        <f t="shared" si="8"/>
        <v>21</v>
      </c>
      <c r="CC64" s="53">
        <f t="shared" si="9"/>
        <v>7.4409324619915909E-2</v>
      </c>
      <c r="CD64" s="51">
        <f t="shared" si="10"/>
        <v>13</v>
      </c>
      <c r="CE64" s="56">
        <f t="shared" si="12"/>
        <v>0.12179998769586893</v>
      </c>
      <c r="CF64" s="56">
        <f t="shared" si="11"/>
        <v>31</v>
      </c>
      <c r="CH64" s="61" t="s">
        <v>79</v>
      </c>
    </row>
    <row r="65" spans="1:86" ht="13.5" customHeight="1">
      <c r="A65" s="20" t="s">
        <v>128</v>
      </c>
      <c r="B65" s="3" t="s">
        <v>71</v>
      </c>
      <c r="C65" s="3" t="s">
        <v>72</v>
      </c>
      <c r="D65" s="24">
        <v>2012</v>
      </c>
      <c r="E65" s="24">
        <v>523</v>
      </c>
      <c r="F65" s="63">
        <v>553</v>
      </c>
      <c r="G65" s="6">
        <v>460</v>
      </c>
      <c r="H65" s="6">
        <v>65</v>
      </c>
      <c r="I65" s="6">
        <v>28</v>
      </c>
      <c r="J65" s="42">
        <v>10094</v>
      </c>
      <c r="K65" s="5">
        <v>630613</v>
      </c>
      <c r="L65" s="5">
        <v>197240</v>
      </c>
      <c r="M65" s="5">
        <v>74283</v>
      </c>
      <c r="N65" s="5">
        <v>14635</v>
      </c>
      <c r="O65" s="5">
        <v>25502</v>
      </c>
      <c r="P65" s="5">
        <v>82820</v>
      </c>
      <c r="Q65" s="5">
        <v>7465</v>
      </c>
      <c r="R65" s="5">
        <v>7528</v>
      </c>
      <c r="S65" s="5">
        <v>7430</v>
      </c>
      <c r="T65" s="5">
        <v>7295</v>
      </c>
      <c r="U65" s="5">
        <v>7607</v>
      </c>
      <c r="V65" s="5">
        <v>14995</v>
      </c>
      <c r="W65" s="5">
        <v>408888</v>
      </c>
      <c r="X65" s="5">
        <v>7177929</v>
      </c>
      <c r="Y65" s="5">
        <v>6666627</v>
      </c>
      <c r="Z65" s="5">
        <v>136243</v>
      </c>
      <c r="AA65" s="5">
        <v>156434</v>
      </c>
      <c r="AB65" s="42">
        <v>135836</v>
      </c>
      <c r="AC65" s="5">
        <v>82789</v>
      </c>
      <c r="AD65" s="42">
        <v>2515809</v>
      </c>
      <c r="AE65" s="5">
        <v>882715</v>
      </c>
      <c r="AF65" s="7" t="s">
        <v>73</v>
      </c>
      <c r="AG65" s="5">
        <v>10783794</v>
      </c>
      <c r="AH65" s="5">
        <v>159525</v>
      </c>
      <c r="AI65" s="5">
        <v>3717553</v>
      </c>
      <c r="AJ65" s="5">
        <v>819079</v>
      </c>
      <c r="AK65" s="5">
        <v>365667</v>
      </c>
      <c r="AL65" s="5">
        <v>240116</v>
      </c>
      <c r="AM65" s="5">
        <v>213296</v>
      </c>
      <c r="AN65" s="5">
        <v>945035</v>
      </c>
      <c r="AO65" s="5">
        <v>427187</v>
      </c>
      <c r="AP65" s="5">
        <v>290134</v>
      </c>
      <c r="AQ65" s="5">
        <v>227714</v>
      </c>
      <c r="AR65" s="5">
        <v>8035532</v>
      </c>
      <c r="AS65" s="5">
        <v>276776</v>
      </c>
      <c r="AT65" s="5">
        <v>48717</v>
      </c>
      <c r="AU65" s="5">
        <v>228059</v>
      </c>
      <c r="AV65" s="5">
        <v>12869</v>
      </c>
      <c r="AW65" s="5">
        <v>4411</v>
      </c>
      <c r="AX65" s="5">
        <v>210779</v>
      </c>
      <c r="AY65" s="5">
        <v>74764</v>
      </c>
      <c r="AZ65" s="5">
        <v>8237544</v>
      </c>
      <c r="BA65" s="5">
        <v>489018</v>
      </c>
      <c r="BB65" s="5">
        <v>39615</v>
      </c>
      <c r="BC65" s="5">
        <v>13184</v>
      </c>
      <c r="BD65" s="5">
        <v>26431</v>
      </c>
      <c r="BE65" s="5">
        <v>674266</v>
      </c>
      <c r="BF65" s="5">
        <v>14531</v>
      </c>
      <c r="BG65" s="5">
        <v>1413</v>
      </c>
      <c r="BH65" s="5">
        <v>1978</v>
      </c>
      <c r="BI65" s="5">
        <v>2633</v>
      </c>
      <c r="BJ65" s="5">
        <v>3662</v>
      </c>
      <c r="BK65" s="5">
        <v>64900</v>
      </c>
      <c r="BL65" s="5">
        <v>26127</v>
      </c>
      <c r="BM65" s="5">
        <v>5814</v>
      </c>
      <c r="BN65" s="5">
        <v>38191</v>
      </c>
      <c r="BO65" s="5">
        <v>45009</v>
      </c>
      <c r="BP65" s="5">
        <v>470008</v>
      </c>
      <c r="BQ65" s="12"/>
      <c r="BR65" s="13">
        <f t="shared" si="0"/>
        <v>10094</v>
      </c>
      <c r="BS65" s="14">
        <f t="shared" si="1"/>
        <v>249.23806221517734</v>
      </c>
      <c r="BT65" s="9">
        <f t="shared" si="2"/>
        <v>50</v>
      </c>
      <c r="BU65" s="9">
        <f t="shared" si="3"/>
        <v>1</v>
      </c>
      <c r="BW65" s="13">
        <f t="shared" si="4"/>
        <v>7465</v>
      </c>
      <c r="BX65" s="14">
        <f t="shared" si="5"/>
        <v>337.01393168117886</v>
      </c>
      <c r="BY65" s="9">
        <f t="shared" si="6"/>
        <v>49</v>
      </c>
      <c r="BZ65" s="9">
        <f t="shared" si="7"/>
        <v>1</v>
      </c>
      <c r="CA65" s="48">
        <f>BW65/BR65</f>
        <v>0.73954824648305928</v>
      </c>
      <c r="CB65" s="46">
        <f t="shared" si="8"/>
        <v>14</v>
      </c>
      <c r="CC65" s="53">
        <f t="shared" si="9"/>
        <v>5.3992970054562966E-2</v>
      </c>
      <c r="CD65" s="51">
        <f t="shared" si="10"/>
        <v>41</v>
      </c>
      <c r="CE65" s="56">
        <f t="shared" si="12"/>
        <v>0.23329535041192367</v>
      </c>
      <c r="CF65" s="56">
        <f t="shared" si="11"/>
        <v>6</v>
      </c>
      <c r="CH65" s="61" t="s">
        <v>89</v>
      </c>
    </row>
    <row r="66" spans="1:86" ht="12.75" customHeight="1">
      <c r="A66" s="21" t="s">
        <v>74</v>
      </c>
      <c r="B66" s="21" t="s">
        <v>75</v>
      </c>
      <c r="C66" s="21"/>
      <c r="D66" s="21"/>
      <c r="E66" s="21"/>
      <c r="F66" s="64"/>
      <c r="G66" s="1"/>
      <c r="H66" s="1"/>
      <c r="I66" s="1"/>
      <c r="J66" s="40"/>
      <c r="K66" s="1"/>
      <c r="L66" s="1"/>
      <c r="M66" s="1"/>
      <c r="N66" s="1"/>
      <c r="O66" s="1"/>
      <c r="P66" s="1"/>
      <c r="Q66" s="1"/>
      <c r="R66" s="1"/>
      <c r="S66" s="1"/>
      <c r="T66" s="1"/>
      <c r="U66" s="1"/>
      <c r="V66" s="1"/>
      <c r="W66" s="1"/>
      <c r="X66" s="1"/>
      <c r="Y66" s="1"/>
      <c r="Z66" s="1"/>
      <c r="AA66" s="1"/>
      <c r="AB66" s="40"/>
      <c r="AC66" s="1"/>
      <c r="AD66" s="40"/>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row>
    <row r="67" spans="1:86">
      <c r="A67" s="1"/>
      <c r="B67" s="17"/>
      <c r="C67" s="17"/>
      <c r="D67" s="17"/>
      <c r="E67" s="17"/>
      <c r="F67" s="65"/>
      <c r="G67" s="1"/>
      <c r="H67" s="1"/>
      <c r="I67" s="1"/>
      <c r="J67" s="40"/>
      <c r="K67" s="1"/>
      <c r="L67" s="1"/>
      <c r="M67" s="1"/>
      <c r="N67" s="1"/>
      <c r="O67" s="1"/>
      <c r="P67" s="1"/>
      <c r="Q67" s="1"/>
      <c r="R67" s="1"/>
      <c r="S67" s="1"/>
      <c r="T67" s="1"/>
      <c r="U67" s="1"/>
      <c r="V67" s="1"/>
      <c r="W67" s="1"/>
      <c r="X67" s="1"/>
      <c r="Y67" s="1"/>
      <c r="Z67" s="1"/>
      <c r="AA67" s="1"/>
      <c r="AB67" s="40"/>
      <c r="AC67" s="1"/>
      <c r="AD67" s="40"/>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row>
    <row r="68" spans="1:86" ht="12.75" customHeight="1">
      <c r="A68" s="17" t="s">
        <v>129</v>
      </c>
      <c r="B68" s="17" t="s">
        <v>130</v>
      </c>
      <c r="C68" s="17"/>
      <c r="D68" s="17"/>
      <c r="E68" s="17"/>
      <c r="F68" s="65"/>
      <c r="G68" s="1"/>
      <c r="H68" s="1"/>
      <c r="I68" s="1"/>
      <c r="J68" s="40"/>
      <c r="K68" s="1"/>
      <c r="L68" s="1"/>
      <c r="M68" s="1"/>
      <c r="N68" s="1"/>
      <c r="O68" s="1"/>
      <c r="P68" s="1"/>
      <c r="Q68" s="1"/>
      <c r="R68" s="1"/>
      <c r="S68" s="1"/>
      <c r="T68" s="1"/>
      <c r="U68" s="1"/>
      <c r="V68" s="1"/>
      <c r="W68" s="1"/>
      <c r="X68" s="1"/>
      <c r="Y68" s="1"/>
      <c r="Z68" s="1"/>
      <c r="AA68" s="1"/>
      <c r="AB68" s="40"/>
      <c r="AC68" s="1"/>
      <c r="AD68" s="40"/>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row>
    <row r="69" spans="1:86" ht="102">
      <c r="A69" s="1"/>
      <c r="B69" s="17"/>
      <c r="C69" s="17"/>
      <c r="D69" s="17"/>
      <c r="E69" s="17"/>
      <c r="F69" s="65"/>
      <c r="G69" s="1"/>
      <c r="H69" s="1"/>
      <c r="I69" s="1"/>
      <c r="J69" s="40"/>
      <c r="K69" s="1"/>
      <c r="L69" s="1"/>
      <c r="M69" s="1"/>
      <c r="N69" s="1"/>
      <c r="O69" s="1"/>
      <c r="P69" s="1"/>
      <c r="Q69" s="1"/>
      <c r="R69" s="1"/>
      <c r="S69" s="1"/>
      <c r="T69" s="1"/>
      <c r="U69" s="1"/>
      <c r="V69" s="1"/>
      <c r="W69" s="1"/>
      <c r="X69" s="1"/>
      <c r="Y69" s="1"/>
      <c r="Z69" s="1"/>
      <c r="AA69" s="1"/>
      <c r="AB69" s="40"/>
      <c r="AC69" s="1"/>
      <c r="AD69" s="40" t="s">
        <v>144</v>
      </c>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row>
    <row r="70" spans="1:86" ht="12.75" customHeight="1">
      <c r="A70" s="17" t="s">
        <v>2</v>
      </c>
      <c r="B70" s="17" t="s">
        <v>76</v>
      </c>
      <c r="C70" s="17"/>
      <c r="D70" s="17"/>
      <c r="E70" s="17"/>
      <c r="F70" s="65"/>
      <c r="G70" s="1"/>
      <c r="H70" s="1"/>
      <c r="I70" s="1"/>
      <c r="J70" s="40"/>
      <c r="K70" s="1"/>
      <c r="L70" s="1"/>
      <c r="M70" s="1"/>
      <c r="N70" s="1"/>
      <c r="O70" s="1"/>
      <c r="P70" s="1"/>
      <c r="Q70" s="1"/>
      <c r="R70" s="1"/>
      <c r="S70" s="1"/>
      <c r="T70" s="1"/>
      <c r="U70" s="1"/>
      <c r="V70" s="1"/>
      <c r="W70" s="1"/>
      <c r="X70" s="1"/>
      <c r="Y70" s="1"/>
      <c r="Z70" s="1"/>
      <c r="AA70" s="1"/>
      <c r="AB70" s="40"/>
      <c r="AC70" s="1"/>
      <c r="AD70" s="40"/>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row>
    <row r="71" spans="1:86">
      <c r="A71" s="1"/>
      <c r="B71" s="17"/>
      <c r="C71" s="17"/>
      <c r="D71" s="17"/>
      <c r="E71" s="17"/>
      <c r="F71" s="65"/>
      <c r="G71" s="1"/>
      <c r="H71" s="1"/>
      <c r="I71" s="1"/>
      <c r="J71" s="40"/>
      <c r="K71" s="1"/>
      <c r="L71" s="1"/>
      <c r="M71" s="1"/>
      <c r="N71" s="1"/>
      <c r="O71" s="1"/>
      <c r="P71" s="1"/>
      <c r="Q71" s="1"/>
      <c r="R71" s="1"/>
      <c r="S71" s="1"/>
      <c r="T71" s="1"/>
      <c r="U71" s="1"/>
      <c r="V71" s="1"/>
      <c r="W71" s="1"/>
      <c r="X71" s="1"/>
      <c r="Y71" s="1"/>
      <c r="Z71" s="1"/>
      <c r="AA71" s="1"/>
      <c r="AB71" s="40"/>
      <c r="AC71" s="1"/>
      <c r="AD71" s="40"/>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row>
    <row r="72" spans="1:86" ht="12.75" customHeight="1">
      <c r="A72" s="17" t="s">
        <v>2</v>
      </c>
      <c r="B72" s="17" t="s">
        <v>77</v>
      </c>
      <c r="C72" s="17"/>
      <c r="D72" s="17"/>
      <c r="E72" s="17"/>
      <c r="F72" s="65"/>
      <c r="G72" s="1"/>
      <c r="H72" s="1"/>
      <c r="I72" s="1"/>
      <c r="J72" s="40"/>
      <c r="K72" s="1"/>
      <c r="L72" s="1"/>
      <c r="M72" s="1"/>
      <c r="N72" s="1"/>
      <c r="O72" s="1"/>
      <c r="P72" s="1"/>
      <c r="Q72" s="1"/>
      <c r="R72" s="1"/>
      <c r="S72" s="1"/>
      <c r="T72" s="1"/>
      <c r="U72" s="1"/>
      <c r="V72" s="1"/>
      <c r="W72" s="1"/>
      <c r="X72" s="1"/>
      <c r="Y72" s="1"/>
      <c r="Z72" s="1"/>
      <c r="AA72" s="1"/>
      <c r="AB72" s="40"/>
      <c r="AC72" s="1"/>
      <c r="AD72" s="40"/>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row>
    <row r="73" spans="1:86">
      <c r="A73" s="1"/>
      <c r="B73" s="17"/>
      <c r="C73" s="17"/>
      <c r="D73" s="17"/>
      <c r="E73" s="17"/>
      <c r="F73" s="65"/>
      <c r="G73" s="1"/>
      <c r="H73" s="1"/>
      <c r="I73" s="1"/>
      <c r="J73" s="40"/>
      <c r="K73" s="1"/>
      <c r="L73" s="1"/>
      <c r="M73" s="1"/>
      <c r="N73" s="1"/>
      <c r="O73" s="1"/>
      <c r="P73" s="1"/>
      <c r="Q73" s="1"/>
      <c r="R73" s="1"/>
      <c r="S73" s="1"/>
      <c r="T73" s="1"/>
      <c r="U73" s="1"/>
      <c r="V73" s="1"/>
      <c r="W73" s="1"/>
      <c r="X73" s="1"/>
      <c r="Y73" s="1"/>
      <c r="Z73" s="1"/>
      <c r="AA73" s="1"/>
      <c r="AB73" s="40"/>
      <c r="AC73" s="1"/>
      <c r="AD73" s="40"/>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row>
  </sheetData>
  <sortState ref="CH15:CI65">
    <sortCondition descending="1" ref="CI15:CI65"/>
  </sortState>
  <mergeCells count="2">
    <mergeCell ref="BT13:BU13"/>
    <mergeCell ref="BY13:BZ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All employees kwh</vt:lpstr>
      <vt:lpstr>All States Summary</vt:lpstr>
      <vt:lpstr>Production Workers kwh</vt:lpstr>
      <vt:lpstr>kwh per value of ship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Coomes,Paul A</dc:creator>
  <cp:lastModifiedBy>pacoom01</cp:lastModifiedBy>
  <dcterms:created xsi:type="dcterms:W3CDTF">2015-01-29T16:44:31Z</dcterms:created>
  <dcterms:modified xsi:type="dcterms:W3CDTF">2015-02-06T17:04:02Z</dcterms:modified>
</cp:coreProperties>
</file>