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360" windowWidth="24036" windowHeight="5352" activeTab="0"/>
  </bookViews>
  <sheets>
    <sheet name="41917700" sheetId="1" r:id="rId1"/>
  </sheets>
  <definedNames>
    <definedName name="_xlnm.Print_Area" localSheetId="0">'41917700'!$A$7:$K$33</definedName>
  </definedNames>
  <calcPr fullCalcOnLoad="1"/>
</workbook>
</file>

<file path=xl/sharedStrings.xml><?xml version="1.0" encoding="utf-8"?>
<sst xmlns="http://schemas.openxmlformats.org/spreadsheetml/2006/main" count="69" uniqueCount="20">
  <si>
    <t>gl_posting_mo_yr</t>
  </si>
  <si>
    <t>gl_je_code</t>
  </si>
  <si>
    <t>long_description</t>
  </si>
  <si>
    <t>work_order_number</t>
  </si>
  <si>
    <t>activity_cost</t>
  </si>
  <si>
    <t>utility_account_id</t>
  </si>
  <si>
    <t>gl_account_id</t>
  </si>
  <si>
    <t>41917700</t>
  </si>
  <si>
    <t>Mitchell Generating Plant Units 1&amp;2 : KPCo/OPCo : 8500</t>
  </si>
  <si>
    <t xml:space="preserve">OAJ266            </t>
  </si>
  <si>
    <t xml:space="preserve">OAJ267            </t>
  </si>
  <si>
    <t>accumulated activity cost</t>
  </si>
  <si>
    <t>depreciation rate</t>
  </si>
  <si>
    <t>depreciation *</t>
  </si>
  <si>
    <t>accumulated depreciation</t>
  </si>
  <si>
    <t>Test Year Depr Expense</t>
  </si>
  <si>
    <t>Kentucky Power Company</t>
  </si>
  <si>
    <t>KPCo Case No. 2014-00396</t>
  </si>
  <si>
    <t>Question Supplemental AG_2CS_2_e</t>
  </si>
  <si>
    <t>Depreciation Summary at 9/30/2014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</si>
</sst>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44" applyFont="1" applyFill="1" applyAlignment="1">
      <alignment/>
    </xf>
    <xf numFmtId="43" fontId="0" fillId="0" borderId="0" xfId="44" applyFont="1" applyFill="1" applyAlignment="1">
      <alignment horizontal="center" wrapText="1"/>
    </xf>
    <xf numFmtId="0" fontId="0" fillId="0" borderId="0" xfId="0" applyFill="1" applyAlignment="1">
      <alignment/>
    </xf>
    <xf numFmtId="22" fontId="0" fillId="0" borderId="0" xfId="0" applyNumberFormat="1" applyFill="1" applyAlignment="1">
      <alignment horizontal="right"/>
    </xf>
    <xf numFmtId="40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39" fontId="0" fillId="33" borderId="0" xfId="0" applyNumberFormat="1" applyFill="1" applyAlignment="1">
      <alignment/>
    </xf>
    <xf numFmtId="0" fontId="0" fillId="0" borderId="0" xfId="0" applyFont="1" applyAlignment="1">
      <alignment horizontal="centerContinuous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A1" sqref="A1:A5"/>
    </sheetView>
  </sheetViews>
  <sheetFormatPr defaultColWidth="9.140625" defaultRowHeight="12.75"/>
  <cols>
    <col min="1" max="1" width="15.7109375" style="0" bestFit="1" customWidth="1"/>
    <col min="2" max="2" width="10.00390625" style="0" customWidth="1"/>
    <col min="3" max="3" width="17.421875" style="0" bestFit="1" customWidth="1"/>
    <col min="4" max="4" width="11.28125" style="0" bestFit="1" customWidth="1"/>
    <col min="5" max="5" width="12.421875" style="0" bestFit="1" customWidth="1"/>
    <col min="6" max="6" width="17.00390625" style="0" bestFit="1" customWidth="1"/>
    <col min="7" max="8" width="12.8515625" style="0" customWidth="1"/>
    <col min="9" max="9" width="15.57421875" style="0" bestFit="1" customWidth="1"/>
    <col min="10" max="10" width="12.421875" style="0" bestFit="1" customWidth="1"/>
    <col min="11" max="11" width="49.7109375" style="0" bestFit="1" customWidth="1"/>
  </cols>
  <sheetData>
    <row r="1" spans="1:11" ht="12.75">
      <c r="A1" s="13" t="s">
        <v>16</v>
      </c>
      <c r="B1" s="13"/>
      <c r="C1" s="13"/>
      <c r="D1" s="12"/>
      <c r="E1" s="12"/>
      <c r="F1" s="12"/>
      <c r="G1" s="12"/>
      <c r="H1" s="12"/>
      <c r="I1" s="12"/>
      <c r="J1" s="12"/>
      <c r="K1" s="12"/>
    </row>
    <row r="2" spans="1:11" ht="12.75">
      <c r="A2" s="13" t="s">
        <v>17</v>
      </c>
      <c r="B2" s="13"/>
      <c r="C2" s="13"/>
      <c r="D2" s="12"/>
      <c r="E2" s="12"/>
      <c r="F2" s="12"/>
      <c r="G2" s="12"/>
      <c r="H2" s="12"/>
      <c r="I2" s="12"/>
      <c r="J2" s="12"/>
      <c r="K2" s="12"/>
    </row>
    <row r="3" spans="1:11" ht="12.75">
      <c r="A3" s="13" t="s">
        <v>18</v>
      </c>
      <c r="B3" s="13"/>
      <c r="C3" s="13"/>
      <c r="D3" s="12"/>
      <c r="E3" s="12"/>
      <c r="F3" s="12"/>
      <c r="G3" s="12"/>
      <c r="H3" s="12"/>
      <c r="I3" s="12"/>
      <c r="J3" s="12"/>
      <c r="K3" s="12"/>
    </row>
    <row r="4" spans="1:3" ht="12.75">
      <c r="A4" s="11"/>
      <c r="B4" s="11"/>
      <c r="C4" s="11"/>
    </row>
    <row r="5" spans="1:11" ht="12.75">
      <c r="A5" s="15" t="s">
        <v>19</v>
      </c>
      <c r="B5" s="13"/>
      <c r="C5" s="13"/>
      <c r="D5" s="12"/>
      <c r="E5" s="12"/>
      <c r="F5" s="12"/>
      <c r="G5" s="12"/>
      <c r="H5" s="12"/>
      <c r="I5" s="12"/>
      <c r="J5" s="12"/>
      <c r="K5" s="12"/>
    </row>
    <row r="7" spans="1:11" ht="38.25" customHeight="1">
      <c r="A7" s="3" t="s">
        <v>0</v>
      </c>
      <c r="B7" t="s">
        <v>1</v>
      </c>
      <c r="C7" s="3" t="s">
        <v>3</v>
      </c>
      <c r="D7" s="5" t="s">
        <v>4</v>
      </c>
      <c r="E7" s="2" t="s">
        <v>11</v>
      </c>
      <c r="F7" s="1" t="s">
        <v>12</v>
      </c>
      <c r="G7" s="2" t="s">
        <v>13</v>
      </c>
      <c r="H7" s="2" t="s">
        <v>14</v>
      </c>
      <c r="I7" s="3" t="s">
        <v>5</v>
      </c>
      <c r="J7" t="s">
        <v>6</v>
      </c>
      <c r="K7" t="s">
        <v>2</v>
      </c>
    </row>
    <row r="8" spans="1:11" ht="12.75">
      <c r="A8" s="4">
        <v>41334</v>
      </c>
      <c r="B8" t="s">
        <v>9</v>
      </c>
      <c r="C8" s="3" t="s">
        <v>7</v>
      </c>
      <c r="D8" s="7">
        <v>332798.19</v>
      </c>
      <c r="E8" s="7">
        <f>+D8</f>
        <v>332798.19</v>
      </c>
      <c r="F8" s="6">
        <v>0.039</v>
      </c>
      <c r="G8" s="7">
        <v>0</v>
      </c>
      <c r="H8" s="7">
        <f>+G8</f>
        <v>0</v>
      </c>
      <c r="I8" s="3">
        <v>31200</v>
      </c>
      <c r="J8">
        <v>1060001</v>
      </c>
      <c r="K8" t="s">
        <v>8</v>
      </c>
    </row>
    <row r="9" spans="1:11" ht="12.75">
      <c r="A9" s="4">
        <v>41365</v>
      </c>
      <c r="B9" t="s">
        <v>9</v>
      </c>
      <c r="C9" s="3" t="s">
        <v>7</v>
      </c>
      <c r="D9" s="7">
        <v>-1133.595</v>
      </c>
      <c r="E9" s="7">
        <f>+D8+D9</f>
        <v>331664.59500000003</v>
      </c>
      <c r="F9" s="6">
        <v>0.039</v>
      </c>
      <c r="G9" s="7">
        <f>+E8*F9/12</f>
        <v>1081.5941175</v>
      </c>
      <c r="H9" s="7">
        <f>+H8+G9</f>
        <v>1081.5941175</v>
      </c>
      <c r="I9" s="3">
        <v>31200</v>
      </c>
      <c r="J9">
        <v>1060001</v>
      </c>
      <c r="K9" t="s">
        <v>8</v>
      </c>
    </row>
    <row r="10" spans="1:11" ht="12.75">
      <c r="A10" s="4">
        <v>41395</v>
      </c>
      <c r="B10" t="s">
        <v>9</v>
      </c>
      <c r="C10" s="3" t="s">
        <v>7</v>
      </c>
      <c r="D10" s="7">
        <v>99.105</v>
      </c>
      <c r="E10" s="7">
        <f>+E9+D10</f>
        <v>331763.7</v>
      </c>
      <c r="F10" s="6">
        <v>0.039</v>
      </c>
      <c r="G10" s="7">
        <f>+E9*F10/12</f>
        <v>1077.9099337500002</v>
      </c>
      <c r="H10" s="7">
        <f>+H9+G10</f>
        <v>2159.50405125</v>
      </c>
      <c r="I10" s="3">
        <v>31200</v>
      </c>
      <c r="J10">
        <v>1060001</v>
      </c>
      <c r="K10" t="s">
        <v>8</v>
      </c>
    </row>
    <row r="11" spans="1:11" ht="12.75">
      <c r="A11" s="4">
        <v>41426</v>
      </c>
      <c r="B11" t="s">
        <v>9</v>
      </c>
      <c r="C11" s="3" t="s">
        <v>7</v>
      </c>
      <c r="D11" s="7">
        <v>5252.4</v>
      </c>
      <c r="E11" s="7">
        <f>+E10+D11</f>
        <v>337016.10000000003</v>
      </c>
      <c r="F11" s="6">
        <v>0.039</v>
      </c>
      <c r="G11" s="7">
        <f>+E10*F11/12</f>
        <v>1078.232025</v>
      </c>
      <c r="H11" s="7">
        <f>+H10+G11</f>
        <v>3237.73607625</v>
      </c>
      <c r="I11" s="3">
        <v>31200</v>
      </c>
      <c r="J11">
        <v>1060001</v>
      </c>
      <c r="K11" t="s">
        <v>8</v>
      </c>
    </row>
    <row r="12" spans="1:11" ht="12.75">
      <c r="A12" s="4">
        <v>41456</v>
      </c>
      <c r="B12" t="s">
        <v>10</v>
      </c>
      <c r="C12" s="3" t="s">
        <v>7</v>
      </c>
      <c r="D12" s="7">
        <v>333110.485</v>
      </c>
      <c r="E12" s="7"/>
      <c r="F12" s="6">
        <v>0.039</v>
      </c>
      <c r="G12" s="7"/>
      <c r="H12" s="7"/>
      <c r="I12" s="3">
        <v>31200</v>
      </c>
      <c r="J12">
        <v>1010001</v>
      </c>
      <c r="K12" t="s">
        <v>8</v>
      </c>
    </row>
    <row r="13" spans="1:11" ht="12.75">
      <c r="A13" s="4">
        <v>41456</v>
      </c>
      <c r="B13" t="s">
        <v>10</v>
      </c>
      <c r="C13" s="3" t="s">
        <v>7</v>
      </c>
      <c r="D13" s="7">
        <v>1133.595</v>
      </c>
      <c r="E13" s="7"/>
      <c r="F13" s="6">
        <v>0.039</v>
      </c>
      <c r="G13" s="7"/>
      <c r="H13" s="7"/>
      <c r="I13" s="3">
        <v>31200</v>
      </c>
      <c r="J13">
        <v>1060001</v>
      </c>
      <c r="K13" t="s">
        <v>8</v>
      </c>
    </row>
    <row r="14" spans="1:11" ht="12.75">
      <c r="A14" s="4">
        <v>41456</v>
      </c>
      <c r="B14" t="s">
        <v>10</v>
      </c>
      <c r="C14" s="3" t="s">
        <v>7</v>
      </c>
      <c r="D14" s="7">
        <v>-332798.19</v>
      </c>
      <c r="E14" s="7"/>
      <c r="F14" s="6">
        <v>0.039</v>
      </c>
      <c r="G14" s="7"/>
      <c r="H14" s="7"/>
      <c r="I14" s="3">
        <v>31200</v>
      </c>
      <c r="J14">
        <v>1060001</v>
      </c>
      <c r="K14" t="s">
        <v>8</v>
      </c>
    </row>
    <row r="15" spans="1:11" ht="12.75">
      <c r="A15" s="4">
        <v>41456</v>
      </c>
      <c r="B15" t="s">
        <v>10</v>
      </c>
      <c r="C15" s="3" t="s">
        <v>7</v>
      </c>
      <c r="D15" s="7">
        <v>-5351.505</v>
      </c>
      <c r="E15" s="7">
        <f>+E11+D12+D13+D14+D15</f>
        <v>333110.4849999999</v>
      </c>
      <c r="F15" s="6">
        <v>0.039</v>
      </c>
      <c r="G15" s="7">
        <f>E11*F15/12</f>
        <v>1095.302325</v>
      </c>
      <c r="H15" s="7">
        <f>+H11+G15</f>
        <v>4333.03840125</v>
      </c>
      <c r="I15" s="3">
        <v>31200</v>
      </c>
      <c r="J15">
        <v>1060001</v>
      </c>
      <c r="K15" t="s">
        <v>8</v>
      </c>
    </row>
    <row r="16" spans="1:11" ht="12.75">
      <c r="A16" s="4">
        <v>41487</v>
      </c>
      <c r="B16" t="s">
        <v>10</v>
      </c>
      <c r="C16" s="3" t="s">
        <v>7</v>
      </c>
      <c r="D16" s="7">
        <v>0</v>
      </c>
      <c r="E16" s="7">
        <f aca="true" t="shared" si="0" ref="E16:E29">+E15+D16</f>
        <v>333110.4849999999</v>
      </c>
      <c r="F16" s="6">
        <v>0.039</v>
      </c>
      <c r="G16" s="7">
        <f>+E15*F16/12</f>
        <v>1082.6090762499998</v>
      </c>
      <c r="H16" s="7">
        <f>+H15+G16</f>
        <v>5415.6474775</v>
      </c>
      <c r="I16" s="3">
        <v>31200</v>
      </c>
      <c r="J16">
        <v>1010001</v>
      </c>
      <c r="K16" t="s">
        <v>8</v>
      </c>
    </row>
    <row r="17" spans="1:11" ht="12.75">
      <c r="A17" s="4">
        <v>41518</v>
      </c>
      <c r="C17" s="3" t="s">
        <v>7</v>
      </c>
      <c r="D17" s="7">
        <v>0</v>
      </c>
      <c r="E17" s="7">
        <f t="shared" si="0"/>
        <v>333110.4849999999</v>
      </c>
      <c r="F17" s="6">
        <v>0.039</v>
      </c>
      <c r="G17" s="7">
        <f aca="true" t="shared" si="1" ref="G17:G29">+E16*F17/12</f>
        <v>1082.6090762499998</v>
      </c>
      <c r="H17" s="7">
        <f aca="true" t="shared" si="2" ref="H17:H29">+H16+G17</f>
        <v>6498.2565537499995</v>
      </c>
      <c r="I17" s="3">
        <v>31200</v>
      </c>
      <c r="J17">
        <v>1010001</v>
      </c>
      <c r="K17" t="s">
        <v>8</v>
      </c>
    </row>
    <row r="18" spans="1:11" ht="12.75">
      <c r="A18" s="4">
        <v>41548</v>
      </c>
      <c r="C18" s="3" t="s">
        <v>7</v>
      </c>
      <c r="D18" s="7">
        <v>0</v>
      </c>
      <c r="E18" s="7">
        <f t="shared" si="0"/>
        <v>333110.4849999999</v>
      </c>
      <c r="F18" s="6">
        <v>0.039</v>
      </c>
      <c r="G18" s="14">
        <f t="shared" si="1"/>
        <v>1082.6090762499998</v>
      </c>
      <c r="H18" s="7">
        <f t="shared" si="2"/>
        <v>7580.865629999999</v>
      </c>
      <c r="I18" s="3">
        <v>31200</v>
      </c>
      <c r="J18">
        <v>1010001</v>
      </c>
      <c r="K18" t="s">
        <v>8</v>
      </c>
    </row>
    <row r="19" spans="1:11" ht="12.75">
      <c r="A19" s="4">
        <v>41579</v>
      </c>
      <c r="C19" s="3" t="s">
        <v>7</v>
      </c>
      <c r="D19" s="7">
        <v>0</v>
      </c>
      <c r="E19" s="7">
        <f t="shared" si="0"/>
        <v>333110.4849999999</v>
      </c>
      <c r="F19" s="6">
        <v>0.039</v>
      </c>
      <c r="G19" s="14">
        <f t="shared" si="1"/>
        <v>1082.6090762499998</v>
      </c>
      <c r="H19" s="7">
        <f t="shared" si="2"/>
        <v>8663.47470625</v>
      </c>
      <c r="I19" s="3">
        <v>31200</v>
      </c>
      <c r="J19">
        <v>1010001</v>
      </c>
      <c r="K19" t="s">
        <v>8</v>
      </c>
    </row>
    <row r="20" spans="1:11" ht="12.75">
      <c r="A20" s="4">
        <v>41609</v>
      </c>
      <c r="C20" s="3" t="s">
        <v>7</v>
      </c>
      <c r="D20" s="7">
        <v>0</v>
      </c>
      <c r="E20" s="7">
        <f t="shared" si="0"/>
        <v>333110.4849999999</v>
      </c>
      <c r="F20" s="6">
        <v>0.039</v>
      </c>
      <c r="G20" s="14">
        <f t="shared" si="1"/>
        <v>1082.6090762499998</v>
      </c>
      <c r="H20" s="7">
        <f t="shared" si="2"/>
        <v>9746.083782499998</v>
      </c>
      <c r="I20" s="3">
        <v>31200</v>
      </c>
      <c r="J20">
        <v>1010001</v>
      </c>
      <c r="K20" t="s">
        <v>8</v>
      </c>
    </row>
    <row r="21" spans="1:11" ht="12.75">
      <c r="A21" s="4">
        <v>41640</v>
      </c>
      <c r="C21" s="3" t="s">
        <v>7</v>
      </c>
      <c r="D21" s="7">
        <v>0</v>
      </c>
      <c r="E21" s="7">
        <f t="shared" si="0"/>
        <v>333110.4849999999</v>
      </c>
      <c r="F21" s="6">
        <v>0.039</v>
      </c>
      <c r="G21" s="14">
        <f t="shared" si="1"/>
        <v>1082.6090762499998</v>
      </c>
      <c r="H21" s="7">
        <f t="shared" si="2"/>
        <v>10828.692858749997</v>
      </c>
      <c r="I21" s="3">
        <v>31200</v>
      </c>
      <c r="J21">
        <v>1010001</v>
      </c>
      <c r="K21" t="s">
        <v>8</v>
      </c>
    </row>
    <row r="22" spans="1:11" ht="12.75">
      <c r="A22" s="4">
        <v>41671</v>
      </c>
      <c r="C22" s="3" t="s">
        <v>7</v>
      </c>
      <c r="D22" s="7">
        <v>0</v>
      </c>
      <c r="E22" s="7">
        <f t="shared" si="0"/>
        <v>333110.4849999999</v>
      </c>
      <c r="F22" s="6">
        <v>0.039</v>
      </c>
      <c r="G22" s="14">
        <f t="shared" si="1"/>
        <v>1082.6090762499998</v>
      </c>
      <c r="H22" s="7">
        <f t="shared" si="2"/>
        <v>11911.301934999996</v>
      </c>
      <c r="I22" s="3">
        <v>31200</v>
      </c>
      <c r="J22">
        <v>1010001</v>
      </c>
      <c r="K22" t="s">
        <v>8</v>
      </c>
    </row>
    <row r="23" spans="1:11" ht="12.75">
      <c r="A23" s="4">
        <v>41699</v>
      </c>
      <c r="C23" s="3" t="s">
        <v>7</v>
      </c>
      <c r="D23" s="7">
        <v>0</v>
      </c>
      <c r="E23" s="7">
        <f t="shared" si="0"/>
        <v>333110.4849999999</v>
      </c>
      <c r="F23" s="6">
        <v>0.039</v>
      </c>
      <c r="G23" s="14">
        <f t="shared" si="1"/>
        <v>1082.6090762499998</v>
      </c>
      <c r="H23" s="7">
        <f t="shared" si="2"/>
        <v>12993.911011249995</v>
      </c>
      <c r="I23" s="3">
        <v>31200</v>
      </c>
      <c r="J23">
        <v>1010001</v>
      </c>
      <c r="K23" t="s">
        <v>8</v>
      </c>
    </row>
    <row r="24" spans="1:11" ht="12.75">
      <c r="A24" s="4">
        <v>41730</v>
      </c>
      <c r="C24" s="3" t="s">
        <v>7</v>
      </c>
      <c r="D24" s="7">
        <v>0</v>
      </c>
      <c r="E24" s="7">
        <f t="shared" si="0"/>
        <v>333110.4849999999</v>
      </c>
      <c r="F24" s="6">
        <v>0.039</v>
      </c>
      <c r="G24" s="14">
        <f t="shared" si="1"/>
        <v>1082.6090762499998</v>
      </c>
      <c r="H24" s="7">
        <f t="shared" si="2"/>
        <v>14076.520087499994</v>
      </c>
      <c r="I24" s="3">
        <v>31200</v>
      </c>
      <c r="J24">
        <v>1010001</v>
      </c>
      <c r="K24" t="s">
        <v>8</v>
      </c>
    </row>
    <row r="25" spans="1:11" ht="12.75">
      <c r="A25" s="4">
        <v>41760</v>
      </c>
      <c r="C25" s="3" t="s">
        <v>7</v>
      </c>
      <c r="D25" s="7">
        <v>0</v>
      </c>
      <c r="E25" s="7">
        <f t="shared" si="0"/>
        <v>333110.4849999999</v>
      </c>
      <c r="F25" s="6">
        <v>0.039</v>
      </c>
      <c r="G25" s="14">
        <f t="shared" si="1"/>
        <v>1082.6090762499998</v>
      </c>
      <c r="H25" s="7">
        <f t="shared" si="2"/>
        <v>15159.129163749993</v>
      </c>
      <c r="I25" s="3">
        <v>31200</v>
      </c>
      <c r="J25">
        <v>1010001</v>
      </c>
      <c r="K25" t="s">
        <v>8</v>
      </c>
    </row>
    <row r="26" spans="1:11" ht="12.75">
      <c r="A26" s="4">
        <v>41791</v>
      </c>
      <c r="C26" s="3" t="s">
        <v>7</v>
      </c>
      <c r="D26" s="7">
        <v>0</v>
      </c>
      <c r="E26" s="7">
        <f t="shared" si="0"/>
        <v>333110.4849999999</v>
      </c>
      <c r="F26" s="6">
        <v>0.039</v>
      </c>
      <c r="G26" s="14">
        <f t="shared" si="1"/>
        <v>1082.6090762499998</v>
      </c>
      <c r="H26" s="7">
        <f t="shared" si="2"/>
        <v>16241.738239999991</v>
      </c>
      <c r="I26" s="3">
        <v>31200</v>
      </c>
      <c r="J26">
        <v>1010001</v>
      </c>
      <c r="K26" t="s">
        <v>8</v>
      </c>
    </row>
    <row r="27" spans="1:11" ht="12.75">
      <c r="A27" s="4">
        <v>41821</v>
      </c>
      <c r="C27" s="3" t="s">
        <v>7</v>
      </c>
      <c r="D27" s="7">
        <v>0</v>
      </c>
      <c r="E27" s="7">
        <f t="shared" si="0"/>
        <v>333110.4849999999</v>
      </c>
      <c r="F27" s="6">
        <v>0.039</v>
      </c>
      <c r="G27" s="14">
        <f t="shared" si="1"/>
        <v>1082.6090762499998</v>
      </c>
      <c r="H27" s="7">
        <f t="shared" si="2"/>
        <v>17324.34731624999</v>
      </c>
      <c r="I27" s="3">
        <v>31200</v>
      </c>
      <c r="J27">
        <v>1010001</v>
      </c>
      <c r="K27" t="s">
        <v>8</v>
      </c>
    </row>
    <row r="28" spans="1:11" ht="12.75">
      <c r="A28" s="4">
        <v>41852</v>
      </c>
      <c r="C28" s="3" t="s">
        <v>7</v>
      </c>
      <c r="D28" s="7">
        <v>0</v>
      </c>
      <c r="E28" s="7">
        <f t="shared" si="0"/>
        <v>333110.4849999999</v>
      </c>
      <c r="F28" s="6">
        <v>0.039</v>
      </c>
      <c r="G28" s="14">
        <f t="shared" si="1"/>
        <v>1082.6090762499998</v>
      </c>
      <c r="H28" s="7">
        <f t="shared" si="2"/>
        <v>18406.95639249999</v>
      </c>
      <c r="I28" s="3">
        <v>31200</v>
      </c>
      <c r="J28">
        <v>1010001</v>
      </c>
      <c r="K28" t="s">
        <v>8</v>
      </c>
    </row>
    <row r="29" spans="1:11" ht="12.75">
      <c r="A29" s="4">
        <v>41883</v>
      </c>
      <c r="C29" s="3" t="s">
        <v>7</v>
      </c>
      <c r="D29" s="7">
        <v>0</v>
      </c>
      <c r="E29" s="7">
        <f t="shared" si="0"/>
        <v>333110.4849999999</v>
      </c>
      <c r="F29" s="6">
        <v>0.039</v>
      </c>
      <c r="G29" s="14">
        <f t="shared" si="1"/>
        <v>1082.6090762499998</v>
      </c>
      <c r="H29" s="7">
        <f t="shared" si="2"/>
        <v>19489.56546874999</v>
      </c>
      <c r="I29" s="3">
        <v>31200</v>
      </c>
      <c r="J29">
        <v>1010001</v>
      </c>
      <c r="K29" t="s">
        <v>8</v>
      </c>
    </row>
    <row r="30" spans="4:8" ht="13.5" thickBot="1">
      <c r="D30" s="8">
        <f>SUM(D8:D29)</f>
        <v>333110.4849999999</v>
      </c>
      <c r="E30" s="9"/>
      <c r="G30" s="8">
        <f>SUM(G8:G29)</f>
        <v>19489.56546874999</v>
      </c>
      <c r="H30" s="10"/>
    </row>
    <row r="31" spans="3:8" ht="13.5" thickTop="1">
      <c r="C31" t="s">
        <v>15</v>
      </c>
      <c r="D31" s="9"/>
      <c r="E31" s="9"/>
      <c r="G31" s="14">
        <f>SUM(G18:G29)</f>
        <v>12991.308914999994</v>
      </c>
      <c r="H31" s="9"/>
    </row>
    <row r="32" spans="4:8" ht="12.75">
      <c r="D32" s="9"/>
      <c r="E32" s="9"/>
      <c r="G32" s="9"/>
      <c r="H32" s="9"/>
    </row>
    <row r="33" spans="4:5" ht="12.75">
      <c r="D33" s="9"/>
      <c r="E33" s="9"/>
    </row>
  </sheetData>
  <sheetProtection/>
  <printOptions/>
  <pageMargins left="0" right="0" top="1" bottom="0.75" header="0.3" footer="0.3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 Yoder</dc:creator>
  <cp:keywords/>
  <dc:description/>
  <cp:lastModifiedBy>JMY</cp:lastModifiedBy>
  <cp:lastPrinted>2015-03-09T18:07:41Z</cp:lastPrinted>
  <dcterms:created xsi:type="dcterms:W3CDTF">2015-03-09T18:02:51Z</dcterms:created>
  <dcterms:modified xsi:type="dcterms:W3CDTF">2015-03-09T18:10:00Z</dcterms:modified>
  <cp:category/>
  <cp:version/>
  <cp:contentType/>
  <cp:contentStatus/>
</cp:coreProperties>
</file>