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90" yWindow="165" windowWidth="28575" windowHeight="12525"/>
  </bookViews>
  <sheets>
    <sheet name="KU Exhibit pgs 2-4" sheetId="1" r:id="rId1"/>
    <sheet name="LGEE Exhibit pgs 2-4" sheetId="2" r:id="rId2"/>
  </sheets>
  <definedNames>
    <definedName name="_xlnm.Print_Area" localSheetId="0">'KU Exhibit pgs 2-4'!$A$1:$J$95</definedName>
    <definedName name="_xlnm.Print_Area" localSheetId="1">'LGEE Exhibit pgs 2-4'!$A$1:$J$92</definedName>
  </definedNames>
  <calcPr calcId="145621" calcMode="manual"/>
</workbook>
</file>

<file path=xl/calcChain.xml><?xml version="1.0" encoding="utf-8"?>
<calcChain xmlns="http://schemas.openxmlformats.org/spreadsheetml/2006/main">
  <c r="J76" i="2" l="1"/>
  <c r="J73" i="2"/>
  <c r="G73" i="2"/>
  <c r="J72" i="2"/>
  <c r="G72" i="2"/>
  <c r="F71" i="2"/>
  <c r="F70" i="2"/>
  <c r="C70" i="2"/>
  <c r="J70" i="2" s="1"/>
  <c r="J54" i="2"/>
  <c r="G54" i="2"/>
  <c r="G86" i="2" s="1"/>
  <c r="J86" i="2" s="1"/>
  <c r="G53" i="2"/>
  <c r="G85" i="2" s="1"/>
  <c r="J85" i="2" s="1"/>
  <c r="J52" i="2"/>
  <c r="G52" i="2"/>
  <c r="G84" i="2" s="1"/>
  <c r="J84" i="2" s="1"/>
  <c r="G51" i="2"/>
  <c r="G83" i="2" s="1"/>
  <c r="J83" i="2" s="1"/>
  <c r="J47" i="2"/>
  <c r="G47" i="2"/>
  <c r="G79" i="2" s="1"/>
  <c r="J79" i="2" s="1"/>
  <c r="J41" i="2"/>
  <c r="G41" i="2"/>
  <c r="J40" i="2"/>
  <c r="G40" i="2"/>
  <c r="E39" i="2"/>
  <c r="E71" i="2" s="1"/>
  <c r="J71" i="2" s="1"/>
  <c r="J38" i="2"/>
  <c r="J45" i="2" s="1"/>
  <c r="J49" i="2" s="1"/>
  <c r="G38" i="2"/>
  <c r="J22" i="2"/>
  <c r="J21" i="2"/>
  <c r="J20" i="2"/>
  <c r="J19" i="2"/>
  <c r="J15" i="2"/>
  <c r="J12" i="2"/>
  <c r="J9" i="2"/>
  <c r="G9" i="2"/>
  <c r="J8" i="2"/>
  <c r="G8" i="2"/>
  <c r="G11" i="2" s="1"/>
  <c r="G13" i="2" s="1"/>
  <c r="G17" i="2" s="1"/>
  <c r="G24" i="2" s="1"/>
  <c r="J89" i="1"/>
  <c r="G89" i="1"/>
  <c r="G88" i="1"/>
  <c r="J88" i="1" s="1"/>
  <c r="G87" i="1"/>
  <c r="J87" i="1" s="1"/>
  <c r="G82" i="1"/>
  <c r="G86" i="1" s="1"/>
  <c r="J86" i="1" s="1"/>
  <c r="J79" i="1"/>
  <c r="J76" i="1"/>
  <c r="G76" i="1"/>
  <c r="J75" i="1"/>
  <c r="G75" i="1"/>
  <c r="E74" i="1"/>
  <c r="G74" i="1" s="1"/>
  <c r="J73" i="1"/>
  <c r="C73" i="1"/>
  <c r="G73" i="1" s="1"/>
  <c r="J44" i="1"/>
  <c r="G44" i="1"/>
  <c r="E43" i="1"/>
  <c r="G43" i="1" s="1"/>
  <c r="C42" i="1"/>
  <c r="G42" i="1" s="1"/>
  <c r="G27" i="1"/>
  <c r="J27" i="1" s="1"/>
  <c r="G26" i="1"/>
  <c r="J26" i="1" s="1"/>
  <c r="G25" i="1"/>
  <c r="J25" i="1" s="1"/>
  <c r="G24" i="1"/>
  <c r="J24" i="1" s="1"/>
  <c r="G20" i="1"/>
  <c r="J20" i="1" s="1"/>
  <c r="J17" i="1"/>
  <c r="I14" i="1"/>
  <c r="J14" i="1" s="1"/>
  <c r="G14" i="1"/>
  <c r="J13" i="1"/>
  <c r="G13" i="1"/>
  <c r="I12" i="1"/>
  <c r="J12" i="1" s="1"/>
  <c r="G12" i="1"/>
  <c r="J11" i="1"/>
  <c r="G11" i="1"/>
  <c r="J10" i="1"/>
  <c r="G10" i="1"/>
  <c r="G16" i="1" s="1"/>
  <c r="G18" i="1" s="1"/>
  <c r="G22" i="1" s="1"/>
  <c r="G29" i="1" s="1"/>
  <c r="J9" i="1"/>
  <c r="G9" i="1"/>
  <c r="G48" i="1" l="1"/>
  <c r="G52" i="1" s="1"/>
  <c r="G59" i="1" s="1"/>
  <c r="J11" i="2"/>
  <c r="J13" i="2" s="1"/>
  <c r="J17" i="2" s="1"/>
  <c r="J24" i="2" s="1"/>
  <c r="G39" i="2"/>
  <c r="G45" i="2" s="1"/>
  <c r="G49" i="2" s="1"/>
  <c r="G56" i="2" s="1"/>
  <c r="J51" i="2"/>
  <c r="J56" i="2" s="1"/>
  <c r="J58" i="2" s="1"/>
  <c r="J59" i="2" s="1"/>
  <c r="J53" i="2"/>
  <c r="G70" i="2"/>
  <c r="J42" i="1"/>
  <c r="G71" i="2"/>
  <c r="J16" i="1"/>
  <c r="J18" i="1" s="1"/>
  <c r="J22" i="1" s="1"/>
  <c r="J29" i="1" s="1"/>
  <c r="J31" i="1" s="1"/>
  <c r="J32" i="1" s="1"/>
  <c r="G78" i="1"/>
  <c r="G80" i="1" s="1"/>
  <c r="G84" i="1" s="1"/>
  <c r="G91" i="1" s="1"/>
  <c r="J75" i="2"/>
  <c r="J77" i="2" s="1"/>
  <c r="J81" i="2" s="1"/>
  <c r="J88" i="2" s="1"/>
  <c r="J90" i="2" s="1"/>
  <c r="J91" i="2" s="1"/>
  <c r="J26" i="2"/>
  <c r="J27" i="2" s="1"/>
  <c r="G75" i="2"/>
  <c r="G77" i="2" s="1"/>
  <c r="G81" i="2" s="1"/>
  <c r="G88" i="2" s="1"/>
  <c r="J43" i="1"/>
  <c r="J74" i="1"/>
  <c r="J78" i="1" s="1"/>
  <c r="J80" i="1" s="1"/>
  <c r="J84" i="1" s="1"/>
  <c r="J91" i="1" s="1"/>
  <c r="J93" i="1" s="1"/>
  <c r="J94" i="1" s="1"/>
  <c r="J82" i="1"/>
  <c r="J48" i="1" l="1"/>
  <c r="J52" i="1" s="1"/>
  <c r="J59" i="1" s="1"/>
  <c r="J61" i="1" s="1"/>
  <c r="J62" i="1" s="1"/>
</calcChain>
</file>

<file path=xl/sharedStrings.xml><?xml version="1.0" encoding="utf-8"?>
<sst xmlns="http://schemas.openxmlformats.org/spreadsheetml/2006/main" count="174" uniqueCount="41">
  <si>
    <t xml:space="preserve">Calculated </t>
  </si>
  <si>
    <t>Total</t>
  </si>
  <si>
    <t>Present</t>
  </si>
  <si>
    <t xml:space="preserve">Revenue at </t>
  </si>
  <si>
    <t xml:space="preserve">Proposed </t>
  </si>
  <si>
    <t>Bills</t>
  </si>
  <si>
    <t>kWh</t>
  </si>
  <si>
    <t>Rates</t>
  </si>
  <si>
    <t>Present Rates</t>
  </si>
  <si>
    <t>Proposed Rates</t>
  </si>
  <si>
    <t>RESIDENTIAL RATE RS &amp; LEV</t>
  </si>
  <si>
    <t>RS Basic Service Charges</t>
  </si>
  <si>
    <t>LEV Basic Service Charges</t>
  </si>
  <si>
    <t>RS Energy</t>
  </si>
  <si>
    <t>LEV Energy, Off-Peak Period</t>
  </si>
  <si>
    <t>LEV Energy, Intermediate Period</t>
  </si>
  <si>
    <t>LEV Energy, On-Peak Period</t>
  </si>
  <si>
    <t>Total Calculated at Base Rates</t>
  </si>
  <si>
    <t>Correction Factor</t>
  </si>
  <si>
    <t>Total After Application of Correction Factor</t>
  </si>
  <si>
    <t>Adjustment to Reflect Removal of Base ECR Revenues</t>
  </si>
  <si>
    <t>Total Base Revenues Net of ECR</t>
  </si>
  <si>
    <t>ECR Base Revenues</t>
  </si>
  <si>
    <t>FAC Billing Mechanism Revenues</t>
  </si>
  <si>
    <t>DSM Billing Mechanism Revenues</t>
  </si>
  <si>
    <t>ECR Billing Mechanism Revenues</t>
  </si>
  <si>
    <t>Total Base Revenues Inclusive of ECR</t>
  </si>
  <si>
    <t>Proposed Increase</t>
  </si>
  <si>
    <t>Percentage Increase</t>
  </si>
  <si>
    <t>RESIDENTIAL RATE RTOD-E, Residential Time of Use Energy Pilot Program</t>
  </si>
  <si>
    <t>Basic Service Charges</t>
  </si>
  <si>
    <t>Energy, Off-Peak Period</t>
  </si>
  <si>
    <t>Energy, On-Peak Period</t>
  </si>
  <si>
    <t>Difference in Revenue from existing Residential Class</t>
  </si>
  <si>
    <t>Metered</t>
  </si>
  <si>
    <t>Demand, kW</t>
  </si>
  <si>
    <t xml:space="preserve">RESIDENTIAL RATE RTOU-D, Residential Time of Use Demand Pilot Program </t>
  </si>
  <si>
    <t>Energy</t>
  </si>
  <si>
    <t>kW, Off-Peak Period</t>
  </si>
  <si>
    <t>kW, On-Peak Period</t>
  </si>
  <si>
    <t>RESIDENTIAL RATE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</si>
</sst>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[$-409]mmmm\-yy;@"/>
    <numFmt numFmtId="167" formatCode="_(&quot;$&quot;* #,##0_);_(&quot;$&quot;* \(#,##0\);_(&quot;$&quot;* &quot;-&quot;??_);_(@_)"/>
    <numFmt numFmtId="168" formatCode="_(&quot;$&quot;* #,##0.00000_);_(&quot;$&quot;* \(#,##0.00000\);_(&quot;$&quot;* &quot;-&quot;??_);_(@_)"/>
    <numFmt numFmtId="169" formatCode="0.000000000"/>
    <numFmt numFmtId="170" formatCode="0.000%"/>
    <numFmt numFmtId="171" formatCode="0.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 val="doub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3" fillId="0" borderId="0"/>
    <xf numFmtId="0" fontId="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/>
    <xf numFmtId="41" fontId="3" fillId="0" borderId="0"/>
    <xf numFmtId="41" fontId="3" fillId="0" borderId="0"/>
  </cellStyleXfs>
  <cellXfs count="73">
    <xf numFmtId="0" fontId="0" fillId="0" borderId="0" xfId="0"/>
    <xf numFmtId="43" fontId="2" fillId="0" borderId="0" xfId="1" quotePrefix="1" applyFont="1" applyBorder="1" applyAlignment="1">
      <alignment horizontal="left"/>
    </xf>
    <xf numFmtId="41" fontId="4" fillId="0" borderId="0" xfId="3" applyFont="1" applyFill="1" applyBorder="1"/>
    <xf numFmtId="41" fontId="5" fillId="0" borderId="0" xfId="3" applyFont="1" applyFill="1" applyBorder="1" applyAlignment="1">
      <alignment horizontal="right"/>
    </xf>
    <xf numFmtId="41" fontId="2" fillId="0" borderId="0" xfId="3" applyFont="1" applyBorder="1" applyAlignment="1">
      <alignment horizontal="left"/>
    </xf>
    <xf numFmtId="41" fontId="2" fillId="0" borderId="0" xfId="3" applyFont="1" applyFill="1" applyBorder="1" applyAlignment="1">
      <alignment horizontal="right"/>
    </xf>
    <xf numFmtId="0" fontId="0" fillId="0" borderId="0" xfId="0" applyAlignment="1">
      <alignment horizontal="center"/>
    </xf>
    <xf numFmtId="164" fontId="7" fillId="0" borderId="1" xfId="4" applyNumberFormat="1" applyFont="1" applyFill="1" applyBorder="1" applyProtection="1"/>
    <xf numFmtId="41" fontId="2" fillId="0" borderId="1" xfId="3" quotePrefix="1" applyFont="1" applyFill="1" applyBorder="1" applyAlignment="1">
      <alignment horizontal="center"/>
    </xf>
    <xf numFmtId="41" fontId="4" fillId="0" borderId="1" xfId="3" applyFont="1" applyFill="1" applyBorder="1" applyAlignment="1">
      <alignment horizontal="center"/>
    </xf>
    <xf numFmtId="165" fontId="4" fillId="0" borderId="1" xfId="5" applyNumberFormat="1" applyFont="1" applyFill="1" applyBorder="1" applyAlignment="1">
      <alignment horizontal="center"/>
    </xf>
    <xf numFmtId="164" fontId="7" fillId="0" borderId="0" xfId="4" applyNumberFormat="1" applyFont="1" applyFill="1" applyBorder="1" applyProtection="1"/>
    <xf numFmtId="41" fontId="4" fillId="0" borderId="0" xfId="3" applyFont="1" applyFill="1" applyBorder="1" applyAlignment="1">
      <alignment horizontal="center"/>
    </xf>
    <xf numFmtId="165" fontId="4" fillId="0" borderId="0" xfId="5" applyNumberFormat="1" applyFont="1" applyFill="1" applyBorder="1" applyAlignment="1">
      <alignment horizontal="center"/>
    </xf>
    <xf numFmtId="164" fontId="7" fillId="0" borderId="2" xfId="4" applyNumberFormat="1" applyFont="1" applyFill="1" applyBorder="1" applyProtection="1"/>
    <xf numFmtId="41" fontId="4" fillId="0" borderId="2" xfId="3" applyFont="1" applyFill="1" applyBorder="1"/>
    <xf numFmtId="41" fontId="4" fillId="0" borderId="2" xfId="3" applyFont="1" applyFill="1" applyBorder="1" applyAlignment="1">
      <alignment horizontal="center"/>
    </xf>
    <xf numFmtId="14" fontId="4" fillId="0" borderId="2" xfId="3" applyNumberFormat="1" applyFont="1" applyFill="1" applyBorder="1" applyAlignment="1">
      <alignment horizontal="center"/>
    </xf>
    <xf numFmtId="165" fontId="4" fillId="0" borderId="2" xfId="5" applyNumberFormat="1" applyFont="1" applyFill="1" applyBorder="1" applyAlignment="1">
      <alignment horizontal="center"/>
    </xf>
    <xf numFmtId="166" fontId="2" fillId="0" borderId="0" xfId="4" quotePrefix="1" applyNumberFormat="1" applyFont="1" applyFill="1" applyBorder="1" applyAlignment="1">
      <alignment horizontal="left"/>
    </xf>
    <xf numFmtId="41" fontId="4" fillId="0" borderId="0" xfId="3" quotePrefix="1" applyFont="1" applyFill="1" applyBorder="1" applyAlignment="1">
      <alignment horizontal="right"/>
    </xf>
    <xf numFmtId="44" fontId="4" fillId="0" borderId="0" xfId="6" applyFont="1" applyFill="1" applyBorder="1" applyProtection="1">
      <protection locked="0"/>
    </xf>
    <xf numFmtId="167" fontId="4" fillId="0" borderId="0" xfId="6" applyNumberFormat="1" applyFont="1" applyFill="1" applyBorder="1"/>
    <xf numFmtId="41" fontId="4" fillId="0" borderId="0" xfId="3" applyFont="1" applyFill="1" applyBorder="1" applyAlignment="1">
      <alignment horizontal="right"/>
    </xf>
    <xf numFmtId="168" fontId="4" fillId="0" borderId="0" xfId="6" applyNumberFormat="1" applyFont="1" applyFill="1" applyBorder="1" applyProtection="1">
      <protection locked="0"/>
    </xf>
    <xf numFmtId="168" fontId="4" fillId="0" borderId="0" xfId="2" applyNumberFormat="1" applyFont="1" applyFill="1" applyBorder="1"/>
    <xf numFmtId="168" fontId="4" fillId="0" borderId="0" xfId="3" applyNumberFormat="1" applyFont="1" applyFill="1" applyBorder="1"/>
    <xf numFmtId="165" fontId="2" fillId="0" borderId="0" xfId="5" applyNumberFormat="1" applyFont="1" applyFill="1" applyBorder="1" applyAlignment="1">
      <alignment horizontal="left"/>
    </xf>
    <xf numFmtId="167" fontId="2" fillId="0" borderId="0" xfId="6" applyNumberFormat="1" applyFont="1" applyFill="1" applyBorder="1"/>
    <xf numFmtId="169" fontId="8" fillId="0" borderId="0" xfId="4" applyNumberFormat="1" applyFont="1" applyFill="1" applyBorder="1"/>
    <xf numFmtId="166" fontId="2" fillId="0" borderId="0" xfId="4" applyNumberFormat="1" applyFont="1" applyFill="1" applyBorder="1" applyAlignment="1">
      <alignment horizontal="right"/>
    </xf>
    <xf numFmtId="165" fontId="4" fillId="0" borderId="0" xfId="5" applyNumberFormat="1" applyFont="1" applyFill="1" applyBorder="1"/>
    <xf numFmtId="41" fontId="4" fillId="0" borderId="0" xfId="3" quotePrefix="1" applyFont="1" applyFill="1" applyBorder="1" applyAlignment="1">
      <alignment horizontal="left"/>
    </xf>
    <xf numFmtId="166" fontId="4" fillId="0" borderId="0" xfId="4" applyNumberFormat="1" applyFont="1" applyFill="1" applyBorder="1"/>
    <xf numFmtId="41" fontId="2" fillId="0" borderId="0" xfId="3" quotePrefix="1" applyFont="1" applyFill="1" applyBorder="1" applyAlignment="1">
      <alignment horizontal="center"/>
    </xf>
    <xf numFmtId="167" fontId="9" fillId="0" borderId="0" xfId="6" applyNumberFormat="1" applyFont="1" applyFill="1" applyBorder="1"/>
    <xf numFmtId="41" fontId="4" fillId="0" borderId="0" xfId="3" applyFont="1" applyFill="1" applyBorder="1" applyAlignment="1">
      <alignment horizontal="left"/>
    </xf>
    <xf numFmtId="41" fontId="4" fillId="0" borderId="0" xfId="3" quotePrefix="1" applyFont="1" applyFill="1" applyBorder="1" applyAlignment="1">
      <alignment horizontal="center"/>
    </xf>
    <xf numFmtId="167" fontId="10" fillId="0" borderId="0" xfId="6" applyNumberFormat="1" applyFont="1" applyFill="1" applyBorder="1"/>
    <xf numFmtId="166" fontId="2" fillId="0" borderId="0" xfId="4" applyNumberFormat="1" applyFont="1" applyFill="1" applyBorder="1" applyAlignment="1">
      <alignment horizontal="left"/>
    </xf>
    <xf numFmtId="41" fontId="2" fillId="0" borderId="0" xfId="3" applyFont="1" applyFill="1" applyBorder="1" applyAlignment="1">
      <alignment horizontal="left"/>
    </xf>
    <xf numFmtId="41" fontId="2" fillId="0" borderId="0" xfId="3" applyFont="1" applyFill="1" applyBorder="1"/>
    <xf numFmtId="10" fontId="4" fillId="0" borderId="0" xfId="7" applyNumberFormat="1" applyFont="1" applyFill="1" applyBorder="1"/>
    <xf numFmtId="165" fontId="4" fillId="0" borderId="0" xfId="4" applyNumberFormat="1" applyFont="1" applyFill="1" applyBorder="1"/>
    <xf numFmtId="41" fontId="5" fillId="0" borderId="0" xfId="3" quotePrefix="1" applyFont="1" applyFill="1" applyBorder="1" applyAlignment="1">
      <alignment horizontal="right"/>
    </xf>
    <xf numFmtId="167" fontId="4" fillId="0" borderId="0" xfId="2" applyNumberFormat="1" applyFont="1" applyFill="1" applyBorder="1"/>
    <xf numFmtId="170" fontId="4" fillId="0" borderId="0" xfId="7" applyNumberFormat="1" applyFont="1" applyFill="1" applyBorder="1"/>
    <xf numFmtId="44" fontId="4" fillId="0" borderId="0" xfId="2" applyFont="1" applyFill="1" applyBorder="1"/>
    <xf numFmtId="44" fontId="4" fillId="0" borderId="0" xfId="2" applyFont="1" applyFill="1" applyBorder="1" applyProtection="1">
      <protection locked="0"/>
    </xf>
    <xf numFmtId="0" fontId="0" fillId="0" borderId="0" xfId="0" applyFont="1" applyFill="1" applyBorder="1"/>
    <xf numFmtId="43" fontId="2" fillId="0" borderId="0" xfId="1" quotePrefix="1" applyFont="1" applyFill="1" applyBorder="1" applyAlignment="1">
      <alignment horizontal="left"/>
    </xf>
    <xf numFmtId="41" fontId="2" fillId="0" borderId="0" xfId="3" quotePrefix="1" applyFont="1" applyFill="1" applyBorder="1" applyAlignment="1">
      <alignment horizontal="right"/>
    </xf>
    <xf numFmtId="164" fontId="4" fillId="0" borderId="0" xfId="4" applyNumberFormat="1" applyFont="1" applyFill="1" applyBorder="1" applyProtection="1"/>
    <xf numFmtId="14" fontId="4" fillId="0" borderId="0" xfId="3" applyNumberFormat="1" applyFont="1" applyFill="1" applyBorder="1" applyAlignment="1">
      <alignment horizontal="center"/>
    </xf>
    <xf numFmtId="167" fontId="8" fillId="0" borderId="0" xfId="2" applyNumberFormat="1" applyFont="1" applyFill="1" applyBorder="1"/>
    <xf numFmtId="167" fontId="11" fillId="0" borderId="0" xfId="2" applyNumberFormat="1" applyFont="1" applyFill="1" applyBorder="1"/>
    <xf numFmtId="167" fontId="2" fillId="0" borderId="0" xfId="2" applyNumberFormat="1" applyFont="1" applyFill="1" applyBorder="1"/>
    <xf numFmtId="169" fontId="8" fillId="0" borderId="0" xfId="2" applyNumberFormat="1" applyFont="1" applyFill="1" applyBorder="1"/>
    <xf numFmtId="167" fontId="9" fillId="0" borderId="0" xfId="2" applyNumberFormat="1" applyFont="1" applyFill="1" applyBorder="1"/>
    <xf numFmtId="171" fontId="8" fillId="0" borderId="0" xfId="2" applyNumberFormat="1" applyFont="1" applyFill="1" applyBorder="1"/>
    <xf numFmtId="41" fontId="4" fillId="0" borderId="0" xfId="8" applyFont="1" applyFill="1" applyBorder="1"/>
    <xf numFmtId="167" fontId="11" fillId="0" borderId="0" xfId="6" applyNumberFormat="1" applyFont="1" applyFill="1" applyBorder="1"/>
    <xf numFmtId="165" fontId="11" fillId="0" borderId="0" xfId="5" applyNumberFormat="1" applyFont="1" applyFill="1" applyBorder="1"/>
    <xf numFmtId="41" fontId="11" fillId="0" borderId="0" xfId="3" applyFont="1" applyFill="1" applyBorder="1"/>
    <xf numFmtId="41" fontId="4" fillId="0" borderId="0" xfId="9" applyFont="1" applyFill="1" applyBorder="1"/>
    <xf numFmtId="41" fontId="2" fillId="0" borderId="0" xfId="3" applyFont="1" applyFill="1" applyBorder="1" applyAlignment="1">
      <alignment horizontal="center"/>
    </xf>
    <xf numFmtId="41" fontId="4" fillId="0" borderId="0" xfId="10" applyFont="1" applyFill="1" applyBorder="1"/>
    <xf numFmtId="169" fontId="4" fillId="0" borderId="0" xfId="4" applyNumberFormat="1" applyFont="1" applyFill="1" applyBorder="1"/>
    <xf numFmtId="167" fontId="12" fillId="0" borderId="0" xfId="6" applyNumberFormat="1" applyFont="1" applyFill="1" applyBorder="1"/>
    <xf numFmtId="165" fontId="2" fillId="0" borderId="0" xfId="5" quotePrefix="1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left"/>
    </xf>
    <xf numFmtId="166" fontId="2" fillId="0" borderId="0" xfId="4" applyNumberFormat="1" applyFont="1" applyFill="1" applyBorder="1"/>
    <xf numFmtId="169" fontId="11" fillId="0" borderId="0" xfId="4" applyNumberFormat="1" applyFont="1" applyFill="1" applyBorder="1"/>
  </cellXfs>
  <cellStyles count="11">
    <cellStyle name="Comma" xfId="1" builtinId="3"/>
    <cellStyle name="Comma 3" xfId="5"/>
    <cellStyle name="Currency" xfId="2" builtinId="4"/>
    <cellStyle name="Currency 3" xfId="6"/>
    <cellStyle name="Normal" xfId="0" builtinId="0"/>
    <cellStyle name="Normal 2 19" xfId="3"/>
    <cellStyle name="Normal 2 23" xfId="8"/>
    <cellStyle name="Normal 2 24" xfId="9"/>
    <cellStyle name="Normal 2 25" xfId="10"/>
    <cellStyle name="Normal_LGE Filed Test Period Billing Exhibits - SBR Summary" xfId="4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1"/>
  <sheetViews>
    <sheetView tabSelected="1" view="pageBreakPreview" zoomScaleSheetLayoutView="100" workbookViewId="0">
      <selection activeCell="B23" sqref="B23"/>
    </sheetView>
  </sheetViews>
  <sheetFormatPr defaultRowHeight="15" x14ac:dyDescent="0.25"/>
  <cols>
    <col min="1" max="1" width="3.85546875" style="33" customWidth="1"/>
    <col min="2" max="2" width="54.5703125" style="2" customWidth="1"/>
    <col min="3" max="3" width="15.42578125" style="2" customWidth="1"/>
    <col min="4" max="4" width="12" style="2" bestFit="1" customWidth="1"/>
    <col min="5" max="5" width="17.5703125" style="2" bestFit="1" customWidth="1"/>
    <col min="6" max="6" width="14.85546875" style="2" customWidth="1"/>
    <col min="7" max="7" width="19.140625" style="2" bestFit="1" customWidth="1"/>
    <col min="8" max="8" width="3.7109375" style="2" customWidth="1"/>
    <col min="9" max="9" width="11.5703125" style="2" bestFit="1" customWidth="1"/>
    <col min="10" max="10" width="19.42578125" style="2" bestFit="1" customWidth="1"/>
  </cols>
  <sheetData>
    <row r="1" spans="1:16" ht="15.75" x14ac:dyDescent="0.25">
      <c r="A1" s="1"/>
      <c r="J1" s="3"/>
    </row>
    <row r="2" spans="1:16" x14ac:dyDescent="0.25">
      <c r="A2" s="4"/>
      <c r="J2" s="5"/>
      <c r="O2" s="6"/>
      <c r="P2" s="6"/>
    </row>
    <row r="3" spans="1:16" x14ac:dyDescent="0.25">
      <c r="A3" s="4"/>
    </row>
    <row r="4" spans="1:16" x14ac:dyDescent="0.25">
      <c r="A4" s="7"/>
      <c r="B4" s="8"/>
      <c r="C4" s="8"/>
      <c r="D4" s="8"/>
      <c r="E4" s="9"/>
      <c r="F4" s="9"/>
      <c r="G4" s="9" t="s">
        <v>0</v>
      </c>
      <c r="H4" s="10"/>
      <c r="I4" s="9"/>
      <c r="J4" s="9" t="s">
        <v>0</v>
      </c>
    </row>
    <row r="5" spans="1:16" x14ac:dyDescent="0.25">
      <c r="A5" s="11"/>
      <c r="C5" s="12"/>
      <c r="D5" s="12"/>
      <c r="E5" s="12" t="s">
        <v>1</v>
      </c>
      <c r="F5" s="12" t="s">
        <v>2</v>
      </c>
      <c r="G5" s="12" t="s">
        <v>3</v>
      </c>
      <c r="H5" s="13"/>
      <c r="I5" s="12" t="s">
        <v>4</v>
      </c>
      <c r="J5" s="12" t="s">
        <v>3</v>
      </c>
    </row>
    <row r="6" spans="1:16" x14ac:dyDescent="0.25">
      <c r="A6" s="14"/>
      <c r="B6" s="15"/>
      <c r="C6" s="16" t="s">
        <v>5</v>
      </c>
      <c r="D6" s="16"/>
      <c r="E6" s="16" t="s">
        <v>6</v>
      </c>
      <c r="F6" s="17" t="s">
        <v>7</v>
      </c>
      <c r="G6" s="16" t="s">
        <v>8</v>
      </c>
      <c r="H6" s="18"/>
      <c r="I6" s="16" t="s">
        <v>7</v>
      </c>
      <c r="J6" s="16" t="s">
        <v>9</v>
      </c>
    </row>
    <row r="7" spans="1:16" x14ac:dyDescent="0.25">
      <c r="A7" s="11"/>
    </row>
    <row r="8" spans="1:16" x14ac:dyDescent="0.25">
      <c r="A8" s="19" t="s">
        <v>10</v>
      </c>
    </row>
    <row r="9" spans="1:16" x14ac:dyDescent="0.25">
      <c r="A9" s="2"/>
      <c r="B9" s="20" t="s">
        <v>11</v>
      </c>
      <c r="C9" s="2">
        <v>5164164</v>
      </c>
      <c r="F9" s="21">
        <v>10.75</v>
      </c>
      <c r="G9" s="22">
        <f>ROUND(F9*C9,0)</f>
        <v>55514763</v>
      </c>
      <c r="I9" s="21">
        <v>18</v>
      </c>
      <c r="J9" s="22">
        <f>ROUND(I9*C9,0)</f>
        <v>92954952</v>
      </c>
    </row>
    <row r="10" spans="1:16" x14ac:dyDescent="0.25">
      <c r="A10" s="2"/>
      <c r="B10" s="20" t="s">
        <v>12</v>
      </c>
      <c r="C10" s="2">
        <v>85</v>
      </c>
      <c r="F10" s="21">
        <v>10.75</v>
      </c>
      <c r="G10" s="22">
        <f>ROUND(F10*C10,0)</f>
        <v>914</v>
      </c>
      <c r="I10" s="21">
        <v>18</v>
      </c>
      <c r="J10" s="22">
        <f>ROUND(I10*C10,0)</f>
        <v>1530</v>
      </c>
    </row>
    <row r="11" spans="1:16" x14ac:dyDescent="0.25">
      <c r="A11" s="2"/>
      <c r="B11" s="23" t="s">
        <v>13</v>
      </c>
      <c r="E11" s="2">
        <v>6197389895</v>
      </c>
      <c r="F11" s="24">
        <v>7.7439999999999995E-2</v>
      </c>
      <c r="G11" s="22">
        <f>ROUND(F11*E11,0)</f>
        <v>479925873</v>
      </c>
      <c r="I11" s="24">
        <v>8.0570000000000003E-2</v>
      </c>
      <c r="J11" s="22">
        <f>ROUND(I11*E11,0)</f>
        <v>499323704</v>
      </c>
    </row>
    <row r="12" spans="1:16" x14ac:dyDescent="0.25">
      <c r="A12" s="2"/>
      <c r="B12" s="23" t="s">
        <v>14</v>
      </c>
      <c r="E12" s="2">
        <v>62620</v>
      </c>
      <c r="F12" s="24">
        <v>5.5870000000000003E-2</v>
      </c>
      <c r="G12" s="22">
        <f>ROUND(F12*E12,0)</f>
        <v>3499</v>
      </c>
      <c r="I12" s="24">
        <f>I43</f>
        <v>5.0999999999999997E-2</v>
      </c>
      <c r="J12" s="22">
        <f t="shared" ref="J12:J13" si="0">ROUND(I12*E12,0)</f>
        <v>3194</v>
      </c>
    </row>
    <row r="13" spans="1:16" x14ac:dyDescent="0.25">
      <c r="A13" s="2"/>
      <c r="B13" s="23" t="s">
        <v>15</v>
      </c>
      <c r="E13" s="2">
        <v>21870</v>
      </c>
      <c r="F13" s="24">
        <v>7.7630000000000005E-2</v>
      </c>
      <c r="G13" s="22">
        <f>ROUND(F13*E13,0)</f>
        <v>1698</v>
      </c>
      <c r="I13" s="24">
        <v>0</v>
      </c>
      <c r="J13" s="22">
        <f t="shared" si="0"/>
        <v>0</v>
      </c>
    </row>
    <row r="14" spans="1:16" x14ac:dyDescent="0.25">
      <c r="A14" s="2"/>
      <c r="B14" s="23" t="s">
        <v>16</v>
      </c>
      <c r="E14" s="2">
        <v>13964</v>
      </c>
      <c r="F14" s="24">
        <v>0.14297000000000001</v>
      </c>
      <c r="G14" s="22">
        <f>ROUND(F14*E14,0)</f>
        <v>1996</v>
      </c>
      <c r="I14" s="24">
        <f>I44</f>
        <v>0.25874000000000003</v>
      </c>
      <c r="J14" s="22">
        <f>ROUND(I14*(E14+E13),0)</f>
        <v>9272</v>
      </c>
    </row>
    <row r="15" spans="1:16" x14ac:dyDescent="0.25">
      <c r="A15" s="2"/>
      <c r="B15" s="23"/>
      <c r="F15" s="25"/>
      <c r="G15" s="22"/>
      <c r="I15" s="26"/>
      <c r="J15" s="22"/>
    </row>
    <row r="16" spans="1:16" x14ac:dyDescent="0.25">
      <c r="A16" s="27"/>
      <c r="E16" s="5" t="s">
        <v>17</v>
      </c>
      <c r="G16" s="28">
        <f>SUM(G9:G14)</f>
        <v>535448743</v>
      </c>
      <c r="J16" s="28">
        <f>SUM(J9:J14)</f>
        <v>592292652</v>
      </c>
    </row>
    <row r="17" spans="1:10" x14ac:dyDescent="0.25">
      <c r="A17" s="27"/>
      <c r="E17" s="23" t="s">
        <v>18</v>
      </c>
      <c r="G17" s="29">
        <v>0.99999917550218198</v>
      </c>
      <c r="J17" s="29">
        <f>G17</f>
        <v>0.99999917550218198</v>
      </c>
    </row>
    <row r="18" spans="1:10" x14ac:dyDescent="0.25">
      <c r="A18" s="27"/>
      <c r="E18" s="5" t="s">
        <v>19</v>
      </c>
      <c r="G18" s="28">
        <f>+ROUND(G16/G17,0)</f>
        <v>535449184</v>
      </c>
      <c r="J18" s="28">
        <f>+ROUND(J16/J17,0)</f>
        <v>592293140</v>
      </c>
    </row>
    <row r="19" spans="1:10" x14ac:dyDescent="0.25">
      <c r="A19" s="27"/>
      <c r="E19" s="5"/>
      <c r="G19" s="22"/>
    </row>
    <row r="20" spans="1:10" x14ac:dyDescent="0.25">
      <c r="A20" s="30"/>
      <c r="B20" s="2" t="s">
        <v>20</v>
      </c>
      <c r="G20" s="31">
        <f>-19521778-310</f>
        <v>-19522088</v>
      </c>
      <c r="J20" s="2">
        <f>G20</f>
        <v>-19522088</v>
      </c>
    </row>
    <row r="21" spans="1:10" x14ac:dyDescent="0.25">
      <c r="A21" s="30"/>
      <c r="B21" s="32"/>
      <c r="G21" s="31"/>
    </row>
    <row r="22" spans="1:10" ht="16.5" x14ac:dyDescent="0.35">
      <c r="B22" s="34" t="s">
        <v>21</v>
      </c>
      <c r="G22" s="35">
        <f>SUM(G18:G20)</f>
        <v>515927096</v>
      </c>
      <c r="J22" s="35">
        <f>SUM(J20:J20)+J18</f>
        <v>572771052</v>
      </c>
    </row>
    <row r="23" spans="1:10" x14ac:dyDescent="0.25">
      <c r="B23" s="32"/>
      <c r="G23" s="22"/>
      <c r="J23" s="22"/>
    </row>
    <row r="24" spans="1:10" x14ac:dyDescent="0.25">
      <c r="B24" s="36" t="s">
        <v>22</v>
      </c>
      <c r="G24" s="22">
        <f>19521778+310</f>
        <v>19522088</v>
      </c>
      <c r="J24" s="22">
        <f>G24</f>
        <v>19522088</v>
      </c>
    </row>
    <row r="25" spans="1:10" x14ac:dyDescent="0.25">
      <c r="B25" s="36" t="s">
        <v>23</v>
      </c>
      <c r="G25" s="22">
        <f>15609738.2117463+149</f>
        <v>15609887.2117463</v>
      </c>
      <c r="J25" s="22">
        <f t="shared" ref="J25:J27" si="1">G25</f>
        <v>15609887.2117463</v>
      </c>
    </row>
    <row r="26" spans="1:10" x14ac:dyDescent="0.25">
      <c r="B26" s="36" t="s">
        <v>24</v>
      </c>
      <c r="G26" s="22">
        <f>9031357.91542073+86</f>
        <v>9031443.9154207297</v>
      </c>
      <c r="J26" s="22">
        <f t="shared" si="1"/>
        <v>9031443.9154207297</v>
      </c>
    </row>
    <row r="27" spans="1:10" x14ac:dyDescent="0.25">
      <c r="B27" s="36" t="s">
        <v>25</v>
      </c>
      <c r="G27" s="22">
        <f>33907405.8025616+323</f>
        <v>33907728.802561603</v>
      </c>
      <c r="J27" s="22">
        <f t="shared" si="1"/>
        <v>33907728.802561603</v>
      </c>
    </row>
    <row r="28" spans="1:10" x14ac:dyDescent="0.25">
      <c r="B28" s="36"/>
      <c r="G28" s="22"/>
      <c r="J28" s="22"/>
    </row>
    <row r="29" spans="1:10" ht="16.5" x14ac:dyDescent="0.35">
      <c r="B29" s="34" t="s">
        <v>26</v>
      </c>
      <c r="G29" s="35">
        <f>SUM(G22:G27)</f>
        <v>593998243.92972875</v>
      </c>
      <c r="J29" s="35">
        <f>SUM(J22:J27)</f>
        <v>650842199.92972875</v>
      </c>
    </row>
    <row r="30" spans="1:10" ht="16.5" x14ac:dyDescent="0.35">
      <c r="B30" s="37"/>
      <c r="G30" s="38"/>
      <c r="J30" s="38"/>
    </row>
    <row r="31" spans="1:10" x14ac:dyDescent="0.25">
      <c r="A31" s="39"/>
      <c r="B31" s="40" t="s">
        <v>27</v>
      </c>
      <c r="J31" s="41">
        <f>J29-G29</f>
        <v>56843956</v>
      </c>
    </row>
    <row r="32" spans="1:10" x14ac:dyDescent="0.25">
      <c r="C32" s="36" t="s">
        <v>28</v>
      </c>
      <c r="D32" s="36"/>
      <c r="J32" s="42">
        <f>J31/G29</f>
        <v>9.569717853698699E-2</v>
      </c>
    </row>
    <row r="33" spans="1:10" x14ac:dyDescent="0.25">
      <c r="C33" s="36"/>
      <c r="D33" s="36"/>
      <c r="J33" s="42"/>
    </row>
    <row r="34" spans="1:10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5.75" x14ac:dyDescent="0.25">
      <c r="A35" s="4"/>
      <c r="J35" s="44"/>
    </row>
    <row r="36" spans="1:10" x14ac:dyDescent="0.25">
      <c r="A36" s="4"/>
      <c r="J36" s="5"/>
    </row>
    <row r="37" spans="1:10" x14ac:dyDescent="0.25">
      <c r="A37" s="7"/>
      <c r="B37" s="8"/>
      <c r="C37" s="8"/>
      <c r="D37" s="8"/>
      <c r="E37" s="9"/>
      <c r="F37" s="9"/>
      <c r="G37" s="9" t="s">
        <v>0</v>
      </c>
      <c r="H37" s="10"/>
      <c r="I37" s="9"/>
      <c r="J37" s="9" t="s">
        <v>0</v>
      </c>
    </row>
    <row r="38" spans="1:10" x14ac:dyDescent="0.25">
      <c r="A38" s="11"/>
      <c r="C38" s="12"/>
      <c r="D38" s="12"/>
      <c r="E38" s="12" t="s">
        <v>1</v>
      </c>
      <c r="F38" s="12" t="s">
        <v>2</v>
      </c>
      <c r="G38" s="12" t="s">
        <v>3</v>
      </c>
      <c r="H38" s="13"/>
      <c r="I38" s="12" t="s">
        <v>4</v>
      </c>
      <c r="J38" s="12" t="s">
        <v>3</v>
      </c>
    </row>
    <row r="39" spans="1:10" x14ac:dyDescent="0.25">
      <c r="A39" s="14"/>
      <c r="B39" s="15"/>
      <c r="C39" s="16" t="s">
        <v>5</v>
      </c>
      <c r="D39" s="16"/>
      <c r="E39" s="16" t="s">
        <v>6</v>
      </c>
      <c r="F39" s="17" t="s">
        <v>7</v>
      </c>
      <c r="G39" s="16" t="s">
        <v>8</v>
      </c>
      <c r="H39" s="18"/>
      <c r="I39" s="16" t="s">
        <v>7</v>
      </c>
      <c r="J39" s="16" t="s">
        <v>9</v>
      </c>
    </row>
    <row r="40" spans="1:10" x14ac:dyDescent="0.25">
      <c r="A40" s="11"/>
    </row>
    <row r="41" spans="1:10" x14ac:dyDescent="0.25">
      <c r="A41" s="19" t="s">
        <v>29</v>
      </c>
    </row>
    <row r="42" spans="1:10" x14ac:dyDescent="0.25">
      <c r="A42" s="2"/>
      <c r="B42" s="20" t="s">
        <v>30</v>
      </c>
      <c r="C42" s="2">
        <f>C9+C10</f>
        <v>5164249</v>
      </c>
      <c r="F42" s="21">
        <v>10.75</v>
      </c>
      <c r="G42" s="22">
        <f>ROUND(F42*C42,0)</f>
        <v>55515677</v>
      </c>
      <c r="I42" s="21">
        <v>18</v>
      </c>
      <c r="J42" s="22">
        <f>ROUND(I42*C42,0)</f>
        <v>92956482</v>
      </c>
    </row>
    <row r="43" spans="1:10" x14ac:dyDescent="0.25">
      <c r="A43" s="2"/>
      <c r="B43" s="20" t="s">
        <v>31</v>
      </c>
      <c r="E43" s="2">
        <f>E11+E12+E13+E14-E44</f>
        <v>5315433665.5074978</v>
      </c>
      <c r="F43" s="25">
        <v>5.5870000000000003E-2</v>
      </c>
      <c r="G43" s="22">
        <f>ROUND(F43*E43,0)</f>
        <v>296973279</v>
      </c>
      <c r="I43" s="24">
        <v>5.0999999999999997E-2</v>
      </c>
      <c r="J43" s="22">
        <f>ROUND(I43*(E43),0)</f>
        <v>271087117</v>
      </c>
    </row>
    <row r="44" spans="1:10" x14ac:dyDescent="0.25">
      <c r="A44" s="2"/>
      <c r="B44" s="20" t="s">
        <v>32</v>
      </c>
      <c r="E44" s="2">
        <v>882054683.49250269</v>
      </c>
      <c r="F44" s="25">
        <v>0.14297000000000001</v>
      </c>
      <c r="G44" s="22">
        <f t="shared" ref="G44" si="2">ROUND(F44*E44,0)</f>
        <v>126107358</v>
      </c>
      <c r="I44" s="24">
        <v>0.25874000000000003</v>
      </c>
      <c r="J44" s="22">
        <f t="shared" ref="J44" si="3">ROUND(I44*E44,0)</f>
        <v>228222829</v>
      </c>
    </row>
    <row r="45" spans="1:10" x14ac:dyDescent="0.25">
      <c r="A45" s="2"/>
      <c r="B45" s="23"/>
      <c r="F45" s="24"/>
      <c r="G45" s="45"/>
      <c r="I45" s="24"/>
      <c r="J45" s="45"/>
    </row>
    <row r="46" spans="1:10" x14ac:dyDescent="0.25">
      <c r="A46" s="2"/>
      <c r="B46" s="23"/>
      <c r="F46" s="24"/>
      <c r="G46" s="45"/>
      <c r="I46" s="24"/>
      <c r="J46" s="45"/>
    </row>
    <row r="47" spans="1:10" x14ac:dyDescent="0.25">
      <c r="A47" s="2"/>
      <c r="B47" s="23"/>
      <c r="F47" s="25"/>
      <c r="G47" s="22"/>
      <c r="I47" s="26"/>
      <c r="J47" s="22"/>
    </row>
    <row r="48" spans="1:10" x14ac:dyDescent="0.25">
      <c r="A48" s="27"/>
      <c r="E48" s="5" t="s">
        <v>17</v>
      </c>
      <c r="G48" s="28">
        <f>SUM(G42:G44)</f>
        <v>478596314</v>
      </c>
      <c r="J48" s="28">
        <f>SUM(J42:J44)</f>
        <v>592266428</v>
      </c>
    </row>
    <row r="49" spans="1:10" x14ac:dyDescent="0.25">
      <c r="A49" s="27"/>
      <c r="E49" s="23"/>
      <c r="G49" s="29"/>
      <c r="J49" s="29"/>
    </row>
    <row r="50" spans="1:10" x14ac:dyDescent="0.25">
      <c r="A50" s="27"/>
      <c r="B50" s="2" t="s">
        <v>20</v>
      </c>
      <c r="E50" s="5"/>
      <c r="G50" s="22">
        <v>-19522088</v>
      </c>
      <c r="J50" s="22">
        <v>-19522088</v>
      </c>
    </row>
    <row r="51" spans="1:10" x14ac:dyDescent="0.25">
      <c r="A51" s="27"/>
      <c r="E51" s="5"/>
      <c r="G51" s="22"/>
    </row>
    <row r="52" spans="1:10" ht="16.5" x14ac:dyDescent="0.35">
      <c r="B52" s="34" t="s">
        <v>21</v>
      </c>
      <c r="G52" s="35">
        <f>G48+G50</f>
        <v>459074226</v>
      </c>
      <c r="J52" s="35">
        <f>J48+J50</f>
        <v>572744340</v>
      </c>
    </row>
    <row r="53" spans="1:10" x14ac:dyDescent="0.25">
      <c r="A53" s="30"/>
      <c r="B53" s="32"/>
      <c r="G53" s="31"/>
    </row>
    <row r="54" spans="1:10" x14ac:dyDescent="0.25">
      <c r="B54" s="36" t="s">
        <v>22</v>
      </c>
      <c r="G54" s="22">
        <v>19522088</v>
      </c>
      <c r="J54" s="22">
        <v>19522088</v>
      </c>
    </row>
    <row r="55" spans="1:10" x14ac:dyDescent="0.25">
      <c r="B55" s="36" t="s">
        <v>23</v>
      </c>
      <c r="G55" s="22">
        <v>15609887.2117463</v>
      </c>
      <c r="J55" s="22">
        <v>15609887.2117463</v>
      </c>
    </row>
    <row r="56" spans="1:10" x14ac:dyDescent="0.25">
      <c r="B56" s="36" t="s">
        <v>24</v>
      </c>
      <c r="G56" s="22">
        <v>9031443.9154207297</v>
      </c>
      <c r="J56" s="22">
        <v>9031443.9154207297</v>
      </c>
    </row>
    <row r="57" spans="1:10" x14ac:dyDescent="0.25">
      <c r="B57" s="36" t="s">
        <v>25</v>
      </c>
      <c r="G57" s="22">
        <v>33907728.802561603</v>
      </c>
      <c r="J57" s="22">
        <v>33907728.802561603</v>
      </c>
    </row>
    <row r="58" spans="1:10" x14ac:dyDescent="0.25">
      <c r="B58" s="36"/>
      <c r="G58" s="22"/>
      <c r="J58" s="22"/>
    </row>
    <row r="59" spans="1:10" ht="16.5" x14ac:dyDescent="0.35">
      <c r="B59" s="34" t="s">
        <v>26</v>
      </c>
      <c r="G59" s="35">
        <f>G52+SUM(G54:G57)</f>
        <v>537145373.92972863</v>
      </c>
      <c r="J59" s="35">
        <f>J52+SUM(J54:J57)</f>
        <v>650815487.92972863</v>
      </c>
    </row>
    <row r="60" spans="1:10" x14ac:dyDescent="0.25">
      <c r="B60" s="36"/>
      <c r="G60" s="22"/>
      <c r="J60" s="22"/>
    </row>
    <row r="61" spans="1:10" x14ac:dyDescent="0.25">
      <c r="A61" s="39"/>
      <c r="B61" s="5" t="s">
        <v>33</v>
      </c>
      <c r="J61" s="41">
        <f>J59-J29</f>
        <v>-26712.000000119209</v>
      </c>
    </row>
    <row r="62" spans="1:10" x14ac:dyDescent="0.25">
      <c r="C62" s="36"/>
      <c r="D62" s="36"/>
      <c r="J62" s="46">
        <f>J61/J29</f>
        <v>-4.1042206548689215E-5</v>
      </c>
    </row>
    <row r="63" spans="1:10" x14ac:dyDescent="0.25">
      <c r="A63" s="39"/>
      <c r="B63" s="40"/>
      <c r="J63" s="41"/>
    </row>
    <row r="64" spans="1:10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</row>
    <row r="65" spans="1:10" ht="15.75" x14ac:dyDescent="0.25">
      <c r="A65" s="1"/>
      <c r="J65" s="3"/>
    </row>
    <row r="66" spans="1:10" ht="15.75" x14ac:dyDescent="0.25">
      <c r="A66" s="4"/>
      <c r="J66" s="44"/>
    </row>
    <row r="67" spans="1:10" x14ac:dyDescent="0.25">
      <c r="A67" s="4"/>
      <c r="J67" s="5"/>
    </row>
    <row r="68" spans="1:10" x14ac:dyDescent="0.25">
      <c r="A68" s="7"/>
      <c r="B68" s="8"/>
      <c r="C68" s="8"/>
      <c r="D68" s="8"/>
      <c r="E68" s="9"/>
      <c r="F68" s="9"/>
      <c r="G68" s="9" t="s">
        <v>0</v>
      </c>
      <c r="H68" s="10"/>
      <c r="I68" s="9"/>
      <c r="J68" s="9" t="s">
        <v>0</v>
      </c>
    </row>
    <row r="69" spans="1:10" x14ac:dyDescent="0.25">
      <c r="A69" s="11"/>
      <c r="C69" s="12"/>
      <c r="D69" s="12" t="s">
        <v>34</v>
      </c>
      <c r="E69" s="12" t="s">
        <v>1</v>
      </c>
      <c r="F69" s="12" t="s">
        <v>2</v>
      </c>
      <c r="G69" s="12" t="s">
        <v>3</v>
      </c>
      <c r="H69" s="13"/>
      <c r="I69" s="12" t="s">
        <v>4</v>
      </c>
      <c r="J69" s="12" t="s">
        <v>3</v>
      </c>
    </row>
    <row r="70" spans="1:10" x14ac:dyDescent="0.25">
      <c r="A70" s="14"/>
      <c r="B70" s="15"/>
      <c r="C70" s="16" t="s">
        <v>5</v>
      </c>
      <c r="D70" s="16" t="s">
        <v>35</v>
      </c>
      <c r="E70" s="16" t="s">
        <v>6</v>
      </c>
      <c r="F70" s="17" t="s">
        <v>7</v>
      </c>
      <c r="G70" s="16" t="s">
        <v>8</v>
      </c>
      <c r="H70" s="18"/>
      <c r="I70" s="16" t="s">
        <v>7</v>
      </c>
      <c r="J70" s="16" t="s">
        <v>9</v>
      </c>
    </row>
    <row r="71" spans="1:10" x14ac:dyDescent="0.25">
      <c r="A71" s="11"/>
    </row>
    <row r="72" spans="1:10" x14ac:dyDescent="0.25">
      <c r="A72" s="19" t="s">
        <v>36</v>
      </c>
    </row>
    <row r="73" spans="1:10" x14ac:dyDescent="0.25">
      <c r="A73" s="2"/>
      <c r="B73" s="20" t="s">
        <v>30</v>
      </c>
      <c r="C73" s="2">
        <f>C9+C10</f>
        <v>5164249</v>
      </c>
      <c r="F73" s="21">
        <v>0</v>
      </c>
      <c r="G73" s="22">
        <f>ROUND(F73*C73,0)</f>
        <v>0</v>
      </c>
      <c r="I73" s="21">
        <v>18</v>
      </c>
      <c r="J73" s="22">
        <f>ROUND(I73*C73,0)</f>
        <v>92956482</v>
      </c>
    </row>
    <row r="74" spans="1:10" x14ac:dyDescent="0.25">
      <c r="A74" s="2"/>
      <c r="B74" s="20" t="s">
        <v>37</v>
      </c>
      <c r="E74" s="2">
        <f>E11+E12+E13+E14</f>
        <v>6197488349</v>
      </c>
      <c r="F74" s="25">
        <v>0</v>
      </c>
      <c r="G74" s="22">
        <f>ROUND(F74*E74,0)</f>
        <v>0</v>
      </c>
      <c r="I74" s="24">
        <v>4.0079999999999998E-2</v>
      </c>
      <c r="J74" s="22">
        <f t="shared" ref="J74" si="4">ROUND(I74*E74,0)</f>
        <v>248395333</v>
      </c>
    </row>
    <row r="75" spans="1:10" x14ac:dyDescent="0.25">
      <c r="A75" s="2"/>
      <c r="B75" s="23" t="s">
        <v>38</v>
      </c>
      <c r="D75" s="2">
        <v>16963714</v>
      </c>
      <c r="F75" s="47">
        <v>0</v>
      </c>
      <c r="G75" s="22">
        <f>ROUND(F75*D75,0)</f>
        <v>0</v>
      </c>
      <c r="I75" s="48">
        <v>3.25</v>
      </c>
      <c r="J75" s="22">
        <f>ROUND(I75*D75,0)</f>
        <v>55132071</v>
      </c>
    </row>
    <row r="76" spans="1:10" x14ac:dyDescent="0.25">
      <c r="A76" s="2"/>
      <c r="B76" s="20" t="s">
        <v>39</v>
      </c>
      <c r="D76" s="2">
        <v>16931100</v>
      </c>
      <c r="F76" s="25">
        <v>0</v>
      </c>
      <c r="G76" s="22">
        <f t="shared" ref="G76" si="5">ROUND(F76*D76,0)</f>
        <v>0</v>
      </c>
      <c r="I76" s="48">
        <v>11.56</v>
      </c>
      <c r="J76" s="22">
        <f t="shared" ref="J76" si="6">ROUND(I76*D76,0)</f>
        <v>195723516</v>
      </c>
    </row>
    <row r="77" spans="1:10" x14ac:dyDescent="0.25">
      <c r="A77" s="2"/>
      <c r="B77" s="23"/>
      <c r="F77" s="25"/>
      <c r="G77" s="22"/>
      <c r="I77" s="26"/>
      <c r="J77" s="22"/>
    </row>
    <row r="78" spans="1:10" x14ac:dyDescent="0.25">
      <c r="A78" s="27"/>
      <c r="E78" s="5" t="s">
        <v>17</v>
      </c>
      <c r="G78" s="28">
        <f>SUM(G73:G76)</f>
        <v>0</v>
      </c>
      <c r="J78" s="28">
        <f>SUM(J73:J76)</f>
        <v>592207402</v>
      </c>
    </row>
    <row r="79" spans="1:10" x14ac:dyDescent="0.25">
      <c r="A79" s="27"/>
      <c r="E79" s="23" t="s">
        <v>18</v>
      </c>
      <c r="G79" s="29">
        <v>1</v>
      </c>
      <c r="J79" s="29">
        <f>G79</f>
        <v>1</v>
      </c>
    </row>
    <row r="80" spans="1:10" x14ac:dyDescent="0.25">
      <c r="A80" s="27"/>
      <c r="E80" s="5" t="s">
        <v>19</v>
      </c>
      <c r="G80" s="28">
        <f>+ROUND(G78/G79,0)</f>
        <v>0</v>
      </c>
      <c r="J80" s="28">
        <f>+ROUND(J78/J79,0)</f>
        <v>592207402</v>
      </c>
    </row>
    <row r="81" spans="1:10" x14ac:dyDescent="0.25">
      <c r="A81" s="27"/>
      <c r="E81" s="5"/>
      <c r="G81" s="22"/>
    </row>
    <row r="82" spans="1:10" x14ac:dyDescent="0.25">
      <c r="A82" s="30"/>
      <c r="B82" s="2" t="s">
        <v>20</v>
      </c>
      <c r="G82" s="31">
        <f>-19521778-310</f>
        <v>-19522088</v>
      </c>
      <c r="J82" s="2">
        <f>G82</f>
        <v>-19522088</v>
      </c>
    </row>
    <row r="83" spans="1:10" x14ac:dyDescent="0.25">
      <c r="A83" s="30"/>
      <c r="B83" s="32"/>
      <c r="G83" s="31"/>
    </row>
    <row r="84" spans="1:10" ht="16.5" x14ac:dyDescent="0.35">
      <c r="B84" s="34" t="s">
        <v>21</v>
      </c>
      <c r="G84" s="35">
        <f>SUM(G80:G82)</f>
        <v>-19522088</v>
      </c>
      <c r="J84" s="35">
        <f>SUM(J82:J82)+J80</f>
        <v>572685314</v>
      </c>
    </row>
    <row r="85" spans="1:10" x14ac:dyDescent="0.25">
      <c r="B85" s="32"/>
      <c r="G85" s="22"/>
      <c r="J85" s="22"/>
    </row>
    <row r="86" spans="1:10" x14ac:dyDescent="0.25">
      <c r="B86" s="36" t="s">
        <v>22</v>
      </c>
      <c r="G86" s="22">
        <f>G82*-1</f>
        <v>19522088</v>
      </c>
      <c r="J86" s="22">
        <f>G86</f>
        <v>19522088</v>
      </c>
    </row>
    <row r="87" spans="1:10" x14ac:dyDescent="0.25">
      <c r="B87" s="36" t="s">
        <v>23</v>
      </c>
      <c r="G87" s="22">
        <f>15609738.2117463+149</f>
        <v>15609887.2117463</v>
      </c>
      <c r="J87" s="22">
        <f t="shared" ref="J87:J89" si="7">G87</f>
        <v>15609887.2117463</v>
      </c>
    </row>
    <row r="88" spans="1:10" x14ac:dyDescent="0.25">
      <c r="B88" s="36" t="s">
        <v>24</v>
      </c>
      <c r="G88" s="22">
        <f>9031357.91542073+86</f>
        <v>9031443.9154207297</v>
      </c>
      <c r="J88" s="22">
        <f t="shared" si="7"/>
        <v>9031443.9154207297</v>
      </c>
    </row>
    <row r="89" spans="1:10" x14ac:dyDescent="0.25">
      <c r="B89" s="36" t="s">
        <v>25</v>
      </c>
      <c r="G89" s="22">
        <f>33907405.8025616+323</f>
        <v>33907728.802561603</v>
      </c>
      <c r="J89" s="22">
        <f t="shared" si="7"/>
        <v>33907728.802561603</v>
      </c>
    </row>
    <row r="90" spans="1:10" x14ac:dyDescent="0.25">
      <c r="B90" s="36"/>
      <c r="G90" s="22"/>
      <c r="J90" s="22"/>
    </row>
    <row r="91" spans="1:10" ht="16.5" x14ac:dyDescent="0.35">
      <c r="B91" s="34" t="s">
        <v>26</v>
      </c>
      <c r="G91" s="35">
        <f>SUM(G84:G89)</f>
        <v>58549059.929728635</v>
      </c>
      <c r="J91" s="35">
        <f>SUM(J84:J89)</f>
        <v>650756461.92972875</v>
      </c>
    </row>
    <row r="92" spans="1:10" ht="16.5" x14ac:dyDescent="0.35">
      <c r="B92" s="37"/>
      <c r="G92" s="38"/>
      <c r="J92" s="38"/>
    </row>
    <row r="93" spans="1:10" x14ac:dyDescent="0.25">
      <c r="A93" s="39"/>
      <c r="B93" s="5" t="s">
        <v>33</v>
      </c>
      <c r="J93" s="41">
        <f>J91-J29</f>
        <v>-85738</v>
      </c>
    </row>
    <row r="94" spans="1:10" x14ac:dyDescent="0.25">
      <c r="C94" s="36"/>
      <c r="D94" s="36"/>
      <c r="J94" s="46">
        <f>J93/J29</f>
        <v>-1.3173392876069976E-4</v>
      </c>
    </row>
    <row r="95" spans="1:10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</row>
    <row r="96" spans="1:10" s="49" customFormat="1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</row>
    <row r="97" spans="1:10" s="49" customFormat="1" x14ac:dyDescent="0.25">
      <c r="A97" s="50"/>
      <c r="B97" s="2"/>
      <c r="C97" s="2"/>
      <c r="D97" s="2"/>
      <c r="E97" s="2"/>
      <c r="F97" s="2"/>
      <c r="G97" s="2"/>
      <c r="H97" s="2"/>
      <c r="I97" s="2"/>
      <c r="J97" s="5"/>
    </row>
    <row r="98" spans="1:10" s="49" customFormat="1" x14ac:dyDescent="0.25">
      <c r="A98" s="40"/>
      <c r="B98" s="2"/>
      <c r="C98" s="2"/>
      <c r="D98" s="2"/>
      <c r="E98" s="2"/>
      <c r="F98" s="2"/>
      <c r="G98" s="2"/>
      <c r="H98" s="2"/>
      <c r="I98" s="2"/>
      <c r="J98" s="51"/>
    </row>
    <row r="99" spans="1:10" s="49" customFormat="1" x14ac:dyDescent="0.25">
      <c r="A99" s="40"/>
      <c r="B99" s="2"/>
      <c r="C99" s="2"/>
      <c r="D99" s="2"/>
      <c r="E99" s="2"/>
      <c r="F99" s="2"/>
      <c r="G99" s="2"/>
      <c r="H99" s="2"/>
      <c r="I99" s="2"/>
      <c r="J99" s="5"/>
    </row>
    <row r="100" spans="1:10" s="49" customFormat="1" x14ac:dyDescent="0.25">
      <c r="A100" s="36"/>
      <c r="B100" s="2"/>
      <c r="C100" s="2"/>
      <c r="D100" s="2"/>
      <c r="E100" s="2"/>
      <c r="F100" s="2"/>
      <c r="G100" s="2"/>
      <c r="H100" s="2"/>
      <c r="I100" s="2"/>
      <c r="J100" s="2"/>
    </row>
    <row r="101" spans="1:10" s="49" customFormat="1" x14ac:dyDescent="0.25">
      <c r="A101" s="52"/>
      <c r="B101" s="34"/>
      <c r="C101" s="34"/>
      <c r="D101" s="34"/>
      <c r="E101" s="12"/>
      <c r="F101" s="12"/>
      <c r="G101" s="12"/>
      <c r="H101" s="13"/>
      <c r="I101" s="12"/>
      <c r="J101" s="12"/>
    </row>
    <row r="102" spans="1:10" s="49" customFormat="1" x14ac:dyDescent="0.25">
      <c r="A102" s="52"/>
      <c r="B102" s="2"/>
      <c r="C102" s="12"/>
      <c r="D102" s="12"/>
      <c r="E102" s="12"/>
      <c r="F102" s="12"/>
      <c r="G102" s="12"/>
      <c r="H102" s="13"/>
      <c r="I102" s="12"/>
      <c r="J102" s="12"/>
    </row>
    <row r="103" spans="1:10" s="49" customFormat="1" x14ac:dyDescent="0.25">
      <c r="A103" s="52"/>
      <c r="B103" s="2"/>
      <c r="C103" s="12"/>
      <c r="D103" s="12"/>
      <c r="E103" s="12"/>
      <c r="F103" s="53"/>
      <c r="G103" s="12"/>
      <c r="H103" s="13"/>
      <c r="I103" s="12"/>
      <c r="J103" s="12"/>
    </row>
    <row r="104" spans="1:10" s="49" customFormat="1" x14ac:dyDescent="0.25">
      <c r="A104" s="33"/>
      <c r="B104" s="2"/>
      <c r="C104" s="2"/>
      <c r="D104" s="2"/>
      <c r="E104" s="2"/>
      <c r="F104" s="2"/>
      <c r="G104" s="2"/>
      <c r="H104" s="2"/>
      <c r="I104" s="2"/>
      <c r="J104" s="2"/>
    </row>
    <row r="105" spans="1:10" s="49" customFormat="1" x14ac:dyDescent="0.25">
      <c r="A105" s="19"/>
      <c r="B105" s="2"/>
      <c r="C105" s="2"/>
      <c r="D105" s="2"/>
      <c r="E105" s="2"/>
      <c r="F105" s="2"/>
      <c r="G105" s="2"/>
      <c r="H105" s="2"/>
      <c r="I105" s="2"/>
      <c r="J105" s="2"/>
    </row>
    <row r="106" spans="1:10" s="49" customFormat="1" x14ac:dyDescent="0.25">
      <c r="A106" s="27"/>
      <c r="B106" s="20"/>
      <c r="C106" s="2"/>
      <c r="D106" s="2"/>
      <c r="E106" s="2"/>
      <c r="F106" s="21"/>
      <c r="G106" s="22"/>
      <c r="H106" s="2"/>
      <c r="I106" s="21"/>
      <c r="J106" s="22"/>
    </row>
    <row r="107" spans="1:10" s="49" customFormat="1" x14ac:dyDescent="0.25">
      <c r="A107" s="27"/>
      <c r="B107" s="20"/>
      <c r="C107" s="2"/>
      <c r="D107" s="2"/>
      <c r="E107" s="2"/>
      <c r="F107" s="24"/>
      <c r="G107" s="45"/>
      <c r="H107" s="2"/>
      <c r="I107" s="24"/>
      <c r="J107" s="45"/>
    </row>
    <row r="108" spans="1:10" s="49" customFormat="1" x14ac:dyDescent="0.25">
      <c r="A108" s="27"/>
      <c r="B108" s="23"/>
      <c r="C108" s="2"/>
      <c r="D108" s="2"/>
      <c r="E108" s="2"/>
      <c r="F108" s="24"/>
      <c r="G108" s="45"/>
      <c r="H108" s="2"/>
      <c r="I108" s="24"/>
      <c r="J108" s="45"/>
    </row>
    <row r="109" spans="1:10" s="49" customFormat="1" x14ac:dyDescent="0.25">
      <c r="A109" s="27"/>
      <c r="B109" s="23"/>
      <c r="C109" s="2"/>
      <c r="D109" s="2"/>
      <c r="E109" s="2"/>
      <c r="F109" s="24"/>
      <c r="G109" s="45"/>
      <c r="H109" s="2"/>
      <c r="I109" s="24"/>
      <c r="J109" s="45"/>
    </row>
    <row r="110" spans="1:10" s="49" customFormat="1" x14ac:dyDescent="0.25">
      <c r="A110" s="27"/>
      <c r="B110" s="23"/>
      <c r="C110" s="2"/>
      <c r="D110" s="2"/>
      <c r="E110" s="2"/>
      <c r="F110" s="2"/>
      <c r="G110" s="54"/>
      <c r="H110" s="2"/>
      <c r="I110" s="2"/>
      <c r="J110" s="54"/>
    </row>
    <row r="111" spans="1:10" s="49" customFormat="1" x14ac:dyDescent="0.25">
      <c r="A111" s="27"/>
      <c r="B111" s="2"/>
      <c r="C111" s="2"/>
      <c r="D111" s="2"/>
      <c r="E111" s="5"/>
      <c r="F111" s="2"/>
      <c r="G111" s="28"/>
      <c r="H111" s="2"/>
      <c r="I111" s="2"/>
      <c r="J111" s="28"/>
    </row>
    <row r="112" spans="1:10" s="49" customFormat="1" x14ac:dyDescent="0.25">
      <c r="A112" s="27"/>
      <c r="B112" s="2"/>
      <c r="C112" s="2"/>
      <c r="D112" s="2"/>
      <c r="E112" s="23"/>
      <c r="F112" s="2"/>
      <c r="G112" s="29"/>
      <c r="H112" s="2"/>
      <c r="I112" s="2"/>
      <c r="J112" s="29"/>
    </row>
    <row r="113" spans="1:10" s="49" customFormat="1" x14ac:dyDescent="0.25">
      <c r="A113" s="27"/>
      <c r="B113" s="2"/>
      <c r="C113" s="2"/>
      <c r="D113" s="2"/>
      <c r="E113" s="5"/>
      <c r="F113" s="2"/>
      <c r="G113" s="28"/>
      <c r="H113" s="2"/>
      <c r="I113" s="2"/>
      <c r="J113" s="28"/>
    </row>
    <row r="114" spans="1:10" s="49" customFormat="1" x14ac:dyDescent="0.25">
      <c r="A114" s="27"/>
      <c r="B114" s="2"/>
      <c r="C114" s="2"/>
      <c r="D114" s="2"/>
      <c r="E114" s="5"/>
      <c r="F114" s="2"/>
      <c r="G114" s="22"/>
      <c r="H114" s="2"/>
      <c r="I114" s="2"/>
      <c r="J114" s="2"/>
    </row>
    <row r="115" spans="1:10" s="49" customFormat="1" x14ac:dyDescent="0.25">
      <c r="A115" s="30"/>
      <c r="B115" s="2"/>
      <c r="C115" s="2"/>
      <c r="D115" s="2"/>
      <c r="E115" s="2"/>
      <c r="F115" s="2"/>
      <c r="G115" s="22"/>
      <c r="H115" s="2"/>
      <c r="I115" s="2"/>
      <c r="J115" s="22"/>
    </row>
    <row r="116" spans="1:10" s="49" customFormat="1" x14ac:dyDescent="0.25">
      <c r="A116" s="30"/>
      <c r="B116" s="32"/>
      <c r="C116" s="2"/>
      <c r="D116" s="2"/>
      <c r="E116" s="2"/>
      <c r="F116" s="2"/>
      <c r="G116" s="22"/>
      <c r="H116" s="2"/>
      <c r="I116" s="2"/>
      <c r="J116" s="22"/>
    </row>
    <row r="117" spans="1:10" s="49" customFormat="1" ht="16.5" x14ac:dyDescent="0.35">
      <c r="A117" s="27"/>
      <c r="B117" s="34"/>
      <c r="C117" s="2"/>
      <c r="D117" s="2"/>
      <c r="E117" s="2"/>
      <c r="F117" s="2"/>
      <c r="G117" s="35"/>
      <c r="H117" s="2"/>
      <c r="I117" s="2"/>
      <c r="J117" s="35"/>
    </row>
    <row r="118" spans="1:10" s="49" customFormat="1" x14ac:dyDescent="0.25">
      <c r="A118" s="33"/>
      <c r="B118" s="32"/>
      <c r="C118" s="2"/>
      <c r="D118" s="2"/>
      <c r="E118" s="2"/>
      <c r="F118" s="2"/>
      <c r="G118" s="2"/>
      <c r="H118" s="2"/>
      <c r="I118" s="2"/>
      <c r="J118" s="2"/>
    </row>
    <row r="119" spans="1:10" s="49" customFormat="1" x14ac:dyDescent="0.25">
      <c r="A119" s="33"/>
      <c r="B119" s="36"/>
      <c r="C119" s="2"/>
      <c r="D119" s="2"/>
      <c r="E119" s="2"/>
      <c r="F119" s="2"/>
      <c r="G119" s="22"/>
      <c r="H119" s="2"/>
      <c r="I119" s="2"/>
      <c r="J119" s="45"/>
    </row>
    <row r="120" spans="1:10" s="49" customFormat="1" x14ac:dyDescent="0.25">
      <c r="A120" s="33"/>
      <c r="B120" s="36"/>
      <c r="C120" s="2"/>
      <c r="D120" s="2"/>
      <c r="E120" s="2"/>
      <c r="F120" s="2"/>
      <c r="G120" s="22"/>
      <c r="H120" s="2"/>
      <c r="I120" s="2"/>
      <c r="J120" s="45"/>
    </row>
    <row r="121" spans="1:10" s="49" customFormat="1" x14ac:dyDescent="0.25">
      <c r="A121" s="33"/>
      <c r="B121" s="36"/>
      <c r="C121" s="2"/>
      <c r="D121" s="2"/>
      <c r="E121" s="2"/>
      <c r="F121" s="2"/>
      <c r="G121" s="22"/>
      <c r="H121" s="2"/>
      <c r="I121" s="2"/>
      <c r="J121" s="45"/>
    </row>
    <row r="122" spans="1:10" s="49" customFormat="1" x14ac:dyDescent="0.25">
      <c r="A122" s="33"/>
      <c r="B122" s="36"/>
      <c r="C122" s="2"/>
      <c r="D122" s="2"/>
      <c r="E122" s="2"/>
      <c r="F122" s="2"/>
      <c r="G122" s="22"/>
      <c r="H122" s="2"/>
      <c r="I122" s="2"/>
      <c r="J122" s="45"/>
    </row>
    <row r="123" spans="1:10" s="49" customFormat="1" x14ac:dyDescent="0.25">
      <c r="A123" s="39"/>
      <c r="B123" s="36"/>
      <c r="C123" s="36"/>
      <c r="D123" s="36"/>
      <c r="E123" s="2"/>
      <c r="F123" s="2"/>
      <c r="G123" s="2"/>
      <c r="H123" s="2"/>
      <c r="I123" s="2"/>
      <c r="J123" s="2"/>
    </row>
    <row r="124" spans="1:10" s="49" customFormat="1" ht="16.5" x14ac:dyDescent="0.35">
      <c r="A124" s="43"/>
      <c r="B124" s="34"/>
      <c r="C124" s="43"/>
      <c r="D124" s="43"/>
      <c r="E124" s="43"/>
      <c r="F124" s="43"/>
      <c r="G124" s="35"/>
      <c r="H124" s="43"/>
      <c r="I124" s="43"/>
      <c r="J124" s="35"/>
    </row>
    <row r="125" spans="1:10" s="49" customFormat="1" ht="16.5" x14ac:dyDescent="0.35">
      <c r="A125" s="43"/>
      <c r="B125" s="34"/>
      <c r="C125" s="43"/>
      <c r="D125" s="43"/>
      <c r="E125" s="43"/>
      <c r="F125" s="43"/>
      <c r="G125" s="35"/>
      <c r="H125" s="43"/>
      <c r="I125" s="43"/>
      <c r="J125" s="35"/>
    </row>
    <row r="126" spans="1:10" s="49" customFormat="1" x14ac:dyDescent="0.25">
      <c r="A126" s="39"/>
      <c r="B126" s="40"/>
      <c r="C126" s="36"/>
      <c r="D126" s="36"/>
      <c r="E126" s="2"/>
      <c r="F126" s="2"/>
      <c r="G126" s="2"/>
      <c r="H126" s="2"/>
      <c r="I126" s="2"/>
      <c r="J126" s="41"/>
    </row>
    <row r="127" spans="1:10" s="49" customFormat="1" x14ac:dyDescent="0.25">
      <c r="A127" s="39"/>
      <c r="B127" s="40"/>
      <c r="C127" s="36"/>
      <c r="D127" s="36"/>
      <c r="E127" s="2"/>
      <c r="F127" s="2"/>
      <c r="G127" s="2"/>
      <c r="H127" s="2"/>
      <c r="I127" s="2"/>
      <c r="J127" s="42"/>
    </row>
    <row r="128" spans="1:10" s="49" customFormat="1" x14ac:dyDescent="0.25">
      <c r="A128" s="33"/>
      <c r="B128" s="36"/>
      <c r="C128" s="2"/>
      <c r="D128" s="2"/>
      <c r="E128" s="2"/>
      <c r="F128" s="2"/>
      <c r="G128" s="2"/>
      <c r="H128" s="2"/>
      <c r="I128" s="2"/>
      <c r="J128" s="2"/>
    </row>
    <row r="129" spans="1:10" s="49" customFormat="1" x14ac:dyDescent="0.25">
      <c r="A129" s="33"/>
      <c r="B129" s="36"/>
      <c r="C129" s="2"/>
      <c r="D129" s="2"/>
      <c r="E129" s="2"/>
      <c r="F129" s="2"/>
      <c r="G129" s="2"/>
      <c r="H129" s="2"/>
      <c r="I129" s="2"/>
      <c r="J129" s="2"/>
    </row>
    <row r="130" spans="1:10" s="49" customFormat="1" x14ac:dyDescent="0.25">
      <c r="A130" s="50"/>
      <c r="B130" s="2"/>
      <c r="C130" s="2"/>
      <c r="D130" s="2"/>
      <c r="E130" s="2"/>
      <c r="F130" s="2"/>
      <c r="G130" s="2"/>
      <c r="H130" s="2"/>
      <c r="I130" s="2"/>
      <c r="J130" s="5"/>
    </row>
    <row r="131" spans="1:10" s="49" customFormat="1" x14ac:dyDescent="0.25">
      <c r="A131" s="40"/>
      <c r="B131" s="2"/>
      <c r="C131" s="2"/>
      <c r="D131" s="2"/>
      <c r="E131" s="2"/>
      <c r="F131" s="2"/>
      <c r="G131" s="2"/>
      <c r="H131" s="2"/>
      <c r="I131" s="2"/>
      <c r="J131" s="51"/>
    </row>
    <row r="132" spans="1:10" s="49" customFormat="1" x14ac:dyDescent="0.25">
      <c r="A132" s="40"/>
      <c r="B132" s="2"/>
      <c r="C132" s="2"/>
      <c r="D132" s="2"/>
      <c r="E132" s="2"/>
      <c r="F132" s="2"/>
      <c r="G132" s="2"/>
      <c r="H132" s="2"/>
      <c r="I132" s="2"/>
      <c r="J132" s="5"/>
    </row>
    <row r="133" spans="1:10" s="49" customFormat="1" x14ac:dyDescent="0.25">
      <c r="A133" s="36"/>
      <c r="B133" s="2"/>
      <c r="C133" s="2"/>
      <c r="D133" s="2"/>
      <c r="E133" s="2"/>
      <c r="F133" s="2"/>
      <c r="G133" s="2"/>
      <c r="H133" s="2"/>
      <c r="I133" s="2"/>
      <c r="J133" s="2"/>
    </row>
    <row r="134" spans="1:10" s="49" customFormat="1" x14ac:dyDescent="0.25">
      <c r="A134" s="52"/>
      <c r="B134" s="34"/>
      <c r="C134" s="34"/>
      <c r="D134" s="34"/>
      <c r="E134" s="12"/>
      <c r="F134" s="12"/>
      <c r="G134" s="12"/>
      <c r="H134" s="13"/>
      <c r="I134" s="12"/>
      <c r="J134" s="12"/>
    </row>
    <row r="135" spans="1:10" s="49" customFormat="1" x14ac:dyDescent="0.25">
      <c r="A135" s="52"/>
      <c r="B135" s="2"/>
      <c r="C135" s="12"/>
      <c r="D135" s="12"/>
      <c r="E135" s="12"/>
      <c r="F135" s="12"/>
      <c r="G135" s="12"/>
      <c r="H135" s="13"/>
      <c r="I135" s="12"/>
      <c r="J135" s="12"/>
    </row>
    <row r="136" spans="1:10" s="49" customFormat="1" x14ac:dyDescent="0.25">
      <c r="A136" s="52"/>
      <c r="B136" s="2"/>
      <c r="C136" s="12"/>
      <c r="D136" s="12"/>
      <c r="E136" s="12"/>
      <c r="F136" s="53"/>
      <c r="G136" s="12"/>
      <c r="H136" s="13"/>
      <c r="I136" s="12"/>
      <c r="J136" s="12"/>
    </row>
    <row r="137" spans="1:10" s="49" customFormat="1" x14ac:dyDescent="0.25">
      <c r="A137" s="33"/>
      <c r="B137" s="2"/>
      <c r="C137" s="2"/>
      <c r="D137" s="2"/>
      <c r="E137" s="2"/>
      <c r="F137" s="2"/>
      <c r="G137" s="2"/>
      <c r="H137" s="2"/>
      <c r="I137" s="2"/>
      <c r="J137" s="2"/>
    </row>
    <row r="138" spans="1:10" s="49" customFormat="1" x14ac:dyDescent="0.25">
      <c r="A138" s="19"/>
      <c r="B138" s="2"/>
      <c r="C138" s="2"/>
      <c r="D138" s="2"/>
      <c r="E138" s="2"/>
      <c r="F138" s="2"/>
      <c r="G138" s="2"/>
      <c r="H138" s="2"/>
      <c r="I138" s="2"/>
      <c r="J138" s="2"/>
    </row>
    <row r="139" spans="1:10" s="49" customFormat="1" x14ac:dyDescent="0.25">
      <c r="A139" s="27"/>
      <c r="B139" s="20"/>
      <c r="C139" s="2"/>
      <c r="D139" s="2"/>
      <c r="E139" s="2"/>
      <c r="F139" s="21"/>
      <c r="G139" s="22"/>
      <c r="H139" s="2"/>
      <c r="I139" s="21"/>
      <c r="J139" s="22"/>
    </row>
    <row r="140" spans="1:10" s="49" customFormat="1" x14ac:dyDescent="0.25">
      <c r="A140" s="27"/>
      <c r="B140" s="20"/>
      <c r="C140" s="2"/>
      <c r="D140" s="2"/>
      <c r="E140" s="2"/>
      <c r="F140" s="24"/>
      <c r="G140" s="45"/>
      <c r="H140" s="2"/>
      <c r="I140" s="24"/>
      <c r="J140" s="45"/>
    </row>
    <row r="141" spans="1:10" s="49" customFormat="1" x14ac:dyDescent="0.25">
      <c r="A141" s="27"/>
      <c r="B141" s="20"/>
      <c r="C141" s="2"/>
      <c r="D141" s="2"/>
      <c r="E141" s="2"/>
      <c r="F141" s="24"/>
      <c r="G141" s="45"/>
      <c r="H141" s="2"/>
      <c r="I141" s="48"/>
      <c r="J141" s="45"/>
    </row>
    <row r="142" spans="1:10" s="49" customFormat="1" x14ac:dyDescent="0.25">
      <c r="A142" s="27"/>
      <c r="B142" s="23"/>
      <c r="C142" s="2"/>
      <c r="D142" s="2"/>
      <c r="E142" s="2"/>
      <c r="F142" s="24"/>
      <c r="G142" s="45"/>
      <c r="H142" s="2"/>
      <c r="I142" s="24"/>
      <c r="J142" s="45"/>
    </row>
    <row r="143" spans="1:10" s="49" customFormat="1" x14ac:dyDescent="0.25">
      <c r="A143" s="27"/>
      <c r="B143" s="23"/>
      <c r="C143" s="2"/>
      <c r="D143" s="2"/>
      <c r="E143" s="2"/>
      <c r="F143" s="24"/>
      <c r="G143" s="45"/>
      <c r="H143" s="2"/>
      <c r="I143" s="24"/>
      <c r="J143" s="45"/>
    </row>
    <row r="144" spans="1:10" s="49" customFormat="1" x14ac:dyDescent="0.25">
      <c r="A144" s="27"/>
      <c r="B144" s="23"/>
      <c r="C144" s="2"/>
      <c r="D144" s="2"/>
      <c r="E144" s="2"/>
      <c r="F144" s="24"/>
      <c r="G144" s="45"/>
      <c r="H144" s="2"/>
      <c r="I144" s="24"/>
      <c r="J144" s="45"/>
    </row>
    <row r="145" spans="1:10" s="49" customFormat="1" x14ac:dyDescent="0.25">
      <c r="A145" s="27"/>
      <c r="B145" s="23"/>
      <c r="C145" s="2"/>
      <c r="D145" s="2"/>
      <c r="E145" s="2"/>
      <c r="F145" s="2"/>
      <c r="G145" s="54"/>
      <c r="H145" s="2"/>
      <c r="I145" s="2"/>
      <c r="J145" s="54"/>
    </row>
    <row r="146" spans="1:10" s="49" customFormat="1" x14ac:dyDescent="0.25">
      <c r="A146" s="27"/>
      <c r="B146" s="2"/>
      <c r="C146" s="2"/>
      <c r="D146" s="2"/>
      <c r="E146" s="5"/>
      <c r="F146" s="2"/>
      <c r="G146" s="28"/>
      <c r="H146" s="2"/>
      <c r="I146" s="2"/>
      <c r="J146" s="28"/>
    </row>
    <row r="147" spans="1:10" s="49" customFormat="1" x14ac:dyDescent="0.25">
      <c r="A147" s="27"/>
      <c r="B147" s="2"/>
      <c r="C147" s="2"/>
      <c r="D147" s="2"/>
      <c r="E147" s="23"/>
      <c r="F147" s="2"/>
      <c r="G147" s="29"/>
      <c r="H147" s="2"/>
      <c r="I147" s="2"/>
      <c r="J147" s="29"/>
    </row>
    <row r="148" spans="1:10" s="49" customFormat="1" x14ac:dyDescent="0.25">
      <c r="A148" s="27"/>
      <c r="B148" s="2"/>
      <c r="C148" s="2"/>
      <c r="D148" s="2"/>
      <c r="E148" s="5"/>
      <c r="F148" s="2"/>
      <c r="G148" s="28"/>
      <c r="H148" s="2"/>
      <c r="I148" s="2"/>
      <c r="J148" s="28"/>
    </row>
    <row r="149" spans="1:10" s="49" customFormat="1" x14ac:dyDescent="0.25">
      <c r="A149" s="27"/>
      <c r="B149" s="2"/>
      <c r="C149" s="2"/>
      <c r="D149" s="2"/>
      <c r="E149" s="5"/>
      <c r="F149" s="2"/>
      <c r="G149" s="22"/>
      <c r="H149" s="2"/>
      <c r="I149" s="2"/>
      <c r="J149" s="2"/>
    </row>
    <row r="150" spans="1:10" s="49" customFormat="1" x14ac:dyDescent="0.25">
      <c r="A150" s="30"/>
      <c r="B150" s="2"/>
      <c r="C150" s="2"/>
      <c r="D150" s="2"/>
      <c r="E150" s="2"/>
      <c r="F150" s="2"/>
      <c r="G150" s="22"/>
      <c r="H150" s="2"/>
      <c r="I150" s="2"/>
      <c r="J150" s="22"/>
    </row>
    <row r="151" spans="1:10" s="49" customFormat="1" x14ac:dyDescent="0.25">
      <c r="A151" s="30"/>
      <c r="B151" s="32"/>
      <c r="C151" s="2"/>
      <c r="D151" s="2"/>
      <c r="E151" s="2"/>
      <c r="F151" s="2"/>
      <c r="G151" s="22"/>
      <c r="H151" s="2"/>
      <c r="I151" s="2"/>
      <c r="J151" s="22"/>
    </row>
    <row r="152" spans="1:10" s="49" customFormat="1" ht="16.5" x14ac:dyDescent="0.35">
      <c r="A152" s="27"/>
      <c r="B152" s="34"/>
      <c r="C152" s="2"/>
      <c r="D152" s="2"/>
      <c r="E152" s="2"/>
      <c r="F152" s="2"/>
      <c r="G152" s="35"/>
      <c r="H152" s="2"/>
      <c r="I152" s="2"/>
      <c r="J152" s="35"/>
    </row>
    <row r="153" spans="1:10" s="49" customFormat="1" x14ac:dyDescent="0.25">
      <c r="A153" s="33"/>
      <c r="B153" s="32"/>
      <c r="C153" s="2"/>
      <c r="D153" s="2"/>
      <c r="E153" s="2"/>
      <c r="F153" s="2"/>
      <c r="G153" s="2"/>
      <c r="H153" s="2"/>
      <c r="I153" s="2"/>
      <c r="J153" s="2"/>
    </row>
    <row r="154" spans="1:10" s="49" customFormat="1" x14ac:dyDescent="0.25">
      <c r="A154" s="33"/>
      <c r="B154" s="36"/>
      <c r="C154" s="2"/>
      <c r="D154" s="2"/>
      <c r="E154" s="2"/>
      <c r="F154" s="2"/>
      <c r="G154" s="22"/>
      <c r="H154" s="2"/>
      <c r="I154" s="2"/>
      <c r="J154" s="45"/>
    </row>
    <row r="155" spans="1:10" s="49" customFormat="1" x14ac:dyDescent="0.25">
      <c r="A155" s="33"/>
      <c r="B155" s="36"/>
      <c r="C155" s="2"/>
      <c r="D155" s="2"/>
      <c r="E155" s="2"/>
      <c r="F155" s="2"/>
      <c r="G155" s="22"/>
      <c r="H155" s="2"/>
      <c r="I155" s="2"/>
      <c r="J155" s="45"/>
    </row>
    <row r="156" spans="1:10" s="49" customFormat="1" x14ac:dyDescent="0.25">
      <c r="A156" s="33"/>
      <c r="B156" s="36"/>
      <c r="C156" s="2"/>
      <c r="D156" s="2"/>
      <c r="E156" s="2"/>
      <c r="F156" s="2"/>
      <c r="G156" s="22"/>
      <c r="H156" s="2"/>
      <c r="I156" s="2"/>
      <c r="J156" s="45"/>
    </row>
    <row r="157" spans="1:10" s="49" customFormat="1" x14ac:dyDescent="0.25">
      <c r="A157" s="33"/>
      <c r="B157" s="36"/>
      <c r="C157" s="2"/>
      <c r="D157" s="2"/>
      <c r="E157" s="2"/>
      <c r="F157" s="2"/>
      <c r="G157" s="22"/>
      <c r="H157" s="2"/>
      <c r="I157" s="2"/>
      <c r="J157" s="45"/>
    </row>
    <row r="158" spans="1:10" s="49" customFormat="1" x14ac:dyDescent="0.25">
      <c r="A158" s="39"/>
      <c r="B158" s="36"/>
      <c r="C158" s="36"/>
      <c r="D158" s="36"/>
      <c r="E158" s="2"/>
      <c r="F158" s="2"/>
      <c r="G158" s="2"/>
      <c r="H158" s="2"/>
      <c r="I158" s="2"/>
      <c r="J158" s="2"/>
    </row>
    <row r="159" spans="1:10" s="49" customFormat="1" ht="16.5" x14ac:dyDescent="0.35">
      <c r="A159" s="43"/>
      <c r="B159" s="34"/>
      <c r="C159" s="43"/>
      <c r="D159" s="43"/>
      <c r="E159" s="43"/>
      <c r="F159" s="43"/>
      <c r="G159" s="35"/>
      <c r="H159" s="43"/>
      <c r="I159" s="43"/>
      <c r="J159" s="35"/>
    </row>
    <row r="160" spans="1:10" s="49" customFormat="1" ht="16.5" x14ac:dyDescent="0.35">
      <c r="A160" s="43"/>
      <c r="B160" s="34"/>
      <c r="C160" s="43"/>
      <c r="D160" s="43"/>
      <c r="E160" s="43"/>
      <c r="F160" s="43"/>
      <c r="G160" s="35"/>
      <c r="H160" s="43"/>
      <c r="I160" s="43"/>
      <c r="J160" s="35"/>
    </row>
    <row r="161" spans="1:10" s="49" customFormat="1" x14ac:dyDescent="0.25">
      <c r="A161" s="39"/>
      <c r="B161" s="40"/>
      <c r="C161" s="36"/>
      <c r="D161" s="36"/>
      <c r="E161" s="2"/>
      <c r="F161" s="2"/>
      <c r="G161" s="2"/>
      <c r="H161" s="2"/>
      <c r="I161" s="2"/>
      <c r="J161" s="41"/>
    </row>
    <row r="162" spans="1:10" s="49" customFormat="1" x14ac:dyDescent="0.25">
      <c r="A162" s="39"/>
      <c r="B162" s="40"/>
      <c r="C162" s="36"/>
      <c r="D162" s="36"/>
      <c r="E162" s="2"/>
      <c r="F162" s="2"/>
      <c r="G162" s="2"/>
      <c r="H162" s="2"/>
      <c r="I162" s="2"/>
      <c r="J162" s="42"/>
    </row>
    <row r="163" spans="1:10" s="49" customFormat="1" x14ac:dyDescent="0.25">
      <c r="A163" s="33"/>
      <c r="B163" s="36"/>
      <c r="C163" s="2"/>
      <c r="D163" s="2"/>
      <c r="E163" s="2"/>
      <c r="F163" s="2"/>
      <c r="G163" s="2"/>
      <c r="H163" s="2"/>
      <c r="I163" s="2"/>
      <c r="J163" s="2"/>
    </row>
    <row r="164" spans="1:10" s="49" customFormat="1" x14ac:dyDescent="0.25">
      <c r="A164" s="50"/>
      <c r="B164" s="2"/>
      <c r="C164" s="2"/>
      <c r="D164" s="2"/>
      <c r="E164" s="2"/>
      <c r="F164" s="2"/>
      <c r="G164" s="2"/>
      <c r="H164" s="2"/>
      <c r="I164" s="2"/>
      <c r="J164" s="5"/>
    </row>
    <row r="165" spans="1:10" s="49" customFormat="1" x14ac:dyDescent="0.25">
      <c r="A165" s="40"/>
      <c r="B165" s="2"/>
      <c r="C165" s="2"/>
      <c r="D165" s="2"/>
      <c r="E165" s="2"/>
      <c r="F165" s="2"/>
      <c r="G165" s="2"/>
      <c r="H165" s="2"/>
      <c r="I165" s="2"/>
      <c r="J165" s="51"/>
    </row>
    <row r="166" spans="1:10" s="49" customFormat="1" x14ac:dyDescent="0.25">
      <c r="A166" s="40"/>
      <c r="B166" s="2"/>
      <c r="C166" s="2"/>
      <c r="D166" s="2"/>
      <c r="E166" s="2"/>
      <c r="F166" s="2"/>
      <c r="G166" s="2"/>
      <c r="H166" s="2"/>
      <c r="I166" s="2"/>
      <c r="J166" s="5"/>
    </row>
    <row r="167" spans="1:10" s="49" customFormat="1" x14ac:dyDescent="0.25">
      <c r="A167" s="36"/>
      <c r="B167" s="2"/>
      <c r="C167" s="2"/>
      <c r="D167" s="2"/>
      <c r="E167" s="2"/>
      <c r="F167" s="2"/>
      <c r="G167" s="2"/>
      <c r="H167" s="2"/>
      <c r="I167" s="2"/>
      <c r="J167" s="2"/>
    </row>
    <row r="168" spans="1:10" s="49" customFormat="1" x14ac:dyDescent="0.25">
      <c r="A168" s="52"/>
      <c r="B168" s="34"/>
      <c r="C168" s="34"/>
      <c r="D168" s="34"/>
      <c r="E168" s="12"/>
      <c r="F168" s="12"/>
      <c r="G168" s="12"/>
      <c r="H168" s="13"/>
      <c r="I168" s="12"/>
      <c r="J168" s="12"/>
    </row>
    <row r="169" spans="1:10" s="49" customFormat="1" x14ac:dyDescent="0.25">
      <c r="A169" s="52"/>
      <c r="B169" s="2"/>
      <c r="C169" s="12"/>
      <c r="D169" s="12"/>
      <c r="E169" s="12"/>
      <c r="F169" s="12"/>
      <c r="G169" s="12"/>
      <c r="H169" s="13"/>
      <c r="I169" s="12"/>
      <c r="J169" s="12"/>
    </row>
    <row r="170" spans="1:10" s="49" customFormat="1" x14ac:dyDescent="0.25">
      <c r="A170" s="52"/>
      <c r="B170" s="2"/>
      <c r="C170" s="12"/>
      <c r="D170" s="12"/>
      <c r="E170" s="12"/>
      <c r="F170" s="53"/>
      <c r="G170" s="12"/>
      <c r="H170" s="13"/>
      <c r="I170" s="12"/>
      <c r="J170" s="12"/>
    </row>
    <row r="171" spans="1:10" s="49" customFormat="1" x14ac:dyDescent="0.25">
      <c r="A171" s="33"/>
      <c r="B171" s="36"/>
      <c r="C171" s="2"/>
      <c r="D171" s="2"/>
      <c r="E171" s="2"/>
      <c r="F171" s="2"/>
      <c r="G171" s="2"/>
      <c r="H171" s="2"/>
      <c r="I171" s="2"/>
      <c r="J171" s="2"/>
    </row>
    <row r="172" spans="1:10" s="49" customFormat="1" x14ac:dyDescent="0.25">
      <c r="A172" s="33"/>
      <c r="B172" s="2"/>
      <c r="C172" s="2"/>
      <c r="D172" s="2"/>
      <c r="E172" s="2"/>
      <c r="F172" s="2"/>
      <c r="G172" s="2"/>
      <c r="H172" s="2"/>
      <c r="I172" s="2"/>
      <c r="J172" s="2"/>
    </row>
    <row r="173" spans="1:10" s="49" customFormat="1" x14ac:dyDescent="0.25">
      <c r="A173" s="19"/>
      <c r="B173" s="2"/>
      <c r="C173" s="2"/>
      <c r="D173" s="2"/>
      <c r="E173" s="2"/>
      <c r="F173" s="2"/>
      <c r="G173" s="2"/>
      <c r="H173" s="2"/>
      <c r="I173" s="2"/>
      <c r="J173" s="2"/>
    </row>
    <row r="174" spans="1:10" s="49" customFormat="1" x14ac:dyDescent="0.25">
      <c r="A174" s="39"/>
      <c r="B174" s="20"/>
      <c r="C174" s="2"/>
      <c r="D174" s="2"/>
      <c r="E174" s="2"/>
      <c r="F174" s="21"/>
      <c r="G174" s="45"/>
      <c r="H174" s="2"/>
      <c r="I174" s="21"/>
      <c r="J174" s="45"/>
    </row>
    <row r="175" spans="1:10" s="49" customFormat="1" x14ac:dyDescent="0.25">
      <c r="A175" s="39"/>
      <c r="B175" s="20"/>
      <c r="C175" s="2"/>
      <c r="D175" s="2"/>
      <c r="E175" s="2"/>
      <c r="F175" s="24"/>
      <c r="G175" s="45"/>
      <c r="H175" s="2"/>
      <c r="I175" s="24"/>
      <c r="J175" s="45"/>
    </row>
    <row r="176" spans="1:10" s="49" customFormat="1" x14ac:dyDescent="0.25">
      <c r="A176" s="27"/>
      <c r="B176" s="23"/>
      <c r="C176" s="2"/>
      <c r="D176" s="2"/>
      <c r="E176" s="2"/>
      <c r="F176" s="24"/>
      <c r="G176" s="45"/>
      <c r="H176" s="2"/>
      <c r="I176" s="24"/>
      <c r="J176" s="45"/>
    </row>
    <row r="177" spans="1:10" s="49" customFormat="1" x14ac:dyDescent="0.25">
      <c r="A177" s="27"/>
      <c r="B177" s="23"/>
      <c r="C177" s="2"/>
      <c r="D177" s="2"/>
      <c r="E177" s="2"/>
      <c r="F177" s="24"/>
      <c r="G177" s="45"/>
      <c r="H177" s="2"/>
      <c r="I177" s="24"/>
      <c r="J177" s="45"/>
    </row>
    <row r="178" spans="1:10" s="49" customFormat="1" x14ac:dyDescent="0.25">
      <c r="A178" s="39"/>
      <c r="B178" s="23"/>
      <c r="C178" s="2"/>
      <c r="D178" s="2"/>
      <c r="E178" s="2"/>
      <c r="F178" s="2"/>
      <c r="G178" s="54"/>
      <c r="H178" s="2"/>
      <c r="I178" s="2"/>
      <c r="J178" s="54"/>
    </row>
    <row r="179" spans="1:10" s="49" customFormat="1" x14ac:dyDescent="0.25">
      <c r="A179" s="39"/>
      <c r="B179" s="2"/>
      <c r="C179" s="2"/>
      <c r="D179" s="2"/>
      <c r="E179" s="5"/>
      <c r="F179" s="2"/>
      <c r="G179" s="28"/>
      <c r="H179" s="2"/>
      <c r="I179" s="2"/>
      <c r="J179" s="28"/>
    </row>
    <row r="180" spans="1:10" s="49" customFormat="1" x14ac:dyDescent="0.25">
      <c r="A180" s="39"/>
      <c r="B180" s="2"/>
      <c r="C180" s="2"/>
      <c r="D180" s="2"/>
      <c r="E180" s="23"/>
      <c r="F180" s="2"/>
      <c r="G180" s="29"/>
      <c r="H180" s="2"/>
      <c r="I180" s="2"/>
      <c r="J180" s="29"/>
    </row>
    <row r="181" spans="1:10" s="49" customFormat="1" x14ac:dyDescent="0.25">
      <c r="A181" s="39"/>
      <c r="B181" s="2"/>
      <c r="C181" s="2"/>
      <c r="D181" s="2"/>
      <c r="E181" s="5"/>
      <c r="F181" s="2"/>
      <c r="G181" s="28"/>
      <c r="H181" s="2"/>
      <c r="I181" s="2"/>
      <c r="J181" s="28"/>
    </row>
    <row r="182" spans="1:10" s="49" customFormat="1" x14ac:dyDescent="0.25">
      <c r="A182" s="39"/>
      <c r="B182" s="2"/>
      <c r="C182" s="2"/>
      <c r="D182" s="2"/>
      <c r="E182" s="5"/>
      <c r="F182" s="2"/>
      <c r="G182" s="22"/>
      <c r="H182" s="2"/>
      <c r="I182" s="2"/>
      <c r="J182" s="2"/>
    </row>
    <row r="183" spans="1:10" s="49" customFormat="1" x14ac:dyDescent="0.25">
      <c r="A183" s="30"/>
      <c r="B183" s="2"/>
      <c r="C183" s="2"/>
      <c r="D183" s="2"/>
      <c r="E183" s="2"/>
      <c r="F183" s="2"/>
      <c r="G183" s="31"/>
      <c r="H183" s="2"/>
      <c r="I183" s="2"/>
      <c r="J183" s="2"/>
    </row>
    <row r="184" spans="1:10" s="49" customFormat="1" x14ac:dyDescent="0.25">
      <c r="A184" s="30"/>
      <c r="B184" s="32"/>
      <c r="C184" s="2"/>
      <c r="D184" s="2"/>
      <c r="E184" s="2"/>
      <c r="F184" s="2"/>
      <c r="G184" s="31"/>
      <c r="H184" s="2"/>
      <c r="I184" s="2"/>
      <c r="J184" s="2"/>
    </row>
    <row r="185" spans="1:10" s="49" customFormat="1" ht="16.5" x14ac:dyDescent="0.35">
      <c r="A185" s="27"/>
      <c r="B185" s="34"/>
      <c r="C185" s="2"/>
      <c r="D185" s="2"/>
      <c r="E185" s="2"/>
      <c r="F185" s="2"/>
      <c r="G185" s="35"/>
      <c r="H185" s="2"/>
      <c r="I185" s="2"/>
      <c r="J185" s="35"/>
    </row>
    <row r="186" spans="1:10" s="49" customFormat="1" x14ac:dyDescent="0.25">
      <c r="A186" s="33"/>
      <c r="B186" s="32"/>
      <c r="C186" s="2"/>
      <c r="D186" s="2"/>
      <c r="E186" s="2"/>
      <c r="F186" s="2"/>
      <c r="G186" s="2"/>
      <c r="H186" s="2"/>
      <c r="I186" s="2"/>
      <c r="J186" s="2"/>
    </row>
    <row r="187" spans="1:10" s="49" customFormat="1" x14ac:dyDescent="0.25">
      <c r="A187" s="33"/>
      <c r="B187" s="36"/>
      <c r="C187" s="2"/>
      <c r="D187" s="2"/>
      <c r="E187" s="2"/>
      <c r="F187" s="2"/>
      <c r="G187" s="22"/>
      <c r="H187" s="2"/>
      <c r="I187" s="2"/>
      <c r="J187" s="45"/>
    </row>
    <row r="188" spans="1:10" s="49" customFormat="1" x14ac:dyDescent="0.25">
      <c r="A188" s="33"/>
      <c r="B188" s="36"/>
      <c r="C188" s="2"/>
      <c r="D188" s="2"/>
      <c r="E188" s="2"/>
      <c r="F188" s="2"/>
      <c r="G188" s="22"/>
      <c r="H188" s="2"/>
      <c r="I188" s="2"/>
      <c r="J188" s="45"/>
    </row>
    <row r="189" spans="1:10" s="49" customFormat="1" x14ac:dyDescent="0.25">
      <c r="A189" s="33"/>
      <c r="B189" s="36"/>
      <c r="C189" s="2"/>
      <c r="D189" s="2"/>
      <c r="E189" s="2"/>
      <c r="F189" s="2"/>
      <c r="G189" s="22"/>
      <c r="H189" s="2"/>
      <c r="I189" s="2"/>
      <c r="J189" s="45"/>
    </row>
    <row r="190" spans="1:10" s="49" customFormat="1" x14ac:dyDescent="0.25">
      <c r="A190" s="33"/>
      <c r="B190" s="36"/>
      <c r="C190" s="2"/>
      <c r="D190" s="2"/>
      <c r="E190" s="2"/>
      <c r="F190" s="2"/>
      <c r="G190" s="22"/>
      <c r="H190" s="2"/>
      <c r="I190" s="2"/>
      <c r="J190" s="45"/>
    </row>
    <row r="191" spans="1:10" s="49" customFormat="1" x14ac:dyDescent="0.25">
      <c r="A191" s="39"/>
      <c r="B191" s="36"/>
      <c r="C191" s="36"/>
      <c r="D191" s="36"/>
      <c r="E191" s="2"/>
      <c r="F191" s="2"/>
      <c r="G191" s="2"/>
      <c r="H191" s="2"/>
      <c r="I191" s="2"/>
      <c r="J191" s="2"/>
    </row>
    <row r="192" spans="1:10" s="49" customFormat="1" ht="16.5" x14ac:dyDescent="0.35">
      <c r="A192" s="43"/>
      <c r="B192" s="34"/>
      <c r="C192" s="43"/>
      <c r="D192" s="43"/>
      <c r="E192" s="43"/>
      <c r="F192" s="43"/>
      <c r="G192" s="35"/>
      <c r="H192" s="43"/>
      <c r="I192" s="43"/>
      <c r="J192" s="35"/>
    </row>
    <row r="193" spans="1:10" s="49" customFormat="1" ht="16.5" x14ac:dyDescent="0.35">
      <c r="A193" s="43"/>
      <c r="B193" s="34"/>
      <c r="C193" s="43"/>
      <c r="D193" s="43"/>
      <c r="E193" s="43"/>
      <c r="F193" s="43"/>
      <c r="G193" s="35"/>
      <c r="H193" s="43"/>
      <c r="I193" s="43"/>
      <c r="J193" s="35"/>
    </row>
    <row r="194" spans="1:10" s="49" customFormat="1" x14ac:dyDescent="0.25">
      <c r="A194" s="39"/>
      <c r="B194" s="40"/>
      <c r="C194" s="36"/>
      <c r="D194" s="36"/>
      <c r="E194" s="2"/>
      <c r="F194" s="2"/>
      <c r="G194" s="2"/>
      <c r="H194" s="2"/>
      <c r="I194" s="2"/>
      <c r="J194" s="41"/>
    </row>
    <row r="195" spans="1:10" s="49" customFormat="1" x14ac:dyDescent="0.25">
      <c r="A195" s="39"/>
      <c r="B195" s="2"/>
      <c r="C195" s="2"/>
      <c r="D195" s="2"/>
      <c r="E195" s="2"/>
      <c r="F195" s="2"/>
      <c r="G195" s="2"/>
      <c r="H195" s="2"/>
      <c r="I195" s="2"/>
      <c r="J195" s="42"/>
    </row>
    <row r="196" spans="1:10" s="49" customFormat="1" x14ac:dyDescent="0.25">
      <c r="A196" s="39"/>
      <c r="B196" s="2"/>
      <c r="C196" s="2"/>
      <c r="D196" s="2"/>
      <c r="E196" s="2"/>
      <c r="F196" s="2"/>
      <c r="G196" s="2"/>
      <c r="H196" s="2"/>
      <c r="I196" s="2"/>
      <c r="J196" s="42"/>
    </row>
    <row r="197" spans="1:10" s="49" customFormat="1" x14ac:dyDescent="0.25">
      <c r="A197" s="33"/>
      <c r="B197" s="36"/>
      <c r="C197" s="2"/>
      <c r="D197" s="2"/>
      <c r="E197" s="2"/>
      <c r="F197" s="2"/>
      <c r="G197" s="2"/>
      <c r="H197" s="2"/>
      <c r="I197" s="2"/>
      <c r="J197" s="2"/>
    </row>
    <row r="198" spans="1:10" s="49" customFormat="1" x14ac:dyDescent="0.25">
      <c r="A198" s="50"/>
      <c r="B198" s="2"/>
      <c r="C198" s="2"/>
      <c r="D198" s="2"/>
      <c r="E198" s="2"/>
      <c r="F198" s="2"/>
      <c r="G198" s="2"/>
      <c r="H198" s="2"/>
      <c r="I198" s="2"/>
      <c r="J198" s="5"/>
    </row>
    <row r="199" spans="1:10" s="49" customFormat="1" x14ac:dyDescent="0.25">
      <c r="A199" s="40"/>
      <c r="B199" s="2"/>
      <c r="C199" s="2"/>
      <c r="D199" s="2"/>
      <c r="E199" s="2"/>
      <c r="F199" s="2"/>
      <c r="G199" s="2"/>
      <c r="H199" s="2"/>
      <c r="I199" s="2"/>
      <c r="J199" s="51"/>
    </row>
    <row r="200" spans="1:10" s="49" customFormat="1" x14ac:dyDescent="0.25">
      <c r="A200" s="40"/>
      <c r="B200" s="2"/>
      <c r="C200" s="2"/>
      <c r="D200" s="2"/>
      <c r="E200" s="2"/>
      <c r="F200" s="2"/>
      <c r="G200" s="2"/>
      <c r="H200" s="2"/>
      <c r="I200" s="2"/>
      <c r="J200" s="5"/>
    </row>
    <row r="201" spans="1:10" s="49" customFormat="1" x14ac:dyDescent="0.25">
      <c r="A201" s="36"/>
      <c r="B201" s="2"/>
      <c r="C201" s="2"/>
      <c r="D201" s="2"/>
      <c r="E201" s="2"/>
      <c r="F201" s="2"/>
      <c r="G201" s="2"/>
      <c r="H201" s="2"/>
      <c r="I201" s="2"/>
      <c r="J201" s="2"/>
    </row>
    <row r="202" spans="1:10" s="49" customFormat="1" x14ac:dyDescent="0.25">
      <c r="A202" s="52"/>
      <c r="B202" s="34"/>
      <c r="C202" s="34"/>
      <c r="D202" s="34"/>
      <c r="E202" s="12"/>
      <c r="F202" s="12"/>
      <c r="G202" s="12"/>
      <c r="H202" s="13"/>
      <c r="I202" s="12"/>
      <c r="J202" s="12"/>
    </row>
    <row r="203" spans="1:10" s="49" customFormat="1" x14ac:dyDescent="0.25">
      <c r="A203" s="52"/>
      <c r="B203" s="2"/>
      <c r="C203" s="12"/>
      <c r="D203" s="12"/>
      <c r="E203" s="12"/>
      <c r="F203" s="12"/>
      <c r="G203" s="12"/>
      <c r="H203" s="13"/>
      <c r="I203" s="12"/>
      <c r="J203" s="12"/>
    </row>
    <row r="204" spans="1:10" s="49" customFormat="1" x14ac:dyDescent="0.25">
      <c r="A204" s="52"/>
      <c r="B204" s="2"/>
      <c r="C204" s="12"/>
      <c r="D204" s="12"/>
      <c r="E204" s="12"/>
      <c r="F204" s="53"/>
      <c r="G204" s="12"/>
      <c r="H204" s="13"/>
      <c r="I204" s="12"/>
      <c r="J204" s="12"/>
    </row>
    <row r="205" spans="1:10" s="49" customFormat="1" x14ac:dyDescent="0.25">
      <c r="A205" s="33"/>
      <c r="B205" s="36"/>
      <c r="C205" s="2"/>
      <c r="D205" s="2"/>
      <c r="E205" s="2"/>
      <c r="F205" s="2"/>
      <c r="G205" s="2"/>
      <c r="H205" s="2"/>
      <c r="I205" s="2"/>
      <c r="J205" s="2"/>
    </row>
    <row r="206" spans="1:10" s="49" customFormat="1" x14ac:dyDescent="0.25">
      <c r="A206" s="19"/>
      <c r="B206" s="2"/>
      <c r="C206" s="2"/>
      <c r="D206" s="2"/>
      <c r="E206" s="2"/>
      <c r="F206" s="2"/>
      <c r="G206" s="2"/>
      <c r="H206" s="2"/>
      <c r="I206" s="2"/>
      <c r="J206" s="2"/>
    </row>
    <row r="207" spans="1:10" s="49" customFormat="1" x14ac:dyDescent="0.25">
      <c r="A207" s="39"/>
      <c r="B207" s="20"/>
      <c r="C207" s="2"/>
      <c r="D207" s="2"/>
      <c r="E207" s="2"/>
      <c r="F207" s="21"/>
      <c r="G207" s="45"/>
      <c r="H207" s="2"/>
      <c r="I207" s="21"/>
      <c r="J207" s="45"/>
    </row>
    <row r="208" spans="1:10" s="49" customFormat="1" x14ac:dyDescent="0.25">
      <c r="A208" s="39"/>
      <c r="B208" s="23"/>
      <c r="C208" s="2"/>
      <c r="D208" s="2"/>
      <c r="E208" s="2"/>
      <c r="F208" s="24"/>
      <c r="G208" s="45"/>
      <c r="H208" s="2"/>
      <c r="I208" s="24"/>
      <c r="J208" s="45"/>
    </row>
    <row r="209" spans="1:10" s="49" customFormat="1" x14ac:dyDescent="0.25">
      <c r="A209" s="27"/>
      <c r="B209" s="20"/>
      <c r="C209" s="2"/>
      <c r="D209" s="2"/>
      <c r="E209" s="2"/>
      <c r="F209" s="24"/>
      <c r="G209" s="45"/>
      <c r="H209" s="2"/>
      <c r="I209" s="48"/>
      <c r="J209" s="45"/>
    </row>
    <row r="210" spans="1:10" s="49" customFormat="1" x14ac:dyDescent="0.25">
      <c r="A210" s="27"/>
      <c r="B210" s="23"/>
      <c r="C210" s="2"/>
      <c r="D210" s="2"/>
      <c r="E210" s="2"/>
      <c r="F210" s="24"/>
      <c r="G210" s="45"/>
      <c r="H210" s="2"/>
      <c r="I210" s="24"/>
      <c r="J210" s="45"/>
    </row>
    <row r="211" spans="1:10" s="49" customFormat="1" x14ac:dyDescent="0.25">
      <c r="A211" s="27"/>
      <c r="B211" s="23"/>
      <c r="C211" s="2"/>
      <c r="D211" s="2"/>
      <c r="E211" s="2"/>
      <c r="F211" s="24"/>
      <c r="G211" s="45"/>
      <c r="H211" s="2"/>
      <c r="I211" s="24"/>
      <c r="J211" s="45"/>
    </row>
    <row r="212" spans="1:10" s="49" customFormat="1" x14ac:dyDescent="0.25">
      <c r="A212" s="27"/>
      <c r="B212" s="23"/>
      <c r="C212" s="2"/>
      <c r="D212" s="2"/>
      <c r="E212" s="2"/>
      <c r="F212" s="24"/>
      <c r="G212" s="45"/>
      <c r="H212" s="2"/>
      <c r="I212" s="24"/>
      <c r="J212" s="45"/>
    </row>
    <row r="213" spans="1:10" s="49" customFormat="1" x14ac:dyDescent="0.25">
      <c r="A213" s="39"/>
      <c r="B213" s="23"/>
      <c r="C213" s="2"/>
      <c r="D213" s="2"/>
      <c r="E213" s="2"/>
      <c r="F213" s="2"/>
      <c r="G213" s="54"/>
      <c r="H213" s="2"/>
      <c r="I213" s="2"/>
      <c r="J213" s="54"/>
    </row>
    <row r="214" spans="1:10" s="49" customFormat="1" x14ac:dyDescent="0.25">
      <c r="A214" s="39"/>
      <c r="B214" s="2"/>
      <c r="C214" s="2"/>
      <c r="D214" s="2"/>
      <c r="E214" s="5"/>
      <c r="F214" s="2"/>
      <c r="G214" s="28"/>
      <c r="H214" s="2"/>
      <c r="I214" s="2"/>
      <c r="J214" s="28"/>
    </row>
    <row r="215" spans="1:10" s="49" customFormat="1" x14ac:dyDescent="0.25">
      <c r="A215" s="39"/>
      <c r="B215" s="2"/>
      <c r="C215" s="2"/>
      <c r="D215" s="2"/>
      <c r="E215" s="23"/>
      <c r="F215" s="2"/>
      <c r="G215" s="29"/>
      <c r="H215" s="2"/>
      <c r="I215" s="2"/>
      <c r="J215" s="29"/>
    </row>
    <row r="216" spans="1:10" s="49" customFormat="1" x14ac:dyDescent="0.25">
      <c r="A216" s="39"/>
      <c r="B216" s="2"/>
      <c r="C216" s="2"/>
      <c r="D216" s="2"/>
      <c r="E216" s="5"/>
      <c r="F216" s="2"/>
      <c r="G216" s="28"/>
      <c r="H216" s="2"/>
      <c r="I216" s="2"/>
      <c r="J216" s="28"/>
    </row>
    <row r="217" spans="1:10" s="49" customFormat="1" x14ac:dyDescent="0.25">
      <c r="A217" s="39"/>
      <c r="B217" s="2"/>
      <c r="C217" s="2"/>
      <c r="D217" s="2"/>
      <c r="E217" s="5"/>
      <c r="F217" s="2"/>
      <c r="G217" s="22"/>
      <c r="H217" s="2"/>
      <c r="I217" s="2"/>
      <c r="J217" s="2"/>
    </row>
    <row r="218" spans="1:10" s="49" customFormat="1" x14ac:dyDescent="0.25">
      <c r="A218" s="30"/>
      <c r="B218" s="2"/>
      <c r="C218" s="2"/>
      <c r="D218" s="2"/>
      <c r="E218" s="2"/>
      <c r="F218" s="2"/>
      <c r="G218" s="31"/>
      <c r="H218" s="2"/>
      <c r="I218" s="2"/>
      <c r="J218" s="2"/>
    </row>
    <row r="219" spans="1:10" s="49" customFormat="1" x14ac:dyDescent="0.25">
      <c r="A219" s="30"/>
      <c r="B219" s="32"/>
      <c r="C219" s="2"/>
      <c r="D219" s="2"/>
      <c r="E219" s="2"/>
      <c r="F219" s="2"/>
      <c r="G219" s="31"/>
      <c r="H219" s="2"/>
      <c r="I219" s="2"/>
      <c r="J219" s="2"/>
    </row>
    <row r="220" spans="1:10" s="49" customFormat="1" ht="16.5" x14ac:dyDescent="0.35">
      <c r="A220" s="27"/>
      <c r="B220" s="34"/>
      <c r="C220" s="2"/>
      <c r="D220" s="2"/>
      <c r="E220" s="2"/>
      <c r="F220" s="2"/>
      <c r="G220" s="35"/>
      <c r="H220" s="2"/>
      <c r="I220" s="2"/>
      <c r="J220" s="35"/>
    </row>
    <row r="221" spans="1:10" s="49" customFormat="1" x14ac:dyDescent="0.25">
      <c r="A221" s="33"/>
      <c r="B221" s="32"/>
      <c r="C221" s="2"/>
      <c r="D221" s="2"/>
      <c r="E221" s="2"/>
      <c r="F221" s="2"/>
      <c r="G221" s="2"/>
      <c r="H221" s="2"/>
      <c r="I221" s="2"/>
      <c r="J221" s="2"/>
    </row>
    <row r="222" spans="1:10" s="49" customFormat="1" x14ac:dyDescent="0.25">
      <c r="A222" s="33"/>
      <c r="B222" s="36"/>
      <c r="C222" s="2"/>
      <c r="D222" s="2"/>
      <c r="E222" s="2"/>
      <c r="F222" s="2"/>
      <c r="G222" s="22"/>
      <c r="H222" s="2"/>
      <c r="I222" s="2"/>
      <c r="J222" s="45"/>
    </row>
    <row r="223" spans="1:10" s="49" customFormat="1" x14ac:dyDescent="0.25">
      <c r="A223" s="33"/>
      <c r="B223" s="36"/>
      <c r="C223" s="2"/>
      <c r="D223" s="2"/>
      <c r="E223" s="2"/>
      <c r="F223" s="2"/>
      <c r="G223" s="22"/>
      <c r="H223" s="2"/>
      <c r="I223" s="2"/>
      <c r="J223" s="45"/>
    </row>
    <row r="224" spans="1:10" s="49" customFormat="1" x14ac:dyDescent="0.25">
      <c r="A224" s="33"/>
      <c r="B224" s="36"/>
      <c r="C224" s="2"/>
      <c r="D224" s="2"/>
      <c r="E224" s="2"/>
      <c r="F224" s="2"/>
      <c r="G224" s="22"/>
      <c r="H224" s="2"/>
      <c r="I224" s="2"/>
      <c r="J224" s="45"/>
    </row>
    <row r="225" spans="1:10" s="49" customFormat="1" x14ac:dyDescent="0.25">
      <c r="A225" s="33"/>
      <c r="B225" s="36"/>
      <c r="C225" s="2"/>
      <c r="D225" s="2"/>
      <c r="E225" s="2"/>
      <c r="F225" s="2"/>
      <c r="G225" s="22"/>
      <c r="H225" s="2"/>
      <c r="I225" s="2"/>
      <c r="J225" s="45"/>
    </row>
    <row r="226" spans="1:10" s="49" customFormat="1" x14ac:dyDescent="0.25">
      <c r="A226" s="39"/>
      <c r="B226" s="36"/>
      <c r="C226" s="36"/>
      <c r="D226" s="36"/>
      <c r="E226" s="2"/>
      <c r="F226" s="2"/>
      <c r="G226" s="2"/>
      <c r="H226" s="2"/>
      <c r="I226" s="2"/>
      <c r="J226" s="2"/>
    </row>
    <row r="227" spans="1:10" s="49" customFormat="1" ht="16.5" x14ac:dyDescent="0.35">
      <c r="A227" s="43"/>
      <c r="B227" s="34"/>
      <c r="C227" s="43"/>
      <c r="D227" s="43"/>
      <c r="E227" s="43"/>
      <c r="F227" s="43"/>
      <c r="G227" s="35"/>
      <c r="H227" s="43"/>
      <c r="I227" s="43"/>
      <c r="J227" s="35"/>
    </row>
    <row r="228" spans="1:10" s="49" customFormat="1" ht="16.5" x14ac:dyDescent="0.35">
      <c r="A228" s="43"/>
      <c r="B228" s="34"/>
      <c r="C228" s="43"/>
      <c r="D228" s="43"/>
      <c r="E228" s="43"/>
      <c r="F228" s="43"/>
      <c r="G228" s="35"/>
      <c r="H228" s="43"/>
      <c r="I228" s="43"/>
      <c r="J228" s="35"/>
    </row>
    <row r="229" spans="1:10" s="49" customFormat="1" x14ac:dyDescent="0.25">
      <c r="A229" s="39"/>
      <c r="B229" s="40"/>
      <c r="C229" s="36"/>
      <c r="D229" s="36"/>
      <c r="E229" s="2"/>
      <c r="F229" s="2"/>
      <c r="G229" s="2"/>
      <c r="H229" s="2"/>
      <c r="I229" s="2"/>
      <c r="J229" s="41"/>
    </row>
    <row r="230" spans="1:10" s="49" customFormat="1" x14ac:dyDescent="0.25">
      <c r="A230" s="39"/>
      <c r="B230" s="2"/>
      <c r="C230" s="2"/>
      <c r="D230" s="2"/>
      <c r="E230" s="2"/>
      <c r="F230" s="2"/>
      <c r="G230" s="2"/>
      <c r="H230" s="2"/>
      <c r="I230" s="2"/>
      <c r="J230" s="42"/>
    </row>
    <row r="231" spans="1:10" s="49" customFormat="1" x14ac:dyDescent="0.25">
      <c r="A231" s="39"/>
      <c r="B231" s="2"/>
      <c r="C231" s="2"/>
      <c r="D231" s="2"/>
      <c r="E231" s="2"/>
      <c r="F231" s="2"/>
      <c r="G231" s="2"/>
      <c r="H231" s="2"/>
      <c r="I231" s="2"/>
      <c r="J231" s="42"/>
    </row>
    <row r="232" spans="1:10" s="49" customFormat="1" x14ac:dyDescent="0.25">
      <c r="A232" s="33"/>
      <c r="B232" s="36"/>
      <c r="C232" s="2"/>
      <c r="D232" s="2"/>
      <c r="E232" s="2"/>
      <c r="F232" s="2"/>
      <c r="G232" s="2"/>
      <c r="H232" s="2"/>
      <c r="I232" s="2"/>
      <c r="J232" s="2"/>
    </row>
    <row r="233" spans="1:10" s="49" customFormat="1" x14ac:dyDescent="0.25">
      <c r="A233" s="50"/>
      <c r="B233" s="2"/>
      <c r="C233" s="2"/>
      <c r="D233" s="2"/>
      <c r="E233" s="2"/>
      <c r="F233" s="2"/>
      <c r="G233" s="2"/>
      <c r="H233" s="2"/>
      <c r="I233" s="2"/>
      <c r="J233" s="5"/>
    </row>
    <row r="234" spans="1:10" s="49" customFormat="1" x14ac:dyDescent="0.25">
      <c r="A234" s="40"/>
      <c r="B234" s="2"/>
      <c r="C234" s="2"/>
      <c r="D234" s="2"/>
      <c r="E234" s="2"/>
      <c r="F234" s="2"/>
      <c r="G234" s="2"/>
      <c r="H234" s="2"/>
      <c r="I234" s="2"/>
      <c r="J234" s="51"/>
    </row>
    <row r="235" spans="1:10" s="49" customFormat="1" x14ac:dyDescent="0.25">
      <c r="A235" s="40"/>
      <c r="B235" s="2"/>
      <c r="C235" s="2"/>
      <c r="D235" s="2"/>
      <c r="E235" s="2"/>
      <c r="F235" s="2"/>
      <c r="G235" s="2"/>
      <c r="H235" s="2"/>
      <c r="I235" s="2"/>
      <c r="J235" s="5"/>
    </row>
    <row r="236" spans="1:10" s="49" customFormat="1" x14ac:dyDescent="0.25">
      <c r="A236" s="36"/>
      <c r="B236" s="2"/>
      <c r="C236" s="2"/>
      <c r="D236" s="2"/>
      <c r="E236" s="2"/>
      <c r="F236" s="2"/>
      <c r="G236" s="2"/>
      <c r="H236" s="2"/>
      <c r="I236" s="2"/>
      <c r="J236" s="2"/>
    </row>
    <row r="237" spans="1:10" s="49" customFormat="1" x14ac:dyDescent="0.25">
      <c r="A237" s="52"/>
      <c r="B237" s="34"/>
      <c r="C237" s="34"/>
      <c r="D237" s="34"/>
      <c r="E237" s="12"/>
      <c r="F237" s="12"/>
      <c r="G237" s="12"/>
      <c r="H237" s="13"/>
      <c r="I237" s="12"/>
      <c r="J237" s="12"/>
    </row>
    <row r="238" spans="1:10" s="49" customFormat="1" x14ac:dyDescent="0.25">
      <c r="A238" s="52"/>
      <c r="B238" s="2"/>
      <c r="C238" s="12"/>
      <c r="D238" s="37"/>
      <c r="E238" s="12"/>
      <c r="F238" s="12"/>
      <c r="G238" s="12"/>
      <c r="H238" s="13"/>
      <c r="I238" s="12"/>
      <c r="J238" s="12"/>
    </row>
    <row r="239" spans="1:10" s="49" customFormat="1" x14ac:dyDescent="0.25">
      <c r="A239" s="52"/>
      <c r="B239" s="2"/>
      <c r="C239" s="12"/>
      <c r="D239" s="12"/>
      <c r="E239" s="12"/>
      <c r="F239" s="53"/>
      <c r="G239" s="12"/>
      <c r="H239" s="13"/>
      <c r="I239" s="12"/>
      <c r="J239" s="12"/>
    </row>
    <row r="240" spans="1:10" s="49" customFormat="1" x14ac:dyDescent="0.25">
      <c r="A240" s="39"/>
      <c r="B240" s="2"/>
      <c r="C240" s="2"/>
      <c r="D240" s="2"/>
      <c r="E240" s="2"/>
      <c r="F240" s="2"/>
      <c r="G240" s="2"/>
      <c r="H240" s="2"/>
      <c r="I240" s="2"/>
      <c r="J240" s="42"/>
    </row>
    <row r="241" spans="1:10" s="49" customFormat="1" x14ac:dyDescent="0.25">
      <c r="A241" s="19"/>
      <c r="B241" s="2"/>
      <c r="C241" s="2"/>
      <c r="D241" s="2"/>
      <c r="E241" s="2"/>
      <c r="F241" s="2"/>
      <c r="G241" s="2"/>
      <c r="H241" s="2"/>
      <c r="I241" s="2"/>
      <c r="J241" s="2"/>
    </row>
    <row r="242" spans="1:10" s="49" customFormat="1" x14ac:dyDescent="0.25">
      <c r="A242" s="33"/>
      <c r="B242" s="20"/>
      <c r="C242" s="2"/>
      <c r="D242" s="2"/>
      <c r="E242" s="2"/>
      <c r="F242" s="47"/>
      <c r="G242" s="45"/>
      <c r="H242" s="2"/>
      <c r="I242" s="21"/>
      <c r="J242" s="45"/>
    </row>
    <row r="243" spans="1:10" s="49" customFormat="1" x14ac:dyDescent="0.25">
      <c r="A243" s="33"/>
      <c r="B243" s="23"/>
      <c r="C243" s="2"/>
      <c r="D243" s="2"/>
      <c r="E243" s="2"/>
      <c r="F243" s="24"/>
      <c r="G243" s="45"/>
      <c r="H243" s="2"/>
      <c r="I243" s="24"/>
      <c r="J243" s="45"/>
    </row>
    <row r="244" spans="1:10" s="49" customFormat="1" x14ac:dyDescent="0.25">
      <c r="A244" s="33"/>
      <c r="B244" s="23"/>
      <c r="C244" s="2"/>
      <c r="D244" s="2"/>
      <c r="E244" s="2"/>
      <c r="F244" s="47"/>
      <c r="G244" s="45"/>
      <c r="H244" s="2"/>
      <c r="I244" s="47"/>
      <c r="J244" s="45"/>
    </row>
    <row r="245" spans="1:10" s="49" customFormat="1" x14ac:dyDescent="0.25">
      <c r="A245" s="33"/>
      <c r="B245" s="23"/>
      <c r="C245" s="2"/>
      <c r="D245" s="2"/>
      <c r="E245" s="2"/>
      <c r="F245" s="47"/>
      <c r="G245" s="45"/>
      <c r="H245" s="2"/>
      <c r="I245" s="47"/>
      <c r="J245" s="45"/>
    </row>
    <row r="246" spans="1:10" s="49" customFormat="1" x14ac:dyDescent="0.25">
      <c r="A246" s="33"/>
      <c r="B246" s="23"/>
      <c r="C246" s="2"/>
      <c r="D246" s="2"/>
      <c r="E246" s="2"/>
      <c r="F246" s="24"/>
      <c r="G246" s="45"/>
      <c r="H246" s="2"/>
      <c r="I246" s="24"/>
      <c r="J246" s="45"/>
    </row>
    <row r="247" spans="1:10" s="49" customFormat="1" x14ac:dyDescent="0.25">
      <c r="A247" s="33"/>
      <c r="B247" s="23"/>
      <c r="C247" s="2"/>
      <c r="D247" s="2"/>
      <c r="E247" s="2"/>
      <c r="F247" s="47"/>
      <c r="G247" s="45"/>
      <c r="H247" s="2"/>
      <c r="I247" s="47"/>
      <c r="J247" s="45"/>
    </row>
    <row r="248" spans="1:10" s="49" customFormat="1" x14ac:dyDescent="0.25">
      <c r="A248" s="33"/>
      <c r="B248" s="20"/>
      <c r="C248" s="2"/>
      <c r="D248" s="2"/>
      <c r="E248" s="2"/>
      <c r="F248" s="47"/>
      <c r="G248" s="45"/>
      <c r="H248" s="2"/>
      <c r="I248" s="47"/>
      <c r="J248" s="45"/>
    </row>
    <row r="249" spans="1:10" s="49" customFormat="1" x14ac:dyDescent="0.25">
      <c r="A249" s="33"/>
      <c r="B249" s="23"/>
      <c r="C249" s="2"/>
      <c r="D249" s="2"/>
      <c r="E249" s="2"/>
      <c r="F249" s="24"/>
      <c r="G249" s="45"/>
      <c r="H249" s="2"/>
      <c r="I249" s="24"/>
      <c r="J249" s="45"/>
    </row>
    <row r="250" spans="1:10" s="49" customFormat="1" x14ac:dyDescent="0.25">
      <c r="A250" s="33"/>
      <c r="B250" s="23"/>
      <c r="C250" s="2"/>
      <c r="D250" s="2"/>
      <c r="E250" s="2"/>
      <c r="F250" s="24"/>
      <c r="G250" s="45"/>
      <c r="H250" s="2"/>
      <c r="I250" s="24"/>
      <c r="J250" s="45"/>
    </row>
    <row r="251" spans="1:10" s="49" customFormat="1" ht="16.5" x14ac:dyDescent="0.35">
      <c r="A251" s="33"/>
      <c r="B251" s="23"/>
      <c r="C251" s="2"/>
      <c r="D251" s="2"/>
      <c r="E251" s="2"/>
      <c r="F251" s="2"/>
      <c r="G251" s="55"/>
      <c r="H251" s="2"/>
      <c r="I251" s="2"/>
      <c r="J251" s="55"/>
    </row>
    <row r="252" spans="1:10" s="49" customFormat="1" x14ac:dyDescent="0.25">
      <c r="A252" s="33"/>
      <c r="B252" s="2"/>
      <c r="C252" s="2"/>
      <c r="D252" s="2"/>
      <c r="E252" s="5"/>
      <c r="F252" s="2"/>
      <c r="G252" s="56"/>
      <c r="H252" s="2"/>
      <c r="I252" s="2"/>
      <c r="J252" s="56"/>
    </row>
    <row r="253" spans="1:10" s="49" customFormat="1" x14ac:dyDescent="0.25">
      <c r="A253" s="33"/>
      <c r="B253" s="2"/>
      <c r="C253" s="2"/>
      <c r="D253" s="2"/>
      <c r="E253" s="23"/>
      <c r="F253" s="2"/>
      <c r="G253" s="57"/>
      <c r="H253" s="2"/>
      <c r="I253" s="2"/>
      <c r="J253" s="57"/>
    </row>
    <row r="254" spans="1:10" s="49" customFormat="1" x14ac:dyDescent="0.25">
      <c r="A254" s="33"/>
      <c r="B254" s="2"/>
      <c r="C254" s="2"/>
      <c r="D254" s="2"/>
      <c r="E254" s="5"/>
      <c r="F254" s="2"/>
      <c r="G254" s="56"/>
      <c r="H254" s="2"/>
      <c r="I254" s="2"/>
      <c r="J254" s="56"/>
    </row>
    <row r="255" spans="1:10" s="49" customFormat="1" x14ac:dyDescent="0.25">
      <c r="A255" s="33"/>
      <c r="B255" s="2"/>
      <c r="C255" s="2"/>
      <c r="D255" s="2"/>
      <c r="E255" s="5"/>
      <c r="F255" s="2"/>
      <c r="G255" s="45"/>
      <c r="H255" s="2"/>
      <c r="I255" s="2"/>
      <c r="J255" s="45"/>
    </row>
    <row r="256" spans="1:10" s="49" customFormat="1" x14ac:dyDescent="0.25">
      <c r="A256" s="30"/>
      <c r="B256" s="2"/>
      <c r="C256" s="2"/>
      <c r="D256" s="2"/>
      <c r="E256" s="2"/>
      <c r="F256" s="2"/>
      <c r="G256" s="31"/>
      <c r="H256" s="2"/>
      <c r="I256" s="2"/>
      <c r="J256" s="45"/>
    </row>
    <row r="257" spans="1:10" s="49" customFormat="1" x14ac:dyDescent="0.25">
      <c r="A257" s="33"/>
      <c r="B257" s="36"/>
      <c r="C257" s="2"/>
      <c r="D257" s="2"/>
      <c r="E257" s="2"/>
      <c r="F257" s="47"/>
      <c r="G257" s="45"/>
      <c r="H257" s="2"/>
      <c r="I257" s="47"/>
      <c r="J257" s="45"/>
    </row>
    <row r="258" spans="1:10" s="49" customFormat="1" x14ac:dyDescent="0.25">
      <c r="A258" s="33"/>
      <c r="B258" s="23"/>
      <c r="C258" s="2"/>
      <c r="D258" s="2"/>
      <c r="E258" s="2"/>
      <c r="F258" s="2"/>
      <c r="G258" s="45"/>
      <c r="H258" s="2"/>
      <c r="I258" s="2"/>
      <c r="J258" s="45"/>
    </row>
    <row r="259" spans="1:10" s="49" customFormat="1" ht="16.5" x14ac:dyDescent="0.35">
      <c r="A259" s="33"/>
      <c r="B259" s="34"/>
      <c r="C259" s="2"/>
      <c r="D259" s="2"/>
      <c r="E259" s="2"/>
      <c r="F259" s="2"/>
      <c r="G259" s="58"/>
      <c r="H259" s="2"/>
      <c r="I259" s="2"/>
      <c r="J259" s="58"/>
    </row>
    <row r="260" spans="1:10" s="49" customFormat="1" x14ac:dyDescent="0.25">
      <c r="A260" s="33"/>
      <c r="B260" s="23"/>
      <c r="C260" s="2"/>
      <c r="D260" s="2"/>
      <c r="E260" s="2"/>
      <c r="F260" s="2"/>
      <c r="G260" s="45"/>
      <c r="H260" s="2"/>
      <c r="I260" s="2"/>
      <c r="J260" s="45"/>
    </row>
    <row r="261" spans="1:10" s="49" customFormat="1" x14ac:dyDescent="0.25">
      <c r="A261" s="33"/>
      <c r="B261" s="36"/>
      <c r="C261" s="2"/>
      <c r="D261" s="2"/>
      <c r="E261" s="2"/>
      <c r="F261" s="2"/>
      <c r="G261" s="22"/>
      <c r="H261" s="2"/>
      <c r="I261" s="2"/>
      <c r="J261" s="45"/>
    </row>
    <row r="262" spans="1:10" s="49" customFormat="1" x14ac:dyDescent="0.25">
      <c r="A262" s="33"/>
      <c r="B262" s="36"/>
      <c r="C262" s="2"/>
      <c r="D262" s="2"/>
      <c r="E262" s="2"/>
      <c r="F262" s="2"/>
      <c r="G262" s="22"/>
      <c r="H262" s="2"/>
      <c r="I262" s="2"/>
      <c r="J262" s="45"/>
    </row>
    <row r="263" spans="1:10" s="49" customFormat="1" x14ac:dyDescent="0.25">
      <c r="A263" s="33"/>
      <c r="B263" s="36"/>
      <c r="C263" s="2"/>
      <c r="D263" s="2"/>
      <c r="E263" s="2"/>
      <c r="F263" s="2"/>
      <c r="G263" s="22"/>
      <c r="H263" s="2"/>
      <c r="I263" s="2"/>
      <c r="J263" s="45"/>
    </row>
    <row r="264" spans="1:10" s="49" customFormat="1" x14ac:dyDescent="0.25">
      <c r="A264" s="33"/>
      <c r="B264" s="36"/>
      <c r="C264" s="2"/>
      <c r="D264" s="2"/>
      <c r="E264" s="2"/>
      <c r="F264" s="2"/>
      <c r="G264" s="22"/>
      <c r="H264" s="2"/>
      <c r="I264" s="2"/>
      <c r="J264" s="45"/>
    </row>
    <row r="265" spans="1:10" s="49" customFormat="1" x14ac:dyDescent="0.25">
      <c r="A265" s="39"/>
      <c r="B265" s="36"/>
      <c r="C265" s="36"/>
      <c r="D265" s="36"/>
      <c r="E265" s="2"/>
      <c r="F265" s="2"/>
      <c r="G265" s="2"/>
      <c r="H265" s="2"/>
      <c r="I265" s="2"/>
      <c r="J265" s="2"/>
    </row>
    <row r="266" spans="1:10" s="49" customFormat="1" ht="16.5" x14ac:dyDescent="0.35">
      <c r="A266" s="43"/>
      <c r="B266" s="34"/>
      <c r="C266" s="43"/>
      <c r="D266" s="43"/>
      <c r="E266" s="43"/>
      <c r="F266" s="43"/>
      <c r="G266" s="35"/>
      <c r="H266" s="43"/>
      <c r="I266" s="43"/>
      <c r="J266" s="35"/>
    </row>
    <row r="267" spans="1:10" s="49" customFormat="1" x14ac:dyDescent="0.25">
      <c r="A267" s="33"/>
      <c r="B267" s="37"/>
      <c r="C267" s="2"/>
      <c r="D267" s="2"/>
      <c r="E267" s="2"/>
      <c r="F267" s="2"/>
      <c r="G267" s="22"/>
      <c r="H267" s="2"/>
      <c r="I267" s="2"/>
      <c r="J267" s="22"/>
    </row>
    <row r="268" spans="1:10" s="49" customFormat="1" x14ac:dyDescent="0.25">
      <c r="A268" s="33"/>
      <c r="B268" s="40"/>
      <c r="C268" s="2"/>
      <c r="D268" s="2"/>
      <c r="E268" s="2"/>
      <c r="F268" s="2"/>
      <c r="G268" s="2"/>
      <c r="H268" s="2"/>
      <c r="I268" s="2"/>
      <c r="J268" s="41"/>
    </row>
    <row r="269" spans="1:10" s="49" customFormat="1" x14ac:dyDescent="0.25">
      <c r="A269" s="33"/>
      <c r="B269" s="2"/>
      <c r="C269" s="36"/>
      <c r="D269" s="36"/>
      <c r="E269" s="2"/>
      <c r="F269" s="2"/>
      <c r="G269" s="2"/>
      <c r="H269" s="2"/>
      <c r="I269" s="2"/>
      <c r="J269" s="42"/>
    </row>
    <row r="270" spans="1:10" s="49" customFormat="1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</row>
    <row r="271" spans="1:10" s="49" customFormat="1" x14ac:dyDescent="0.25">
      <c r="A271" s="33"/>
      <c r="B271" s="36"/>
      <c r="C271" s="2"/>
      <c r="D271" s="2"/>
      <c r="E271" s="2"/>
      <c r="F271" s="2"/>
      <c r="G271" s="2"/>
      <c r="H271" s="2"/>
      <c r="I271" s="2"/>
      <c r="J271" s="2"/>
    </row>
    <row r="272" spans="1:10" s="49" customFormat="1" x14ac:dyDescent="0.25">
      <c r="A272" s="50"/>
      <c r="B272" s="2"/>
      <c r="C272" s="2"/>
      <c r="D272" s="2"/>
      <c r="E272" s="2"/>
      <c r="F272" s="2"/>
      <c r="G272" s="2"/>
      <c r="H272" s="2"/>
      <c r="I272" s="2"/>
      <c r="J272" s="5"/>
    </row>
    <row r="273" spans="1:10" s="49" customFormat="1" x14ac:dyDescent="0.25">
      <c r="A273" s="40"/>
      <c r="B273" s="2"/>
      <c r="C273" s="2"/>
      <c r="D273" s="2"/>
      <c r="E273" s="2"/>
      <c r="F273" s="2"/>
      <c r="G273" s="2"/>
      <c r="H273" s="2"/>
      <c r="I273" s="2"/>
      <c r="J273" s="51"/>
    </row>
    <row r="274" spans="1:10" s="49" customFormat="1" x14ac:dyDescent="0.25">
      <c r="A274" s="40"/>
      <c r="B274" s="2"/>
      <c r="C274" s="2"/>
      <c r="D274" s="2"/>
      <c r="E274" s="2"/>
      <c r="F274" s="2"/>
      <c r="G274" s="2"/>
      <c r="H274" s="2"/>
      <c r="I274" s="2"/>
      <c r="J274" s="5"/>
    </row>
    <row r="275" spans="1:10" s="49" customFormat="1" x14ac:dyDescent="0.25">
      <c r="A275" s="36"/>
      <c r="B275" s="2"/>
      <c r="C275" s="2"/>
      <c r="D275" s="2"/>
      <c r="E275" s="2"/>
      <c r="F275" s="2"/>
      <c r="G275" s="2"/>
      <c r="H275" s="2"/>
      <c r="I275" s="2"/>
      <c r="J275" s="2"/>
    </row>
    <row r="276" spans="1:10" s="49" customFormat="1" x14ac:dyDescent="0.25">
      <c r="A276" s="52"/>
      <c r="B276" s="34"/>
      <c r="C276" s="34"/>
      <c r="D276" s="34"/>
      <c r="E276" s="12"/>
      <c r="F276" s="12"/>
      <c r="G276" s="12"/>
      <c r="H276" s="13"/>
      <c r="I276" s="12"/>
      <c r="J276" s="12"/>
    </row>
    <row r="277" spans="1:10" s="49" customFormat="1" x14ac:dyDescent="0.25">
      <c r="A277" s="52"/>
      <c r="B277" s="2"/>
      <c r="C277" s="12"/>
      <c r="D277" s="37"/>
      <c r="E277" s="12"/>
      <c r="F277" s="12"/>
      <c r="G277" s="12"/>
      <c r="H277" s="13"/>
      <c r="I277" s="12"/>
      <c r="J277" s="12"/>
    </row>
    <row r="278" spans="1:10" s="49" customFormat="1" x14ac:dyDescent="0.25">
      <c r="A278" s="52"/>
      <c r="B278" s="2"/>
      <c r="C278" s="12"/>
      <c r="D278" s="12"/>
      <c r="E278" s="12"/>
      <c r="F278" s="53"/>
      <c r="G278" s="12"/>
      <c r="H278" s="13"/>
      <c r="I278" s="12"/>
      <c r="J278" s="12"/>
    </row>
    <row r="279" spans="1:10" s="49" customFormat="1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</row>
    <row r="280" spans="1:10" s="49" customFormat="1" x14ac:dyDescent="0.25">
      <c r="A280" s="19"/>
      <c r="B280" s="2"/>
      <c r="C280" s="2"/>
      <c r="D280" s="2"/>
      <c r="E280" s="2"/>
      <c r="F280" s="2"/>
      <c r="G280" s="2"/>
      <c r="H280" s="2"/>
      <c r="I280" s="2"/>
      <c r="J280" s="2"/>
    </row>
    <row r="281" spans="1:10" s="49" customFormat="1" x14ac:dyDescent="0.25">
      <c r="A281" s="33"/>
      <c r="B281" s="20"/>
      <c r="C281" s="2"/>
      <c r="D281" s="2"/>
      <c r="E281" s="2"/>
      <c r="F281" s="47"/>
      <c r="G281" s="45"/>
      <c r="H281" s="2"/>
      <c r="I281" s="21"/>
      <c r="J281" s="45"/>
    </row>
    <row r="282" spans="1:10" s="49" customFormat="1" x14ac:dyDescent="0.25">
      <c r="A282" s="33"/>
      <c r="B282" s="23"/>
      <c r="C282" s="2"/>
      <c r="D282" s="2"/>
      <c r="E282" s="2"/>
      <c r="F282" s="24"/>
      <c r="G282" s="45"/>
      <c r="H282" s="2"/>
      <c r="I282" s="24"/>
      <c r="J282" s="45"/>
    </row>
    <row r="283" spans="1:10" s="49" customFormat="1" x14ac:dyDescent="0.25">
      <c r="A283" s="33"/>
      <c r="B283" s="23"/>
      <c r="C283" s="2"/>
      <c r="D283" s="2"/>
      <c r="E283" s="2"/>
      <c r="F283" s="47"/>
      <c r="G283" s="45"/>
      <c r="H283" s="2"/>
      <c r="I283" s="47"/>
      <c r="J283" s="45"/>
    </row>
    <row r="284" spans="1:10" s="49" customFormat="1" x14ac:dyDescent="0.25">
      <c r="A284" s="33"/>
      <c r="B284" s="23"/>
      <c r="C284" s="2"/>
      <c r="D284" s="2"/>
      <c r="E284" s="2"/>
      <c r="F284" s="47"/>
      <c r="G284" s="45"/>
      <c r="H284" s="2"/>
      <c r="I284" s="47"/>
      <c r="J284" s="45"/>
    </row>
    <row r="285" spans="1:10" s="49" customFormat="1" x14ac:dyDescent="0.25">
      <c r="A285" s="33"/>
      <c r="B285" s="23"/>
      <c r="C285" s="2"/>
      <c r="D285" s="2"/>
      <c r="E285" s="2"/>
      <c r="F285" s="24"/>
      <c r="G285" s="45"/>
      <c r="H285" s="2"/>
      <c r="I285" s="24"/>
      <c r="J285" s="45"/>
    </row>
    <row r="286" spans="1:10" s="49" customFormat="1" x14ac:dyDescent="0.25">
      <c r="A286" s="33"/>
      <c r="B286" s="23"/>
      <c r="C286" s="2"/>
      <c r="D286" s="2"/>
      <c r="E286" s="2"/>
      <c r="F286" s="47"/>
      <c r="G286" s="45"/>
      <c r="H286" s="2"/>
      <c r="I286" s="47"/>
      <c r="J286" s="45"/>
    </row>
    <row r="287" spans="1:10" s="49" customFormat="1" x14ac:dyDescent="0.25">
      <c r="A287" s="33"/>
      <c r="B287" s="20"/>
      <c r="C287" s="2"/>
      <c r="D287" s="2"/>
      <c r="E287" s="2"/>
      <c r="F287" s="47"/>
      <c r="G287" s="45"/>
      <c r="H287" s="2"/>
      <c r="I287" s="47"/>
      <c r="J287" s="45"/>
    </row>
    <row r="288" spans="1:10" s="49" customFormat="1" x14ac:dyDescent="0.25">
      <c r="A288" s="33"/>
      <c r="B288" s="23"/>
      <c r="C288" s="2"/>
      <c r="D288" s="2"/>
      <c r="E288" s="2"/>
      <c r="F288" s="24"/>
      <c r="G288" s="45"/>
      <c r="H288" s="2"/>
      <c r="I288" s="24"/>
      <c r="J288" s="45"/>
    </row>
    <row r="289" spans="1:10" s="49" customFormat="1" x14ac:dyDescent="0.25">
      <c r="A289" s="33"/>
      <c r="B289" s="23"/>
      <c r="C289" s="2"/>
      <c r="D289" s="2"/>
      <c r="E289" s="2"/>
      <c r="F289" s="24"/>
      <c r="G289" s="45"/>
      <c r="H289" s="2"/>
      <c r="I289" s="24"/>
      <c r="J289" s="45"/>
    </row>
    <row r="290" spans="1:10" s="49" customFormat="1" ht="16.5" x14ac:dyDescent="0.35">
      <c r="A290" s="33"/>
      <c r="B290" s="23"/>
      <c r="C290" s="2"/>
      <c r="D290" s="2"/>
      <c r="E290" s="2"/>
      <c r="F290" s="2"/>
      <c r="G290" s="55"/>
      <c r="H290" s="2"/>
      <c r="I290" s="2"/>
      <c r="J290" s="55"/>
    </row>
    <row r="291" spans="1:10" s="49" customFormat="1" x14ac:dyDescent="0.25">
      <c r="A291" s="33"/>
      <c r="B291" s="2"/>
      <c r="C291" s="2"/>
      <c r="D291" s="2"/>
      <c r="E291" s="5"/>
      <c r="F291" s="2"/>
      <c r="G291" s="56"/>
      <c r="H291" s="2"/>
      <c r="I291" s="2"/>
      <c r="J291" s="56"/>
    </row>
    <row r="292" spans="1:10" s="49" customFormat="1" x14ac:dyDescent="0.25">
      <c r="A292" s="33"/>
      <c r="B292" s="2"/>
      <c r="C292" s="2"/>
      <c r="D292" s="2"/>
      <c r="E292" s="23"/>
      <c r="F292" s="2"/>
      <c r="G292" s="57"/>
      <c r="H292" s="2"/>
      <c r="I292" s="2"/>
      <c r="J292" s="59"/>
    </row>
    <row r="293" spans="1:10" s="49" customFormat="1" x14ac:dyDescent="0.25">
      <c r="A293" s="33"/>
      <c r="B293" s="2"/>
      <c r="C293" s="2"/>
      <c r="D293" s="2"/>
      <c r="E293" s="5"/>
      <c r="F293" s="2"/>
      <c r="G293" s="56"/>
      <c r="H293" s="2"/>
      <c r="I293" s="2"/>
      <c r="J293" s="56"/>
    </row>
    <row r="294" spans="1:10" s="49" customFormat="1" x14ac:dyDescent="0.25">
      <c r="A294" s="33"/>
      <c r="B294" s="2"/>
      <c r="C294" s="2"/>
      <c r="D294" s="2"/>
      <c r="E294" s="5"/>
      <c r="F294" s="2"/>
      <c r="G294" s="45"/>
      <c r="H294" s="2"/>
      <c r="I294" s="2"/>
      <c r="J294" s="45"/>
    </row>
    <row r="295" spans="1:10" s="49" customFormat="1" x14ac:dyDescent="0.25">
      <c r="A295" s="30"/>
      <c r="B295" s="2"/>
      <c r="C295" s="2"/>
      <c r="D295" s="2"/>
      <c r="E295" s="2"/>
      <c r="F295" s="2"/>
      <c r="G295" s="45"/>
      <c r="H295" s="2"/>
      <c r="I295" s="2"/>
      <c r="J295" s="45"/>
    </row>
    <row r="296" spans="1:10" s="49" customFormat="1" x14ac:dyDescent="0.25">
      <c r="A296" s="33"/>
      <c r="B296" s="36"/>
      <c r="C296" s="2"/>
      <c r="D296" s="2"/>
      <c r="E296" s="2"/>
      <c r="F296" s="47"/>
      <c r="G296" s="45"/>
      <c r="H296" s="2"/>
      <c r="I296" s="47"/>
      <c r="J296" s="45"/>
    </row>
    <row r="297" spans="1:10" s="49" customFormat="1" x14ac:dyDescent="0.25">
      <c r="A297" s="30"/>
      <c r="B297" s="32"/>
      <c r="C297" s="2"/>
      <c r="D297" s="2"/>
      <c r="E297" s="2"/>
      <c r="F297" s="2"/>
      <c r="G297" s="31"/>
      <c r="H297" s="2"/>
      <c r="I297" s="2"/>
      <c r="J297" s="45"/>
    </row>
    <row r="298" spans="1:10" s="49" customFormat="1" ht="16.5" x14ac:dyDescent="0.35">
      <c r="A298" s="30"/>
      <c r="B298" s="34"/>
      <c r="C298" s="2"/>
      <c r="D298" s="2"/>
      <c r="E298" s="2"/>
      <c r="F298" s="2"/>
      <c r="G298" s="58"/>
      <c r="H298" s="2"/>
      <c r="I298" s="2"/>
      <c r="J298" s="58"/>
    </row>
    <row r="299" spans="1:10" s="49" customFormat="1" x14ac:dyDescent="0.25">
      <c r="A299" s="33"/>
      <c r="B299" s="23"/>
      <c r="C299" s="2"/>
      <c r="D299" s="2"/>
      <c r="E299" s="2"/>
      <c r="F299" s="2"/>
      <c r="G299" s="45"/>
      <c r="H299" s="2"/>
      <c r="I299" s="2"/>
      <c r="J299" s="45"/>
    </row>
    <row r="300" spans="1:10" s="49" customFormat="1" x14ac:dyDescent="0.25">
      <c r="A300" s="33"/>
      <c r="B300" s="36"/>
      <c r="C300" s="2"/>
      <c r="D300" s="2"/>
      <c r="E300" s="2"/>
      <c r="F300" s="2"/>
      <c r="G300" s="45"/>
      <c r="H300" s="2"/>
      <c r="I300" s="2"/>
      <c r="J300" s="45"/>
    </row>
    <row r="301" spans="1:10" s="49" customFormat="1" x14ac:dyDescent="0.25">
      <c r="A301" s="33"/>
      <c r="B301" s="36"/>
      <c r="C301" s="2"/>
      <c r="D301" s="2"/>
      <c r="E301" s="2"/>
      <c r="F301" s="2"/>
      <c r="G301" s="22"/>
      <c r="H301" s="2"/>
      <c r="I301" s="2"/>
      <c r="J301" s="45"/>
    </row>
    <row r="302" spans="1:10" s="49" customFormat="1" x14ac:dyDescent="0.25">
      <c r="A302" s="33"/>
      <c r="B302" s="36"/>
      <c r="C302" s="2"/>
      <c r="D302" s="2"/>
      <c r="E302" s="2"/>
      <c r="F302" s="2"/>
      <c r="G302" s="22"/>
      <c r="H302" s="2"/>
      <c r="I302" s="2"/>
      <c r="J302" s="45"/>
    </row>
    <row r="303" spans="1:10" s="49" customFormat="1" x14ac:dyDescent="0.25">
      <c r="A303" s="33"/>
      <c r="B303" s="36"/>
      <c r="C303" s="2"/>
      <c r="D303" s="2"/>
      <c r="E303" s="2"/>
      <c r="F303" s="2"/>
      <c r="G303" s="22"/>
      <c r="H303" s="2"/>
      <c r="I303" s="2"/>
      <c r="J303" s="45"/>
    </row>
    <row r="304" spans="1:10" s="49" customFormat="1" x14ac:dyDescent="0.25">
      <c r="A304" s="39"/>
      <c r="B304" s="36"/>
      <c r="C304" s="36"/>
      <c r="D304" s="36"/>
      <c r="E304" s="2"/>
      <c r="F304" s="2"/>
      <c r="G304" s="2"/>
      <c r="H304" s="2"/>
      <c r="I304" s="2"/>
      <c r="J304" s="2"/>
    </row>
    <row r="305" spans="1:10" s="49" customFormat="1" ht="16.5" x14ac:dyDescent="0.35">
      <c r="A305" s="43"/>
      <c r="B305" s="34"/>
      <c r="C305" s="43"/>
      <c r="D305" s="43"/>
      <c r="E305" s="43"/>
      <c r="F305" s="43"/>
      <c r="G305" s="35"/>
      <c r="H305" s="43"/>
      <c r="I305" s="43"/>
      <c r="J305" s="35"/>
    </row>
    <row r="306" spans="1:10" s="49" customFormat="1" x14ac:dyDescent="0.25">
      <c r="A306" s="33"/>
      <c r="B306" s="37"/>
      <c r="C306" s="2"/>
      <c r="D306" s="2"/>
      <c r="E306" s="2"/>
      <c r="F306" s="2"/>
      <c r="G306" s="22"/>
      <c r="H306" s="2"/>
      <c r="I306" s="2"/>
      <c r="J306" s="22"/>
    </row>
    <row r="307" spans="1:10" s="49" customFormat="1" x14ac:dyDescent="0.25">
      <c r="A307" s="33"/>
      <c r="B307" s="40"/>
      <c r="C307" s="2"/>
      <c r="D307" s="2"/>
      <c r="E307" s="2"/>
      <c r="F307" s="2"/>
      <c r="G307" s="2"/>
      <c r="H307" s="2"/>
      <c r="I307" s="2"/>
      <c r="J307" s="41"/>
    </row>
    <row r="308" spans="1:10" s="49" customFormat="1" x14ac:dyDescent="0.25">
      <c r="A308" s="33"/>
      <c r="B308" s="2"/>
      <c r="C308" s="36"/>
      <c r="D308" s="36"/>
      <c r="E308" s="2"/>
      <c r="F308" s="2"/>
      <c r="G308" s="2"/>
      <c r="H308" s="2"/>
      <c r="I308" s="2"/>
      <c r="J308" s="42"/>
    </row>
    <row r="309" spans="1:10" s="49" customFormat="1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</row>
    <row r="310" spans="1:10" s="49" customFormat="1" x14ac:dyDescent="0.25">
      <c r="A310" s="33"/>
      <c r="B310" s="36"/>
      <c r="C310" s="2"/>
      <c r="D310" s="2"/>
      <c r="E310" s="2"/>
      <c r="F310" s="2"/>
      <c r="G310" s="2"/>
      <c r="H310" s="2"/>
      <c r="I310" s="2"/>
      <c r="J310" s="2"/>
    </row>
    <row r="311" spans="1:10" s="49" customFormat="1" x14ac:dyDescent="0.25">
      <c r="A311" s="50"/>
      <c r="B311" s="2"/>
      <c r="C311" s="2"/>
      <c r="D311" s="2"/>
      <c r="E311" s="2"/>
      <c r="F311" s="2"/>
      <c r="G311" s="2"/>
      <c r="H311" s="2"/>
      <c r="I311" s="2"/>
      <c r="J311" s="5"/>
    </row>
    <row r="312" spans="1:10" s="49" customFormat="1" x14ac:dyDescent="0.25">
      <c r="A312" s="40"/>
      <c r="B312" s="2"/>
      <c r="C312" s="2"/>
      <c r="D312" s="2"/>
      <c r="E312" s="2"/>
      <c r="F312" s="2"/>
      <c r="G312" s="2"/>
      <c r="H312" s="2"/>
      <c r="I312" s="2"/>
      <c r="J312" s="51"/>
    </row>
    <row r="313" spans="1:10" s="49" customFormat="1" x14ac:dyDescent="0.25">
      <c r="A313" s="40"/>
      <c r="B313" s="2"/>
      <c r="C313" s="2"/>
      <c r="D313" s="2"/>
      <c r="E313" s="2"/>
      <c r="F313" s="2"/>
      <c r="G313" s="2"/>
      <c r="H313" s="2"/>
      <c r="I313" s="2"/>
      <c r="J313" s="5"/>
    </row>
    <row r="314" spans="1:10" s="49" customFormat="1" x14ac:dyDescent="0.25">
      <c r="A314" s="36"/>
      <c r="B314" s="2"/>
      <c r="C314" s="2"/>
      <c r="D314" s="2"/>
      <c r="E314" s="2"/>
      <c r="F314" s="2"/>
      <c r="G314" s="2"/>
      <c r="H314" s="2"/>
      <c r="I314" s="2"/>
      <c r="J314" s="2"/>
    </row>
    <row r="315" spans="1:10" s="49" customFormat="1" x14ac:dyDescent="0.25">
      <c r="A315" s="52"/>
      <c r="B315" s="34"/>
      <c r="C315" s="34"/>
      <c r="D315" s="34"/>
      <c r="E315" s="12"/>
      <c r="F315" s="12"/>
      <c r="G315" s="12"/>
      <c r="H315" s="13"/>
      <c r="I315" s="12"/>
      <c r="J315" s="12"/>
    </row>
    <row r="316" spans="1:10" s="49" customFormat="1" x14ac:dyDescent="0.25">
      <c r="A316" s="52"/>
      <c r="B316" s="2"/>
      <c r="C316" s="12"/>
      <c r="D316" s="37"/>
      <c r="E316" s="12"/>
      <c r="F316" s="12"/>
      <c r="G316" s="12"/>
      <c r="H316" s="13"/>
      <c r="I316" s="12"/>
      <c r="J316" s="12"/>
    </row>
    <row r="317" spans="1:10" s="49" customFormat="1" x14ac:dyDescent="0.25">
      <c r="A317" s="52"/>
      <c r="B317" s="2"/>
      <c r="C317" s="12"/>
      <c r="D317" s="12"/>
      <c r="E317" s="12"/>
      <c r="F317" s="53"/>
      <c r="G317" s="12"/>
      <c r="H317" s="13"/>
      <c r="I317" s="12"/>
      <c r="J317" s="12"/>
    </row>
    <row r="318" spans="1:10" s="49" customFormat="1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</row>
    <row r="319" spans="1:10" s="49" customFormat="1" x14ac:dyDescent="0.25">
      <c r="A319" s="19"/>
      <c r="B319" s="2"/>
      <c r="C319" s="2"/>
      <c r="D319" s="2"/>
      <c r="E319" s="2"/>
      <c r="F319" s="2"/>
      <c r="G319" s="2"/>
      <c r="H319" s="2"/>
      <c r="I319" s="2"/>
      <c r="J319" s="2"/>
    </row>
    <row r="320" spans="1:10" s="49" customFormat="1" x14ac:dyDescent="0.25">
      <c r="A320" s="27"/>
      <c r="B320" s="20"/>
      <c r="C320" s="2"/>
      <c r="D320" s="2"/>
      <c r="E320" s="2"/>
      <c r="F320" s="21"/>
      <c r="G320" s="22"/>
      <c r="H320" s="2"/>
      <c r="I320" s="21"/>
      <c r="J320" s="22"/>
    </row>
    <row r="321" spans="1:10" s="49" customFormat="1" x14ac:dyDescent="0.25">
      <c r="A321" s="27"/>
      <c r="B321" s="23"/>
      <c r="C321" s="2"/>
      <c r="D321" s="2"/>
      <c r="E321" s="2"/>
      <c r="F321" s="24"/>
      <c r="G321" s="31"/>
      <c r="H321" s="2"/>
      <c r="I321" s="24"/>
      <c r="J321" s="31"/>
    </row>
    <row r="322" spans="1:10" s="49" customFormat="1" x14ac:dyDescent="0.25">
      <c r="A322" s="33"/>
      <c r="B322" s="23"/>
      <c r="C322" s="60"/>
      <c r="D322" s="60"/>
      <c r="E322" s="2"/>
      <c r="F322" s="21"/>
      <c r="G322" s="22"/>
      <c r="H322" s="2"/>
      <c r="I322" s="21"/>
      <c r="J322" s="31"/>
    </row>
    <row r="323" spans="1:10" s="49" customFormat="1" x14ac:dyDescent="0.25">
      <c r="A323" s="33"/>
      <c r="B323" s="23"/>
      <c r="C323" s="60"/>
      <c r="D323" s="60"/>
      <c r="E323" s="2"/>
      <c r="F323" s="21"/>
      <c r="G323" s="22"/>
      <c r="H323" s="2"/>
      <c r="I323" s="21"/>
      <c r="J323" s="31"/>
    </row>
    <row r="324" spans="1:10" s="49" customFormat="1" x14ac:dyDescent="0.25">
      <c r="A324" s="33"/>
      <c r="B324" s="23"/>
      <c r="C324" s="60"/>
      <c r="D324" s="60"/>
      <c r="E324" s="2"/>
      <c r="F324" s="21"/>
      <c r="G324" s="22"/>
      <c r="H324" s="2"/>
      <c r="I324" s="21"/>
      <c r="J324" s="31"/>
    </row>
    <row r="325" spans="1:10" s="49" customFormat="1" x14ac:dyDescent="0.25">
      <c r="A325" s="33"/>
      <c r="B325" s="23"/>
      <c r="C325" s="2"/>
      <c r="D325" s="2"/>
      <c r="E325" s="2"/>
      <c r="F325" s="24"/>
      <c r="G325" s="45"/>
      <c r="H325" s="2"/>
      <c r="I325" s="24"/>
      <c r="J325" s="45"/>
    </row>
    <row r="326" spans="1:10" s="49" customFormat="1" x14ac:dyDescent="0.25">
      <c r="A326" s="33"/>
      <c r="B326" s="23"/>
      <c r="C326" s="60"/>
      <c r="D326" s="60"/>
      <c r="E326" s="2"/>
      <c r="F326" s="21"/>
      <c r="G326" s="22"/>
      <c r="H326" s="2"/>
      <c r="I326" s="21"/>
      <c r="J326" s="31"/>
    </row>
    <row r="327" spans="1:10" s="49" customFormat="1" x14ac:dyDescent="0.25">
      <c r="A327" s="27"/>
      <c r="B327" s="23"/>
      <c r="C327" s="2"/>
      <c r="D327" s="60"/>
      <c r="E327" s="2"/>
      <c r="F327" s="21"/>
      <c r="G327" s="22"/>
      <c r="H327" s="2"/>
      <c r="I327" s="21"/>
      <c r="J327" s="31"/>
    </row>
    <row r="328" spans="1:10" s="49" customFormat="1" x14ac:dyDescent="0.25">
      <c r="A328" s="27"/>
      <c r="B328" s="23"/>
      <c r="C328" s="2"/>
      <c r="D328" s="60"/>
      <c r="E328" s="2"/>
      <c r="F328" s="21"/>
      <c r="G328" s="22"/>
      <c r="H328" s="2"/>
      <c r="I328" s="21"/>
      <c r="J328" s="31"/>
    </row>
    <row r="329" spans="1:10" s="49" customFormat="1" x14ac:dyDescent="0.25">
      <c r="A329" s="27"/>
      <c r="B329" s="23"/>
      <c r="C329" s="2"/>
      <c r="D329" s="2"/>
      <c r="E329" s="2"/>
      <c r="F329" s="24"/>
      <c r="G329" s="45"/>
      <c r="H329" s="2"/>
      <c r="I329" s="24"/>
      <c r="J329" s="45"/>
    </row>
    <row r="330" spans="1:10" s="49" customFormat="1" ht="16.5" x14ac:dyDescent="0.35">
      <c r="A330" s="33"/>
      <c r="B330" s="20"/>
      <c r="C330" s="60"/>
      <c r="D330" s="60"/>
      <c r="E330" s="2"/>
      <c r="F330" s="21"/>
      <c r="G330" s="61"/>
      <c r="H330" s="2"/>
      <c r="I330" s="21"/>
      <c r="J330" s="62"/>
    </row>
    <row r="331" spans="1:10" s="49" customFormat="1" x14ac:dyDescent="0.25">
      <c r="A331" s="27"/>
      <c r="B331" s="2"/>
      <c r="C331" s="2"/>
      <c r="D331" s="2"/>
      <c r="E331" s="5"/>
      <c r="F331" s="2"/>
      <c r="G331" s="28"/>
      <c r="H331" s="2"/>
      <c r="I331" s="2"/>
      <c r="J331" s="28"/>
    </row>
    <row r="332" spans="1:10" s="49" customFormat="1" x14ac:dyDescent="0.25">
      <c r="A332" s="27"/>
      <c r="B332" s="2"/>
      <c r="C332" s="2"/>
      <c r="D332" s="2"/>
      <c r="E332" s="23"/>
      <c r="F332" s="2"/>
      <c r="G332" s="29"/>
      <c r="H332" s="2"/>
      <c r="I332" s="2"/>
      <c r="J332" s="29"/>
    </row>
    <row r="333" spans="1:10" s="49" customFormat="1" x14ac:dyDescent="0.25">
      <c r="A333" s="27"/>
      <c r="B333" s="2"/>
      <c r="C333" s="2"/>
      <c r="D333" s="2"/>
      <c r="E333" s="5"/>
      <c r="F333" s="2"/>
      <c r="G333" s="28"/>
      <c r="H333" s="2"/>
      <c r="I333" s="2"/>
      <c r="J333" s="28"/>
    </row>
    <row r="334" spans="1:10" s="49" customFormat="1" x14ac:dyDescent="0.25">
      <c r="A334" s="27"/>
      <c r="B334" s="2"/>
      <c r="C334" s="2"/>
      <c r="D334" s="2"/>
      <c r="E334" s="5"/>
      <c r="F334" s="2"/>
      <c r="G334" s="22"/>
      <c r="H334" s="2"/>
      <c r="I334" s="2"/>
      <c r="J334" s="2"/>
    </row>
    <row r="335" spans="1:10" s="49" customFormat="1" x14ac:dyDescent="0.25">
      <c r="A335" s="30"/>
      <c r="B335" s="2"/>
      <c r="C335" s="2"/>
      <c r="D335" s="2"/>
      <c r="E335" s="2"/>
      <c r="F335" s="2"/>
      <c r="G335" s="31"/>
      <c r="H335" s="2"/>
      <c r="I335" s="2"/>
      <c r="J335" s="2"/>
    </row>
    <row r="336" spans="1:10" s="49" customFormat="1" x14ac:dyDescent="0.25">
      <c r="A336" s="33"/>
      <c r="B336" s="32"/>
      <c r="C336" s="2"/>
      <c r="D336" s="60"/>
      <c r="E336" s="2"/>
      <c r="F336" s="21"/>
      <c r="G336" s="22"/>
      <c r="H336" s="2"/>
      <c r="I336" s="21"/>
      <c r="J336" s="31"/>
    </row>
    <row r="337" spans="1:10" s="49" customFormat="1" ht="16.5" x14ac:dyDescent="0.35">
      <c r="A337" s="30"/>
      <c r="B337" s="32"/>
      <c r="C337" s="2"/>
      <c r="D337" s="2"/>
      <c r="E337" s="2"/>
      <c r="F337" s="2"/>
      <c r="G337" s="62"/>
      <c r="H337" s="2"/>
      <c r="I337" s="2"/>
      <c r="J337" s="63"/>
    </row>
    <row r="338" spans="1:10" s="49" customFormat="1" ht="16.5" x14ac:dyDescent="0.35">
      <c r="A338" s="33"/>
      <c r="B338" s="34"/>
      <c r="C338" s="2"/>
      <c r="D338" s="2"/>
      <c r="E338" s="2"/>
      <c r="F338" s="2"/>
      <c r="G338" s="35"/>
      <c r="H338" s="2"/>
      <c r="I338" s="2"/>
      <c r="J338" s="35"/>
    </row>
    <row r="339" spans="1:10" s="49" customFormat="1" x14ac:dyDescent="0.25">
      <c r="A339" s="27"/>
      <c r="B339" s="23"/>
      <c r="C339" s="2"/>
      <c r="D339" s="2"/>
      <c r="E339" s="2"/>
      <c r="F339" s="2"/>
      <c r="G339" s="2"/>
      <c r="H339" s="2"/>
      <c r="I339" s="2"/>
      <c r="J339" s="2"/>
    </row>
    <row r="340" spans="1:10" s="49" customFormat="1" x14ac:dyDescent="0.25">
      <c r="A340" s="27"/>
      <c r="B340" s="36"/>
      <c r="C340" s="2"/>
      <c r="D340" s="2"/>
      <c r="E340" s="2"/>
      <c r="F340" s="2"/>
      <c r="G340" s="45"/>
      <c r="H340" s="2"/>
      <c r="I340" s="2"/>
      <c r="J340" s="45"/>
    </row>
    <row r="341" spans="1:10" s="49" customFormat="1" x14ac:dyDescent="0.25">
      <c r="A341" s="27"/>
      <c r="B341" s="36"/>
      <c r="C341" s="2"/>
      <c r="D341" s="2"/>
      <c r="E341" s="2"/>
      <c r="F341" s="2"/>
      <c r="G341" s="22"/>
      <c r="H341" s="2"/>
      <c r="I341" s="2"/>
      <c r="J341" s="45"/>
    </row>
    <row r="342" spans="1:10" s="49" customFormat="1" x14ac:dyDescent="0.25">
      <c r="A342" s="27"/>
      <c r="B342" s="36"/>
      <c r="C342" s="2"/>
      <c r="D342" s="2"/>
      <c r="E342" s="2"/>
      <c r="F342" s="2"/>
      <c r="G342" s="22"/>
      <c r="H342" s="2"/>
      <c r="I342" s="2"/>
      <c r="J342" s="45"/>
    </row>
    <row r="343" spans="1:10" s="49" customFormat="1" x14ac:dyDescent="0.25">
      <c r="A343" s="27"/>
      <c r="B343" s="36"/>
      <c r="C343" s="2"/>
      <c r="D343" s="2"/>
      <c r="E343" s="2"/>
      <c r="F343" s="2"/>
      <c r="G343" s="22"/>
      <c r="H343" s="2"/>
      <c r="I343" s="2"/>
      <c r="J343" s="45"/>
    </row>
    <row r="344" spans="1:10" s="49" customFormat="1" x14ac:dyDescent="0.25">
      <c r="A344" s="27"/>
      <c r="B344" s="36"/>
      <c r="C344" s="36"/>
      <c r="D344" s="36"/>
      <c r="E344" s="2"/>
      <c r="F344" s="2"/>
      <c r="G344" s="2"/>
      <c r="H344" s="2"/>
      <c r="I344" s="2"/>
      <c r="J344" s="2"/>
    </row>
    <row r="345" spans="1:10" s="49" customFormat="1" ht="16.5" x14ac:dyDescent="0.35">
      <c r="A345" s="27"/>
      <c r="B345" s="34"/>
      <c r="C345" s="43"/>
      <c r="D345" s="43"/>
      <c r="E345" s="43"/>
      <c r="F345" s="43"/>
      <c r="G345" s="35"/>
      <c r="H345" s="43"/>
      <c r="I345" s="43"/>
      <c r="J345" s="35"/>
    </row>
    <row r="346" spans="1:10" s="49" customFormat="1" x14ac:dyDescent="0.25">
      <c r="A346" s="27"/>
      <c r="B346" s="12"/>
      <c r="C346" s="2"/>
      <c r="D346" s="2"/>
      <c r="E346" s="2"/>
      <c r="F346" s="2"/>
      <c r="G346" s="2"/>
      <c r="H346" s="2"/>
      <c r="I346" s="2"/>
      <c r="J346" s="2"/>
    </row>
    <row r="347" spans="1:10" s="49" customFormat="1" x14ac:dyDescent="0.25">
      <c r="A347" s="27"/>
      <c r="B347" s="40"/>
      <c r="C347" s="2"/>
      <c r="D347" s="2"/>
      <c r="E347" s="2"/>
      <c r="F347" s="2"/>
      <c r="G347" s="2"/>
      <c r="H347" s="2"/>
      <c r="I347" s="2"/>
      <c r="J347" s="41"/>
    </row>
    <row r="348" spans="1:10" s="49" customFormat="1" x14ac:dyDescent="0.25">
      <c r="A348" s="27"/>
      <c r="B348" s="2"/>
      <c r="C348" s="36"/>
      <c r="D348" s="36"/>
      <c r="E348" s="2"/>
      <c r="F348" s="2"/>
      <c r="G348" s="2"/>
      <c r="H348" s="2"/>
      <c r="I348" s="2"/>
      <c r="J348" s="42"/>
    </row>
    <row r="349" spans="1:10" s="49" customFormat="1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</row>
    <row r="350" spans="1:10" s="49" customFormat="1" x14ac:dyDescent="0.25">
      <c r="A350" s="33"/>
      <c r="B350" s="36"/>
      <c r="C350" s="2"/>
      <c r="D350" s="2"/>
      <c r="E350" s="2"/>
      <c r="F350" s="2"/>
      <c r="G350" s="2"/>
      <c r="H350" s="2"/>
      <c r="I350" s="2"/>
      <c r="J350" s="2"/>
    </row>
    <row r="351" spans="1:10" s="49" customFormat="1" x14ac:dyDescent="0.25">
      <c r="A351" s="50"/>
      <c r="B351" s="2"/>
      <c r="C351" s="2"/>
      <c r="D351" s="2"/>
      <c r="E351" s="2"/>
      <c r="F351" s="2"/>
      <c r="G351" s="2"/>
      <c r="H351" s="2"/>
      <c r="I351" s="2"/>
      <c r="J351" s="5"/>
    </row>
    <row r="352" spans="1:10" s="49" customFormat="1" x14ac:dyDescent="0.25">
      <c r="A352" s="40"/>
      <c r="B352" s="2"/>
      <c r="C352" s="2"/>
      <c r="D352" s="2"/>
      <c r="E352" s="2"/>
      <c r="F352" s="2"/>
      <c r="G352" s="2"/>
      <c r="H352" s="2"/>
      <c r="I352" s="2"/>
      <c r="J352" s="51"/>
    </row>
    <row r="353" spans="1:10" s="49" customFormat="1" x14ac:dyDescent="0.25">
      <c r="A353" s="40"/>
      <c r="B353" s="2"/>
      <c r="C353" s="2"/>
      <c r="D353" s="2"/>
      <c r="E353" s="2"/>
      <c r="F353" s="2"/>
      <c r="G353" s="2"/>
      <c r="H353" s="2"/>
      <c r="I353" s="2"/>
      <c r="J353" s="5"/>
    </row>
    <row r="354" spans="1:10" s="49" customFormat="1" x14ac:dyDescent="0.25">
      <c r="A354" s="36"/>
      <c r="B354" s="2"/>
      <c r="C354" s="2"/>
      <c r="D354" s="2"/>
      <c r="E354" s="2"/>
      <c r="F354" s="2"/>
      <c r="G354" s="2"/>
      <c r="H354" s="2"/>
      <c r="I354" s="2"/>
      <c r="J354" s="2"/>
    </row>
    <row r="355" spans="1:10" s="49" customFormat="1" x14ac:dyDescent="0.25">
      <c r="A355" s="52"/>
      <c r="B355" s="34"/>
      <c r="C355" s="34"/>
      <c r="D355" s="34"/>
      <c r="E355" s="12"/>
      <c r="F355" s="12"/>
      <c r="G355" s="12"/>
      <c r="H355" s="13"/>
      <c r="I355" s="12"/>
      <c r="J355" s="12"/>
    </row>
    <row r="356" spans="1:10" s="49" customFormat="1" x14ac:dyDescent="0.25">
      <c r="A356" s="52"/>
      <c r="B356" s="2"/>
      <c r="C356" s="12"/>
      <c r="D356" s="37"/>
      <c r="E356" s="12"/>
      <c r="F356" s="12"/>
      <c r="G356" s="12"/>
      <c r="H356" s="13"/>
      <c r="I356" s="12"/>
      <c r="J356" s="12"/>
    </row>
    <row r="357" spans="1:10" s="49" customFormat="1" x14ac:dyDescent="0.25">
      <c r="A357" s="52"/>
      <c r="B357" s="2"/>
      <c r="C357" s="12"/>
      <c r="D357" s="37"/>
      <c r="E357" s="12"/>
      <c r="F357" s="53"/>
      <c r="G357" s="12"/>
      <c r="H357" s="13"/>
      <c r="I357" s="12"/>
      <c r="J357" s="12"/>
    </row>
    <row r="358" spans="1:10" s="49" customFormat="1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</row>
    <row r="359" spans="1:10" s="49" customFormat="1" x14ac:dyDescent="0.25">
      <c r="A359" s="19"/>
      <c r="B359" s="2"/>
      <c r="C359" s="2"/>
      <c r="D359" s="2"/>
      <c r="E359" s="2"/>
      <c r="F359" s="2"/>
      <c r="G359" s="2"/>
      <c r="H359" s="2"/>
      <c r="I359" s="2"/>
      <c r="J359" s="2"/>
    </row>
    <row r="360" spans="1:10" s="49" customFormat="1" x14ac:dyDescent="0.25">
      <c r="A360" s="27"/>
      <c r="B360" s="20"/>
      <c r="C360" s="2"/>
      <c r="D360" s="2"/>
      <c r="E360" s="2"/>
      <c r="F360" s="21"/>
      <c r="G360" s="22"/>
      <c r="H360" s="2"/>
      <c r="I360" s="21"/>
      <c r="J360" s="22"/>
    </row>
    <row r="361" spans="1:10" s="49" customFormat="1" x14ac:dyDescent="0.25">
      <c r="A361" s="27"/>
      <c r="B361" s="23"/>
      <c r="C361" s="2"/>
      <c r="D361" s="2"/>
      <c r="E361" s="2"/>
      <c r="F361" s="24"/>
      <c r="G361" s="45"/>
      <c r="H361" s="2"/>
      <c r="I361" s="24"/>
      <c r="J361" s="45"/>
    </row>
    <row r="362" spans="1:10" s="49" customFormat="1" x14ac:dyDescent="0.25">
      <c r="A362" s="33"/>
      <c r="B362" s="23"/>
      <c r="C362" s="64"/>
      <c r="D362" s="64"/>
      <c r="E362" s="2"/>
      <c r="F362" s="21"/>
      <c r="G362" s="45"/>
      <c r="H362" s="2"/>
      <c r="I362" s="21"/>
      <c r="J362" s="45"/>
    </row>
    <row r="363" spans="1:10" s="49" customFormat="1" x14ac:dyDescent="0.25">
      <c r="A363" s="33"/>
      <c r="B363" s="23"/>
      <c r="C363" s="64"/>
      <c r="D363" s="64"/>
      <c r="E363" s="2"/>
      <c r="F363" s="21"/>
      <c r="G363" s="45"/>
      <c r="H363" s="2"/>
      <c r="I363" s="21"/>
      <c r="J363" s="45"/>
    </row>
    <row r="364" spans="1:10" s="49" customFormat="1" x14ac:dyDescent="0.25">
      <c r="A364" s="33"/>
      <c r="B364" s="23"/>
      <c r="C364" s="64"/>
      <c r="D364" s="64"/>
      <c r="E364" s="2"/>
      <c r="F364" s="21"/>
      <c r="G364" s="45"/>
      <c r="H364" s="2"/>
      <c r="I364" s="21"/>
      <c r="J364" s="45"/>
    </row>
    <row r="365" spans="1:10" s="49" customFormat="1" x14ac:dyDescent="0.25">
      <c r="A365" s="33"/>
      <c r="B365" s="23"/>
      <c r="C365" s="2"/>
      <c r="D365" s="2"/>
      <c r="E365" s="2"/>
      <c r="F365" s="24"/>
      <c r="G365" s="45"/>
      <c r="H365" s="2"/>
      <c r="I365" s="24"/>
      <c r="J365" s="45"/>
    </row>
    <row r="366" spans="1:10" s="49" customFormat="1" x14ac:dyDescent="0.25">
      <c r="A366" s="27"/>
      <c r="B366" s="23"/>
      <c r="C366" s="2"/>
      <c r="D366" s="2"/>
      <c r="E366" s="2"/>
      <c r="F366" s="24"/>
      <c r="G366" s="45"/>
      <c r="H366" s="2"/>
      <c r="I366" s="24"/>
      <c r="J366" s="45"/>
    </row>
    <row r="367" spans="1:10" s="49" customFormat="1" x14ac:dyDescent="0.25">
      <c r="A367" s="27"/>
      <c r="B367" s="23"/>
      <c r="C367" s="2"/>
      <c r="D367" s="2"/>
      <c r="E367" s="2"/>
      <c r="F367" s="24"/>
      <c r="G367" s="45"/>
      <c r="H367" s="2"/>
      <c r="I367" s="24"/>
      <c r="J367" s="45"/>
    </row>
    <row r="368" spans="1:10" s="49" customFormat="1" x14ac:dyDescent="0.25">
      <c r="A368" s="27"/>
      <c r="B368" s="23"/>
      <c r="C368" s="2"/>
      <c r="D368" s="2"/>
      <c r="E368" s="2"/>
      <c r="F368" s="24"/>
      <c r="G368" s="45"/>
      <c r="H368" s="2"/>
      <c r="I368" s="24"/>
      <c r="J368" s="45"/>
    </row>
    <row r="369" spans="1:10" s="49" customFormat="1" ht="16.5" x14ac:dyDescent="0.35">
      <c r="A369" s="33"/>
      <c r="B369" s="20"/>
      <c r="C369" s="64"/>
      <c r="D369" s="64"/>
      <c r="E369" s="2"/>
      <c r="F369" s="21"/>
      <c r="G369" s="55"/>
      <c r="H369" s="2"/>
      <c r="I369" s="21"/>
      <c r="J369" s="55"/>
    </row>
    <row r="370" spans="1:10" s="49" customFormat="1" x14ac:dyDescent="0.25">
      <c r="A370" s="27"/>
      <c r="B370" s="2"/>
      <c r="C370" s="2"/>
      <c r="D370" s="2"/>
      <c r="E370" s="5"/>
      <c r="F370" s="2"/>
      <c r="G370" s="28"/>
      <c r="H370" s="2"/>
      <c r="I370" s="2"/>
      <c r="J370" s="28"/>
    </row>
    <row r="371" spans="1:10" s="49" customFormat="1" x14ac:dyDescent="0.25">
      <c r="A371" s="27"/>
      <c r="B371" s="2"/>
      <c r="C371" s="2"/>
      <c r="D371" s="2"/>
      <c r="E371" s="23"/>
      <c r="F371" s="2"/>
      <c r="G371" s="29"/>
      <c r="H371" s="2"/>
      <c r="I371" s="2"/>
      <c r="J371" s="29"/>
    </row>
    <row r="372" spans="1:10" s="49" customFormat="1" x14ac:dyDescent="0.25">
      <c r="A372" s="27"/>
      <c r="B372" s="2"/>
      <c r="C372" s="2"/>
      <c r="D372" s="2"/>
      <c r="E372" s="5"/>
      <c r="F372" s="2"/>
      <c r="G372" s="28"/>
      <c r="H372" s="2"/>
      <c r="I372" s="2"/>
      <c r="J372" s="28"/>
    </row>
    <row r="373" spans="1:10" s="49" customFormat="1" x14ac:dyDescent="0.25">
      <c r="A373" s="27"/>
      <c r="B373" s="2"/>
      <c r="C373" s="2"/>
      <c r="D373" s="2"/>
      <c r="E373" s="5"/>
      <c r="F373" s="2"/>
      <c r="G373" s="22"/>
      <c r="H373" s="2"/>
      <c r="I373" s="2"/>
      <c r="J373" s="22"/>
    </row>
    <row r="374" spans="1:10" s="49" customFormat="1" x14ac:dyDescent="0.25">
      <c r="A374" s="30"/>
      <c r="B374" s="2"/>
      <c r="C374" s="2"/>
      <c r="D374" s="2"/>
      <c r="E374" s="2"/>
      <c r="F374" s="2"/>
      <c r="G374" s="45"/>
      <c r="H374" s="2"/>
      <c r="I374" s="2"/>
      <c r="J374" s="45"/>
    </row>
    <row r="375" spans="1:10" s="49" customFormat="1" x14ac:dyDescent="0.25">
      <c r="A375" s="33"/>
      <c r="B375" s="32"/>
      <c r="C375" s="2"/>
      <c r="D375" s="64"/>
      <c r="E375" s="2"/>
      <c r="F375" s="21"/>
      <c r="G375" s="45"/>
      <c r="H375" s="2"/>
      <c r="I375" s="21"/>
      <c r="J375" s="45"/>
    </row>
    <row r="376" spans="1:10" s="49" customFormat="1" x14ac:dyDescent="0.25">
      <c r="A376" s="33"/>
      <c r="B376" s="32"/>
      <c r="C376" s="2"/>
      <c r="D376" s="64"/>
      <c r="E376" s="2"/>
      <c r="F376" s="21"/>
      <c r="G376" s="45"/>
      <c r="H376" s="2"/>
      <c r="I376" s="21"/>
      <c r="J376" s="22"/>
    </row>
    <row r="377" spans="1:10" s="49" customFormat="1" x14ac:dyDescent="0.25">
      <c r="A377" s="33"/>
      <c r="B377" s="32"/>
      <c r="C377" s="2"/>
      <c r="D377" s="64"/>
      <c r="E377" s="2"/>
      <c r="F377" s="21"/>
      <c r="G377" s="45"/>
      <c r="H377" s="2"/>
      <c r="I377" s="21"/>
      <c r="J377" s="45"/>
    </row>
    <row r="378" spans="1:10" s="49" customFormat="1" x14ac:dyDescent="0.25">
      <c r="A378" s="30"/>
      <c r="B378" s="32"/>
      <c r="C378" s="2"/>
      <c r="D378" s="2"/>
      <c r="E378" s="2"/>
      <c r="F378" s="2"/>
      <c r="G378" s="45"/>
      <c r="H378" s="2"/>
      <c r="I378" s="2"/>
      <c r="J378" s="45"/>
    </row>
    <row r="379" spans="1:10" s="49" customFormat="1" ht="16.5" x14ac:dyDescent="0.35">
      <c r="A379" s="33"/>
      <c r="B379" s="34"/>
      <c r="C379" s="2"/>
      <c r="D379" s="2"/>
      <c r="E379" s="2"/>
      <c r="F379" s="2"/>
      <c r="G379" s="35"/>
      <c r="H379" s="2"/>
      <c r="I379" s="2"/>
      <c r="J379" s="35"/>
    </row>
    <row r="380" spans="1:10" s="49" customFormat="1" x14ac:dyDescent="0.25">
      <c r="A380" s="27"/>
      <c r="B380" s="23"/>
      <c r="C380" s="2"/>
      <c r="D380" s="2"/>
      <c r="E380" s="2"/>
      <c r="F380" s="2"/>
      <c r="G380" s="2"/>
      <c r="H380" s="2"/>
      <c r="I380" s="2"/>
      <c r="J380" s="2"/>
    </row>
    <row r="381" spans="1:10" s="49" customFormat="1" x14ac:dyDescent="0.25">
      <c r="A381" s="27"/>
      <c r="B381" s="36"/>
      <c r="C381" s="2"/>
      <c r="D381" s="2"/>
      <c r="E381" s="2"/>
      <c r="F381" s="2"/>
      <c r="G381" s="45"/>
      <c r="H381" s="2"/>
      <c r="I381" s="2"/>
      <c r="J381" s="45"/>
    </row>
    <row r="382" spans="1:10" s="49" customFormat="1" x14ac:dyDescent="0.25">
      <c r="A382" s="27"/>
      <c r="B382" s="36"/>
      <c r="C382" s="2"/>
      <c r="D382" s="2"/>
      <c r="E382" s="2"/>
      <c r="F382" s="2"/>
      <c r="G382" s="22"/>
      <c r="H382" s="2"/>
      <c r="I382" s="2"/>
      <c r="J382" s="45"/>
    </row>
    <row r="383" spans="1:10" s="49" customFormat="1" x14ac:dyDescent="0.25">
      <c r="A383" s="27"/>
      <c r="B383" s="36"/>
      <c r="C383" s="2"/>
      <c r="D383" s="2"/>
      <c r="E383" s="2"/>
      <c r="F383" s="2"/>
      <c r="G383" s="22"/>
      <c r="H383" s="2"/>
      <c r="I383" s="2"/>
      <c r="J383" s="45"/>
    </row>
    <row r="384" spans="1:10" s="49" customFormat="1" x14ac:dyDescent="0.25">
      <c r="A384" s="27"/>
      <c r="B384" s="36"/>
      <c r="C384" s="2"/>
      <c r="D384" s="2"/>
      <c r="E384" s="2"/>
      <c r="F384" s="2"/>
      <c r="G384" s="22"/>
      <c r="H384" s="2"/>
      <c r="I384" s="2"/>
      <c r="J384" s="45"/>
    </row>
    <row r="385" spans="1:10" s="49" customFormat="1" x14ac:dyDescent="0.25">
      <c r="A385" s="27"/>
      <c r="B385" s="23"/>
      <c r="C385" s="2"/>
      <c r="D385" s="2"/>
      <c r="E385" s="2"/>
      <c r="F385" s="2"/>
      <c r="G385" s="2"/>
      <c r="H385" s="2"/>
      <c r="I385" s="2"/>
      <c r="J385" s="2"/>
    </row>
    <row r="386" spans="1:10" s="49" customFormat="1" ht="16.5" x14ac:dyDescent="0.35">
      <c r="A386" s="27"/>
      <c r="B386" s="65"/>
      <c r="C386" s="2"/>
      <c r="D386" s="2"/>
      <c r="E386" s="2"/>
      <c r="F386" s="2"/>
      <c r="G386" s="35"/>
      <c r="H386" s="2"/>
      <c r="I386" s="2"/>
      <c r="J386" s="35"/>
    </row>
    <row r="387" spans="1:10" s="49" customFormat="1" x14ac:dyDescent="0.25">
      <c r="A387" s="27"/>
      <c r="B387" s="12"/>
      <c r="C387" s="2"/>
      <c r="D387" s="2"/>
      <c r="E387" s="2"/>
      <c r="F387" s="2"/>
      <c r="G387" s="2"/>
      <c r="H387" s="2"/>
      <c r="I387" s="2"/>
      <c r="J387" s="2"/>
    </row>
    <row r="388" spans="1:10" s="49" customFormat="1" x14ac:dyDescent="0.25">
      <c r="A388" s="27"/>
      <c r="B388" s="40"/>
      <c r="C388" s="2"/>
      <c r="D388" s="2"/>
      <c r="E388" s="2"/>
      <c r="F388" s="2"/>
      <c r="G388" s="2"/>
      <c r="H388" s="2"/>
      <c r="I388" s="2"/>
      <c r="J388" s="41"/>
    </row>
    <row r="389" spans="1:10" s="49" customFormat="1" x14ac:dyDescent="0.25">
      <c r="A389" s="27"/>
      <c r="B389" s="2"/>
      <c r="C389" s="36"/>
      <c r="D389" s="36"/>
      <c r="E389" s="2"/>
      <c r="F389" s="2"/>
      <c r="G389" s="2"/>
      <c r="H389" s="2"/>
      <c r="I389" s="2"/>
      <c r="J389" s="42"/>
    </row>
    <row r="390" spans="1:10" s="49" customFormat="1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</row>
    <row r="391" spans="1:10" s="49" customFormat="1" x14ac:dyDescent="0.25">
      <c r="A391" s="33"/>
      <c r="B391" s="36"/>
      <c r="C391" s="2"/>
      <c r="D391" s="2"/>
      <c r="E391" s="2"/>
      <c r="F391" s="2"/>
      <c r="G391" s="2"/>
      <c r="H391" s="2"/>
      <c r="I391" s="2"/>
      <c r="J391" s="2"/>
    </row>
    <row r="392" spans="1:10" s="49" customFormat="1" x14ac:dyDescent="0.25">
      <c r="A392" s="50"/>
      <c r="B392" s="2"/>
      <c r="C392" s="2"/>
      <c r="D392" s="2"/>
      <c r="E392" s="2"/>
      <c r="F392" s="2"/>
      <c r="G392" s="2"/>
      <c r="H392" s="2"/>
      <c r="I392" s="2"/>
      <c r="J392" s="5"/>
    </row>
    <row r="393" spans="1:10" s="49" customFormat="1" x14ac:dyDescent="0.25">
      <c r="A393" s="40"/>
      <c r="B393" s="2"/>
      <c r="C393" s="2"/>
      <c r="D393" s="2"/>
      <c r="E393" s="2"/>
      <c r="F393" s="2"/>
      <c r="G393" s="2"/>
      <c r="H393" s="2"/>
      <c r="I393" s="2"/>
      <c r="J393" s="51"/>
    </row>
    <row r="394" spans="1:10" s="49" customFormat="1" x14ac:dyDescent="0.25">
      <c r="A394" s="40"/>
      <c r="B394" s="2"/>
      <c r="C394" s="2"/>
      <c r="D394" s="2"/>
      <c r="E394" s="2"/>
      <c r="F394" s="2"/>
      <c r="G394" s="2"/>
      <c r="H394" s="2"/>
      <c r="I394" s="2"/>
      <c r="J394" s="5"/>
    </row>
    <row r="395" spans="1:10" s="49" customFormat="1" x14ac:dyDescent="0.25">
      <c r="A395" s="36"/>
      <c r="B395" s="2"/>
      <c r="C395" s="2"/>
      <c r="D395" s="2"/>
      <c r="E395" s="2"/>
      <c r="F395" s="2"/>
      <c r="G395" s="2"/>
      <c r="H395" s="2"/>
      <c r="I395" s="2"/>
      <c r="J395" s="2"/>
    </row>
    <row r="396" spans="1:10" s="49" customFormat="1" x14ac:dyDescent="0.25">
      <c r="A396" s="52"/>
      <c r="B396" s="34"/>
      <c r="C396" s="34"/>
      <c r="D396" s="34"/>
      <c r="E396" s="12"/>
      <c r="F396" s="12"/>
      <c r="G396" s="12"/>
      <c r="H396" s="13"/>
      <c r="I396" s="12"/>
      <c r="J396" s="12"/>
    </row>
    <row r="397" spans="1:10" s="49" customFormat="1" x14ac:dyDescent="0.25">
      <c r="A397" s="52"/>
      <c r="B397" s="2"/>
      <c r="C397" s="12"/>
      <c r="D397" s="37"/>
      <c r="E397" s="12"/>
      <c r="F397" s="12"/>
      <c r="G397" s="12"/>
      <c r="H397" s="13"/>
      <c r="I397" s="12"/>
      <c r="J397" s="12"/>
    </row>
    <row r="398" spans="1:10" s="49" customFormat="1" x14ac:dyDescent="0.25">
      <c r="A398" s="52"/>
      <c r="B398" s="2"/>
      <c r="C398" s="12"/>
      <c r="D398" s="37"/>
      <c r="E398" s="12"/>
      <c r="F398" s="53"/>
      <c r="G398" s="12"/>
      <c r="H398" s="13"/>
      <c r="I398" s="12"/>
      <c r="J398" s="12"/>
    </row>
    <row r="399" spans="1:10" s="49" customFormat="1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</row>
    <row r="400" spans="1:10" s="49" customFormat="1" x14ac:dyDescent="0.25">
      <c r="A400" s="19"/>
      <c r="B400" s="2"/>
      <c r="C400" s="2"/>
      <c r="D400" s="2"/>
      <c r="E400" s="2"/>
      <c r="F400" s="2"/>
      <c r="G400" s="2"/>
      <c r="H400" s="2"/>
      <c r="I400" s="2"/>
      <c r="J400" s="2"/>
    </row>
    <row r="401" spans="1:10" s="49" customFormat="1" x14ac:dyDescent="0.25">
      <c r="A401" s="27"/>
      <c r="B401" s="20"/>
      <c r="C401" s="2"/>
      <c r="D401" s="2"/>
      <c r="E401" s="2"/>
      <c r="F401" s="21"/>
      <c r="G401" s="22"/>
      <c r="H401" s="2"/>
      <c r="I401" s="21"/>
      <c r="J401" s="22"/>
    </row>
    <row r="402" spans="1:10" s="49" customFormat="1" x14ac:dyDescent="0.25">
      <c r="A402" s="27"/>
      <c r="B402" s="23"/>
      <c r="C402" s="2"/>
      <c r="D402" s="2"/>
      <c r="E402" s="2"/>
      <c r="F402" s="24"/>
      <c r="G402" s="22"/>
      <c r="H402" s="2"/>
      <c r="I402" s="24"/>
      <c r="J402" s="22"/>
    </row>
    <row r="403" spans="1:10" s="49" customFormat="1" x14ac:dyDescent="0.25">
      <c r="A403" s="33"/>
      <c r="B403" s="23"/>
      <c r="C403" s="66"/>
      <c r="D403" s="66"/>
      <c r="E403" s="2"/>
      <c r="F403" s="21"/>
      <c r="G403" s="22"/>
      <c r="H403" s="2"/>
      <c r="I403" s="21"/>
      <c r="J403" s="22"/>
    </row>
    <row r="404" spans="1:10" s="49" customFormat="1" x14ac:dyDescent="0.25">
      <c r="A404" s="33"/>
      <c r="B404" s="23"/>
      <c r="C404" s="66"/>
      <c r="D404" s="66"/>
      <c r="E404" s="2"/>
      <c r="F404" s="21"/>
      <c r="G404" s="22"/>
      <c r="H404" s="2"/>
      <c r="I404" s="21"/>
      <c r="J404" s="22"/>
    </row>
    <row r="405" spans="1:10" s="49" customFormat="1" x14ac:dyDescent="0.25">
      <c r="A405" s="33"/>
      <c r="B405" s="23"/>
      <c r="C405" s="66"/>
      <c r="D405" s="66"/>
      <c r="E405" s="2"/>
      <c r="F405" s="21"/>
      <c r="G405" s="22"/>
      <c r="H405" s="2"/>
      <c r="I405" s="21"/>
      <c r="J405" s="22"/>
    </row>
    <row r="406" spans="1:10" s="49" customFormat="1" x14ac:dyDescent="0.25">
      <c r="A406" s="33"/>
      <c r="B406" s="23"/>
      <c r="C406" s="2"/>
      <c r="D406" s="2"/>
      <c r="E406" s="2"/>
      <c r="F406" s="24"/>
      <c r="G406" s="45"/>
      <c r="H406" s="2"/>
      <c r="I406" s="24"/>
      <c r="J406" s="45"/>
    </row>
    <row r="407" spans="1:10" s="49" customFormat="1" x14ac:dyDescent="0.25">
      <c r="A407" s="27"/>
      <c r="B407" s="23"/>
      <c r="C407" s="2"/>
      <c r="D407" s="2"/>
      <c r="E407" s="2"/>
      <c r="F407" s="24"/>
      <c r="G407" s="45"/>
      <c r="H407" s="2"/>
      <c r="I407" s="24"/>
      <c r="J407" s="45"/>
    </row>
    <row r="408" spans="1:10" s="49" customFormat="1" x14ac:dyDescent="0.25">
      <c r="A408" s="27"/>
      <c r="B408" s="23"/>
      <c r="C408" s="2"/>
      <c r="D408" s="2"/>
      <c r="E408" s="2"/>
      <c r="F408" s="24"/>
      <c r="G408" s="45"/>
      <c r="H408" s="2"/>
      <c r="I408" s="24"/>
      <c r="J408" s="45"/>
    </row>
    <row r="409" spans="1:10" s="49" customFormat="1" x14ac:dyDescent="0.25">
      <c r="A409" s="27"/>
      <c r="B409" s="23"/>
      <c r="C409" s="2"/>
      <c r="D409" s="2"/>
      <c r="E409" s="2"/>
      <c r="F409" s="24"/>
      <c r="G409" s="45"/>
      <c r="H409" s="2"/>
      <c r="I409" s="24"/>
      <c r="J409" s="45"/>
    </row>
    <row r="410" spans="1:10" s="49" customFormat="1" ht="16.5" x14ac:dyDescent="0.35">
      <c r="A410" s="33"/>
      <c r="B410" s="20"/>
      <c r="C410" s="66"/>
      <c r="D410" s="66"/>
      <c r="E410" s="2"/>
      <c r="F410" s="21"/>
      <c r="G410" s="61"/>
      <c r="H410" s="2"/>
      <c r="I410" s="21"/>
      <c r="J410" s="61"/>
    </row>
    <row r="411" spans="1:10" s="49" customFormat="1" x14ac:dyDescent="0.25">
      <c r="A411" s="27"/>
      <c r="B411" s="2"/>
      <c r="C411" s="2"/>
      <c r="D411" s="2"/>
      <c r="E411" s="5"/>
      <c r="F411" s="2"/>
      <c r="G411" s="28"/>
      <c r="H411" s="2"/>
      <c r="I411" s="2"/>
      <c r="J411" s="28"/>
    </row>
    <row r="412" spans="1:10" s="49" customFormat="1" x14ac:dyDescent="0.25">
      <c r="A412" s="27"/>
      <c r="B412" s="2"/>
      <c r="C412" s="2"/>
      <c r="D412" s="2"/>
      <c r="E412" s="23"/>
      <c r="F412" s="2"/>
      <c r="G412" s="67"/>
      <c r="H412" s="2"/>
      <c r="I412" s="2"/>
      <c r="J412" s="67"/>
    </row>
    <row r="413" spans="1:10" s="49" customFormat="1" x14ac:dyDescent="0.25">
      <c r="A413" s="27"/>
      <c r="B413" s="2"/>
      <c r="C413" s="2"/>
      <c r="D413" s="2"/>
      <c r="E413" s="5"/>
      <c r="F413" s="2"/>
      <c r="G413" s="28"/>
      <c r="H413" s="2"/>
      <c r="I413" s="2"/>
      <c r="J413" s="28"/>
    </row>
    <row r="414" spans="1:10" s="49" customFormat="1" x14ac:dyDescent="0.25">
      <c r="A414" s="27"/>
      <c r="B414" s="2"/>
      <c r="C414" s="2"/>
      <c r="D414" s="2"/>
      <c r="E414" s="5"/>
      <c r="F414" s="2"/>
      <c r="G414" s="22"/>
      <c r="H414" s="2"/>
      <c r="I414" s="2"/>
      <c r="J414" s="2"/>
    </row>
    <row r="415" spans="1:10" s="49" customFormat="1" x14ac:dyDescent="0.25">
      <c r="A415" s="30"/>
      <c r="B415" s="2"/>
      <c r="C415" s="2"/>
      <c r="D415" s="2"/>
      <c r="E415" s="2"/>
      <c r="F415" s="2"/>
      <c r="G415" s="22"/>
      <c r="H415" s="2"/>
      <c r="I415" s="2"/>
      <c r="J415" s="22"/>
    </row>
    <row r="416" spans="1:10" s="49" customFormat="1" x14ac:dyDescent="0.25">
      <c r="A416" s="30"/>
      <c r="B416" s="32"/>
      <c r="C416" s="2"/>
      <c r="D416" s="2"/>
      <c r="E416" s="2"/>
      <c r="F416" s="2"/>
      <c r="G416" s="22"/>
      <c r="H416" s="2"/>
      <c r="I416" s="2"/>
      <c r="J416" s="22"/>
    </row>
    <row r="417" spans="1:10" s="49" customFormat="1" ht="16.5" x14ac:dyDescent="0.35">
      <c r="A417" s="30"/>
      <c r="B417" s="32"/>
      <c r="C417" s="2"/>
      <c r="D417" s="2"/>
      <c r="E417" s="2"/>
      <c r="F417" s="2"/>
      <c r="G417" s="61"/>
      <c r="H417" s="2"/>
      <c r="I417" s="2"/>
      <c r="J417" s="61"/>
    </row>
    <row r="418" spans="1:10" s="49" customFormat="1" ht="16.5" x14ac:dyDescent="0.35">
      <c r="A418" s="27"/>
      <c r="B418" s="34"/>
      <c r="C418" s="2"/>
      <c r="D418" s="2"/>
      <c r="E418" s="2"/>
      <c r="F418" s="2"/>
      <c r="G418" s="35"/>
      <c r="H418" s="2"/>
      <c r="I418" s="2"/>
      <c r="J418" s="35"/>
    </row>
    <row r="419" spans="1:10" s="49" customFormat="1" x14ac:dyDescent="0.25">
      <c r="A419" s="27"/>
      <c r="B419" s="2"/>
      <c r="C419" s="2"/>
      <c r="D419" s="2"/>
      <c r="E419" s="2"/>
      <c r="F419" s="2"/>
      <c r="G419" s="2"/>
      <c r="H419" s="2"/>
      <c r="I419" s="2"/>
      <c r="J419" s="2"/>
    </row>
    <row r="420" spans="1:10" s="49" customFormat="1" x14ac:dyDescent="0.25">
      <c r="A420" s="27"/>
      <c r="B420" s="2"/>
      <c r="C420" s="2"/>
      <c r="D420" s="2"/>
      <c r="E420" s="2"/>
      <c r="F420" s="2"/>
      <c r="G420" s="45"/>
      <c r="H420" s="2"/>
      <c r="I420" s="2"/>
      <c r="J420" s="45"/>
    </row>
    <row r="421" spans="1:10" s="49" customFormat="1" x14ac:dyDescent="0.25">
      <c r="A421" s="27"/>
      <c r="B421" s="36"/>
      <c r="C421" s="2"/>
      <c r="D421" s="2"/>
      <c r="E421" s="2"/>
      <c r="F421" s="2"/>
      <c r="G421" s="22"/>
      <c r="H421" s="2"/>
      <c r="I421" s="2"/>
      <c r="J421" s="45"/>
    </row>
    <row r="422" spans="1:10" s="49" customFormat="1" x14ac:dyDescent="0.25">
      <c r="A422" s="27"/>
      <c r="B422" s="36"/>
      <c r="C422" s="2"/>
      <c r="D422" s="2"/>
      <c r="E422" s="2"/>
      <c r="F422" s="2"/>
      <c r="G422" s="22"/>
      <c r="H422" s="2"/>
      <c r="I422" s="2"/>
      <c r="J422" s="45"/>
    </row>
    <row r="423" spans="1:10" s="49" customFormat="1" x14ac:dyDescent="0.25">
      <c r="A423" s="27"/>
      <c r="B423" s="36"/>
      <c r="C423" s="2"/>
      <c r="D423" s="2"/>
      <c r="E423" s="2"/>
      <c r="F423" s="2"/>
      <c r="G423" s="22"/>
      <c r="H423" s="2"/>
      <c r="I423" s="2"/>
      <c r="J423" s="45"/>
    </row>
    <row r="424" spans="1:10" s="49" customFormat="1" x14ac:dyDescent="0.25">
      <c r="A424" s="27"/>
      <c r="B424" s="2"/>
      <c r="C424" s="2"/>
      <c r="D424" s="2"/>
      <c r="E424" s="2"/>
      <c r="F424" s="2"/>
      <c r="G424" s="2"/>
      <c r="H424" s="2"/>
      <c r="I424" s="2"/>
      <c r="J424" s="2"/>
    </row>
    <row r="425" spans="1:10" s="49" customFormat="1" ht="16.5" x14ac:dyDescent="0.35">
      <c r="A425" s="33"/>
      <c r="B425" s="65"/>
      <c r="C425" s="2"/>
      <c r="D425" s="2"/>
      <c r="E425" s="2"/>
      <c r="F425" s="2"/>
      <c r="G425" s="35"/>
      <c r="H425" s="2"/>
      <c r="I425" s="2"/>
      <c r="J425" s="35"/>
    </row>
    <row r="426" spans="1:10" s="49" customFormat="1" x14ac:dyDescent="0.25">
      <c r="A426" s="27"/>
      <c r="B426" s="12"/>
      <c r="C426" s="2"/>
      <c r="D426" s="2"/>
      <c r="E426" s="2"/>
      <c r="F426" s="2"/>
      <c r="G426" s="2"/>
      <c r="H426" s="2"/>
      <c r="I426" s="2"/>
      <c r="J426" s="2"/>
    </row>
    <row r="427" spans="1:10" s="49" customFormat="1" x14ac:dyDescent="0.25">
      <c r="A427" s="27"/>
      <c r="B427" s="40"/>
      <c r="C427" s="2"/>
      <c r="D427" s="2"/>
      <c r="E427" s="2"/>
      <c r="F427" s="2"/>
      <c r="G427" s="2"/>
      <c r="H427" s="2"/>
      <c r="I427" s="2"/>
      <c r="J427" s="41"/>
    </row>
    <row r="428" spans="1:10" s="49" customFormat="1" x14ac:dyDescent="0.25">
      <c r="A428" s="27"/>
      <c r="B428" s="40"/>
      <c r="C428" s="36"/>
      <c r="D428" s="36"/>
      <c r="E428" s="2"/>
      <c r="F428" s="2"/>
      <c r="G428" s="2"/>
      <c r="H428" s="2"/>
      <c r="I428" s="2"/>
      <c r="J428" s="42"/>
    </row>
    <row r="429" spans="1:10" s="49" customFormat="1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</row>
    <row r="430" spans="1:10" s="49" customFormat="1" x14ac:dyDescent="0.25">
      <c r="A430" s="33"/>
      <c r="B430" s="36"/>
      <c r="C430" s="2"/>
      <c r="D430" s="2"/>
      <c r="E430" s="2"/>
      <c r="F430" s="2"/>
      <c r="G430" s="2"/>
      <c r="H430" s="2"/>
      <c r="I430" s="2"/>
      <c r="J430" s="2"/>
    </row>
    <row r="431" spans="1:10" s="49" customFormat="1" x14ac:dyDescent="0.25">
      <c r="A431" s="50"/>
      <c r="B431" s="2"/>
      <c r="C431" s="2"/>
      <c r="D431" s="2"/>
      <c r="E431" s="2"/>
      <c r="F431" s="2"/>
      <c r="G431" s="2"/>
      <c r="H431" s="2"/>
      <c r="I431" s="2"/>
      <c r="J431" s="5"/>
    </row>
    <row r="432" spans="1:10" s="49" customFormat="1" x14ac:dyDescent="0.25">
      <c r="A432" s="40"/>
      <c r="B432" s="2"/>
      <c r="C432" s="2"/>
      <c r="D432" s="2"/>
      <c r="E432" s="2"/>
      <c r="F432" s="2"/>
      <c r="G432" s="2"/>
      <c r="H432" s="2"/>
      <c r="I432" s="2"/>
      <c r="J432" s="51"/>
    </row>
    <row r="433" spans="1:10" s="49" customFormat="1" x14ac:dyDescent="0.25">
      <c r="A433" s="40"/>
      <c r="B433" s="2"/>
      <c r="C433" s="2"/>
      <c r="D433" s="2"/>
      <c r="E433" s="2"/>
      <c r="F433" s="2"/>
      <c r="G433" s="2"/>
      <c r="H433" s="2"/>
      <c r="I433" s="2"/>
      <c r="J433" s="5"/>
    </row>
    <row r="434" spans="1:10" s="49" customFormat="1" x14ac:dyDescent="0.25">
      <c r="A434" s="36"/>
      <c r="B434" s="2"/>
      <c r="C434" s="2"/>
      <c r="D434" s="2"/>
      <c r="E434" s="2"/>
      <c r="F434" s="2"/>
      <c r="G434" s="2"/>
      <c r="H434" s="2"/>
      <c r="I434" s="2"/>
      <c r="J434" s="2"/>
    </row>
    <row r="435" spans="1:10" s="49" customFormat="1" x14ac:dyDescent="0.25">
      <c r="A435" s="52"/>
      <c r="B435" s="34"/>
      <c r="C435" s="34"/>
      <c r="D435" s="34"/>
      <c r="E435" s="12"/>
      <c r="F435" s="12"/>
      <c r="G435" s="12"/>
      <c r="H435" s="13"/>
      <c r="I435" s="12"/>
      <c r="J435" s="12"/>
    </row>
    <row r="436" spans="1:10" s="49" customFormat="1" x14ac:dyDescent="0.25">
      <c r="A436" s="52"/>
      <c r="B436" s="2"/>
      <c r="C436" s="12"/>
      <c r="D436" s="37"/>
      <c r="E436" s="12"/>
      <c r="F436" s="12"/>
      <c r="G436" s="12"/>
      <c r="H436" s="13"/>
      <c r="I436" s="12"/>
      <c r="J436" s="12"/>
    </row>
    <row r="437" spans="1:10" s="49" customFormat="1" x14ac:dyDescent="0.25">
      <c r="A437" s="52"/>
      <c r="B437" s="2"/>
      <c r="C437" s="12"/>
      <c r="D437" s="37"/>
      <c r="E437" s="12"/>
      <c r="F437" s="53"/>
      <c r="G437" s="12"/>
      <c r="H437" s="13"/>
      <c r="I437" s="12"/>
      <c r="J437" s="12"/>
    </row>
    <row r="438" spans="1:10" s="49" customFormat="1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</row>
    <row r="439" spans="1:10" s="49" customFormat="1" x14ac:dyDescent="0.25">
      <c r="A439" s="39"/>
      <c r="B439" s="2"/>
      <c r="C439" s="2"/>
      <c r="D439" s="2"/>
      <c r="E439" s="2"/>
      <c r="F439" s="2"/>
      <c r="G439" s="2"/>
      <c r="H439" s="2"/>
      <c r="I439" s="2"/>
      <c r="J439" s="2"/>
    </row>
    <row r="440" spans="1:10" s="49" customFormat="1" x14ac:dyDescent="0.25">
      <c r="A440" s="39"/>
      <c r="B440" s="41"/>
      <c r="C440" s="2"/>
      <c r="D440" s="2"/>
      <c r="E440" s="2"/>
      <c r="F440" s="2"/>
      <c r="G440" s="2"/>
      <c r="H440" s="2"/>
      <c r="I440" s="2"/>
      <c r="J440" s="2"/>
    </row>
    <row r="441" spans="1:10" s="49" customFormat="1" x14ac:dyDescent="0.25">
      <c r="A441" s="27"/>
      <c r="B441" s="20"/>
      <c r="C441" s="2"/>
      <c r="D441" s="2"/>
      <c r="E441" s="2"/>
      <c r="F441" s="21"/>
      <c r="G441" s="22"/>
      <c r="H441" s="2"/>
      <c r="I441" s="21"/>
      <c r="J441" s="22"/>
    </row>
    <row r="442" spans="1:10" s="49" customFormat="1" x14ac:dyDescent="0.25">
      <c r="A442" s="27"/>
      <c r="B442" s="23"/>
      <c r="C442" s="2"/>
      <c r="D442" s="2"/>
      <c r="E442" s="2"/>
      <c r="F442" s="24"/>
      <c r="G442" s="22"/>
      <c r="H442" s="2"/>
      <c r="I442" s="24"/>
      <c r="J442" s="47"/>
    </row>
    <row r="443" spans="1:10" s="49" customFormat="1" x14ac:dyDescent="0.25">
      <c r="A443" s="33"/>
      <c r="B443" s="23"/>
      <c r="C443" s="2"/>
      <c r="D443" s="2"/>
      <c r="E443" s="2"/>
      <c r="F443" s="21"/>
      <c r="G443" s="22"/>
      <c r="H443" s="2"/>
      <c r="I443" s="21"/>
      <c r="J443" s="22"/>
    </row>
    <row r="444" spans="1:10" s="49" customFormat="1" x14ac:dyDescent="0.25">
      <c r="A444" s="33"/>
      <c r="B444" s="23"/>
      <c r="C444" s="2"/>
      <c r="D444" s="2"/>
      <c r="E444" s="2"/>
      <c r="F444" s="21"/>
      <c r="G444" s="22"/>
      <c r="H444" s="2"/>
      <c r="I444" s="21"/>
      <c r="J444" s="22"/>
    </row>
    <row r="445" spans="1:10" s="49" customFormat="1" x14ac:dyDescent="0.25">
      <c r="A445" s="33"/>
      <c r="B445" s="23"/>
      <c r="C445" s="2"/>
      <c r="D445" s="2"/>
      <c r="E445" s="2"/>
      <c r="F445" s="21"/>
      <c r="G445" s="22"/>
      <c r="H445" s="2"/>
      <c r="I445" s="21"/>
      <c r="J445" s="22"/>
    </row>
    <row r="446" spans="1:10" s="49" customFormat="1" x14ac:dyDescent="0.25">
      <c r="A446" s="2"/>
      <c r="B446" s="41"/>
      <c r="C446" s="2"/>
      <c r="D446" s="2"/>
      <c r="E446" s="2"/>
      <c r="F446" s="2"/>
      <c r="G446" s="22"/>
      <c r="H446" s="2"/>
      <c r="I446" s="2"/>
      <c r="J446" s="2"/>
    </row>
    <row r="447" spans="1:10" s="49" customFormat="1" x14ac:dyDescent="0.25">
      <c r="A447" s="27"/>
      <c r="B447" s="20"/>
      <c r="C447" s="2"/>
      <c r="D447" s="2"/>
      <c r="E447" s="2"/>
      <c r="F447" s="21"/>
      <c r="G447" s="22"/>
      <c r="H447" s="2"/>
      <c r="I447" s="21"/>
      <c r="J447" s="22"/>
    </row>
    <row r="448" spans="1:10" s="49" customFormat="1" x14ac:dyDescent="0.25">
      <c r="A448" s="27"/>
      <c r="B448" s="23"/>
      <c r="C448" s="2"/>
      <c r="D448" s="2"/>
      <c r="E448" s="2"/>
      <c r="F448" s="24"/>
      <c r="G448" s="22"/>
      <c r="H448" s="2"/>
      <c r="I448" s="24"/>
      <c r="J448" s="31"/>
    </row>
    <row r="449" spans="1:10" s="49" customFormat="1" x14ac:dyDescent="0.25">
      <c r="A449" s="33"/>
      <c r="B449" s="23"/>
      <c r="C449" s="2"/>
      <c r="D449" s="2"/>
      <c r="E449" s="2"/>
      <c r="F449" s="21"/>
      <c r="G449" s="22"/>
      <c r="H449" s="2"/>
      <c r="I449" s="21"/>
      <c r="J449" s="22"/>
    </row>
    <row r="450" spans="1:10" s="49" customFormat="1" x14ac:dyDescent="0.25">
      <c r="A450" s="33"/>
      <c r="B450" s="23"/>
      <c r="C450" s="2"/>
      <c r="D450" s="2"/>
      <c r="E450" s="2"/>
      <c r="F450" s="21"/>
      <c r="G450" s="22"/>
      <c r="H450" s="2"/>
      <c r="I450" s="21"/>
      <c r="J450" s="22"/>
    </row>
    <row r="451" spans="1:10" s="49" customFormat="1" x14ac:dyDescent="0.25">
      <c r="A451" s="33"/>
      <c r="B451" s="23"/>
      <c r="C451" s="2"/>
      <c r="D451" s="2"/>
      <c r="E451" s="2"/>
      <c r="F451" s="21"/>
      <c r="G451" s="22"/>
      <c r="H451" s="2"/>
      <c r="I451" s="21"/>
      <c r="J451" s="22"/>
    </row>
    <row r="452" spans="1:10" s="49" customFormat="1" x14ac:dyDescent="0.25">
      <c r="A452" s="27"/>
      <c r="B452" s="23"/>
      <c r="C452" s="2"/>
      <c r="D452" s="2"/>
      <c r="E452" s="2"/>
      <c r="F452" s="24"/>
      <c r="G452" s="45"/>
      <c r="H452" s="2"/>
      <c r="I452" s="24"/>
      <c r="J452" s="45"/>
    </row>
    <row r="453" spans="1:10" s="49" customFormat="1" x14ac:dyDescent="0.25">
      <c r="A453" s="27"/>
      <c r="B453" s="23"/>
      <c r="C453" s="2"/>
      <c r="D453" s="2"/>
      <c r="E453" s="2"/>
      <c r="F453" s="24"/>
      <c r="G453" s="45"/>
      <c r="H453" s="2"/>
      <c r="I453" s="24"/>
      <c r="J453" s="45"/>
    </row>
    <row r="454" spans="1:10" s="49" customFormat="1" x14ac:dyDescent="0.25">
      <c r="A454" s="27"/>
      <c r="B454" s="23"/>
      <c r="C454" s="2"/>
      <c r="D454" s="2"/>
      <c r="E454" s="2"/>
      <c r="F454" s="24"/>
      <c r="G454" s="45"/>
      <c r="H454" s="2"/>
      <c r="I454" s="24"/>
      <c r="J454" s="45"/>
    </row>
    <row r="455" spans="1:10" s="49" customFormat="1" ht="16.5" x14ac:dyDescent="0.35">
      <c r="A455" s="27"/>
      <c r="B455" s="20"/>
      <c r="C455" s="2"/>
      <c r="D455" s="2"/>
      <c r="E455" s="2"/>
      <c r="F455" s="21"/>
      <c r="G455" s="61"/>
      <c r="H455" s="2"/>
      <c r="I455" s="21"/>
      <c r="J455" s="61"/>
    </row>
    <row r="456" spans="1:10" s="49" customFormat="1" x14ac:dyDescent="0.25">
      <c r="A456" s="27"/>
      <c r="B456" s="2"/>
      <c r="C456" s="2"/>
      <c r="D456" s="2"/>
      <c r="E456" s="5"/>
      <c r="F456" s="2"/>
      <c r="G456" s="28"/>
      <c r="H456" s="2"/>
      <c r="I456" s="2"/>
      <c r="J456" s="28"/>
    </row>
    <row r="457" spans="1:10" s="49" customFormat="1" x14ac:dyDescent="0.25">
      <c r="A457" s="27"/>
      <c r="B457" s="2"/>
      <c r="C457" s="2"/>
      <c r="D457" s="2"/>
      <c r="E457" s="23"/>
      <c r="F457" s="2"/>
      <c r="G457" s="29"/>
      <c r="H457" s="2"/>
      <c r="I457" s="2"/>
      <c r="J457" s="29"/>
    </row>
    <row r="458" spans="1:10" s="49" customFormat="1" x14ac:dyDescent="0.25">
      <c r="A458" s="27"/>
      <c r="B458" s="2"/>
      <c r="C458" s="2"/>
      <c r="D458" s="2"/>
      <c r="E458" s="5"/>
      <c r="F458" s="2"/>
      <c r="G458" s="28"/>
      <c r="H458" s="2"/>
      <c r="I458" s="2"/>
      <c r="J458" s="28"/>
    </row>
    <row r="459" spans="1:10" s="49" customFormat="1" x14ac:dyDescent="0.25">
      <c r="A459" s="27"/>
      <c r="B459" s="2"/>
      <c r="C459" s="2"/>
      <c r="D459" s="2"/>
      <c r="E459" s="5"/>
      <c r="F459" s="2"/>
      <c r="G459" s="22"/>
      <c r="H459" s="2"/>
      <c r="I459" s="2"/>
      <c r="J459" s="2"/>
    </row>
    <row r="460" spans="1:10" s="49" customFormat="1" x14ac:dyDescent="0.25">
      <c r="A460" s="30"/>
      <c r="B460" s="2"/>
      <c r="C460" s="2"/>
      <c r="D460" s="2"/>
      <c r="E460" s="2"/>
      <c r="F460" s="2"/>
      <c r="G460" s="22"/>
      <c r="H460" s="2"/>
      <c r="I460" s="2"/>
      <c r="J460" s="22"/>
    </row>
    <row r="461" spans="1:10" s="49" customFormat="1" ht="16.5" x14ac:dyDescent="0.35">
      <c r="A461" s="30"/>
      <c r="B461" s="32"/>
      <c r="C461" s="2"/>
      <c r="D461" s="2"/>
      <c r="E461" s="2"/>
      <c r="F461" s="2"/>
      <c r="G461" s="61"/>
      <c r="H461" s="2"/>
      <c r="I461" s="2"/>
      <c r="J461" s="61"/>
    </row>
    <row r="462" spans="1:10" s="49" customFormat="1" ht="16.5" x14ac:dyDescent="0.35">
      <c r="A462" s="33"/>
      <c r="B462" s="34"/>
      <c r="C462" s="2"/>
      <c r="D462" s="2"/>
      <c r="E462" s="2"/>
      <c r="F462" s="2"/>
      <c r="G462" s="68"/>
      <c r="H462" s="2"/>
      <c r="I462" s="2"/>
      <c r="J462" s="68"/>
    </row>
    <row r="463" spans="1:10" s="49" customFormat="1" x14ac:dyDescent="0.25">
      <c r="A463" s="33"/>
      <c r="B463" s="36"/>
      <c r="C463" s="2"/>
      <c r="D463" s="2"/>
      <c r="E463" s="2"/>
      <c r="F463" s="2"/>
      <c r="G463" s="22"/>
      <c r="H463" s="2"/>
      <c r="I463" s="2"/>
      <c r="J463" s="22"/>
    </row>
    <row r="464" spans="1:10" s="49" customFormat="1" x14ac:dyDescent="0.25">
      <c r="A464" s="33"/>
      <c r="B464" s="2"/>
      <c r="C464" s="2"/>
      <c r="D464" s="2"/>
      <c r="E464" s="2"/>
      <c r="F464" s="2"/>
      <c r="G464" s="45"/>
      <c r="H464" s="2"/>
      <c r="I464" s="2"/>
      <c r="J464" s="45"/>
    </row>
    <row r="465" spans="1:10" s="49" customFormat="1" x14ac:dyDescent="0.25">
      <c r="A465" s="33"/>
      <c r="B465" s="36"/>
      <c r="C465" s="2"/>
      <c r="D465" s="2"/>
      <c r="E465" s="2"/>
      <c r="F465" s="2"/>
      <c r="G465" s="22"/>
      <c r="H465" s="2"/>
      <c r="I465" s="2"/>
      <c r="J465" s="45"/>
    </row>
    <row r="466" spans="1:10" s="49" customFormat="1" x14ac:dyDescent="0.25">
      <c r="A466" s="33"/>
      <c r="B466" s="36"/>
      <c r="C466" s="2"/>
      <c r="D466" s="2"/>
      <c r="E466" s="2"/>
      <c r="F466" s="2"/>
      <c r="G466" s="22"/>
      <c r="H466" s="2"/>
      <c r="I466" s="2"/>
      <c r="J466" s="45"/>
    </row>
    <row r="467" spans="1:10" s="49" customFormat="1" x14ac:dyDescent="0.25">
      <c r="A467" s="33"/>
      <c r="B467" s="36"/>
      <c r="C467" s="2"/>
      <c r="D467" s="2"/>
      <c r="E467" s="2"/>
      <c r="F467" s="2"/>
      <c r="G467" s="22"/>
      <c r="H467" s="2"/>
      <c r="I467" s="2"/>
      <c r="J467" s="45"/>
    </row>
    <row r="468" spans="1:10" s="49" customFormat="1" x14ac:dyDescent="0.25">
      <c r="A468" s="27"/>
      <c r="B468" s="2"/>
      <c r="C468" s="2"/>
      <c r="D468" s="2"/>
      <c r="E468" s="2"/>
      <c r="F468" s="2"/>
      <c r="G468" s="2"/>
      <c r="H468" s="2"/>
      <c r="I468" s="2"/>
      <c r="J468" s="2"/>
    </row>
    <row r="469" spans="1:10" s="49" customFormat="1" ht="16.5" x14ac:dyDescent="0.35">
      <c r="A469" s="27"/>
      <c r="B469" s="65"/>
      <c r="C469" s="2"/>
      <c r="D469" s="2"/>
      <c r="E469" s="2"/>
      <c r="F469" s="2"/>
      <c r="G469" s="35"/>
      <c r="H469" s="2"/>
      <c r="I469" s="2"/>
      <c r="J469" s="35"/>
    </row>
    <row r="470" spans="1:10" s="49" customFormat="1" ht="16.5" x14ac:dyDescent="0.35">
      <c r="A470" s="27"/>
      <c r="B470" s="12"/>
      <c r="C470" s="2"/>
      <c r="D470" s="2"/>
      <c r="E470" s="2"/>
      <c r="F470" s="2"/>
      <c r="G470" s="38"/>
      <c r="H470" s="2"/>
      <c r="I470" s="2"/>
      <c r="J470" s="38"/>
    </row>
    <row r="471" spans="1:10" s="49" customFormat="1" ht="16.5" x14ac:dyDescent="0.35">
      <c r="A471" s="27"/>
      <c r="B471" s="40"/>
      <c r="C471" s="2"/>
      <c r="D471" s="2"/>
      <c r="E471" s="2"/>
      <c r="F471" s="2"/>
      <c r="G471" s="38"/>
      <c r="H471" s="2"/>
      <c r="I471" s="2"/>
      <c r="J471" s="28"/>
    </row>
    <row r="472" spans="1:10" s="49" customFormat="1" x14ac:dyDescent="0.25">
      <c r="A472" s="27"/>
      <c r="B472" s="40"/>
      <c r="C472" s="36"/>
      <c r="D472" s="36"/>
      <c r="E472" s="2"/>
      <c r="F472" s="2"/>
      <c r="G472" s="2"/>
      <c r="H472" s="2"/>
      <c r="I472" s="2"/>
      <c r="J472" s="42"/>
    </row>
    <row r="473" spans="1:10" s="49" customFormat="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</row>
    <row r="474" spans="1:10" s="49" customFormat="1" x14ac:dyDescent="0.25">
      <c r="A474" s="33"/>
      <c r="B474" s="36"/>
      <c r="C474" s="2"/>
      <c r="D474" s="2"/>
      <c r="E474" s="2"/>
      <c r="F474" s="2"/>
      <c r="G474" s="2"/>
      <c r="H474" s="2"/>
      <c r="I474" s="2"/>
      <c r="J474" s="2"/>
    </row>
    <row r="475" spans="1:10" s="49" customFormat="1" x14ac:dyDescent="0.25">
      <c r="A475" s="50"/>
      <c r="B475" s="2"/>
      <c r="C475" s="2"/>
      <c r="D475" s="2"/>
      <c r="E475" s="2"/>
      <c r="F475" s="2"/>
      <c r="G475" s="2"/>
      <c r="H475" s="2"/>
      <c r="I475" s="2"/>
      <c r="J475" s="5"/>
    </row>
    <row r="476" spans="1:10" s="49" customFormat="1" x14ac:dyDescent="0.25">
      <c r="A476" s="40"/>
      <c r="B476" s="2"/>
      <c r="C476" s="2"/>
      <c r="D476" s="2"/>
      <c r="E476" s="2"/>
      <c r="F476" s="2"/>
      <c r="G476" s="2"/>
      <c r="H476" s="2"/>
      <c r="I476" s="2"/>
      <c r="J476" s="51"/>
    </row>
    <row r="477" spans="1:10" s="49" customFormat="1" x14ac:dyDescent="0.25">
      <c r="A477" s="40"/>
      <c r="B477" s="2"/>
      <c r="C477" s="2"/>
      <c r="D477" s="2"/>
      <c r="E477" s="2"/>
      <c r="F477" s="2"/>
      <c r="G477" s="2"/>
      <c r="H477" s="2"/>
      <c r="I477" s="2"/>
      <c r="J477" s="5"/>
    </row>
    <row r="478" spans="1:10" s="49" customFormat="1" x14ac:dyDescent="0.25">
      <c r="A478" s="36"/>
      <c r="B478" s="2"/>
      <c r="C478" s="2"/>
      <c r="D478" s="2"/>
      <c r="E478" s="2"/>
      <c r="F478" s="2"/>
      <c r="G478" s="2"/>
      <c r="H478" s="2"/>
      <c r="I478" s="2"/>
      <c r="J478" s="2"/>
    </row>
    <row r="479" spans="1:10" s="49" customFormat="1" x14ac:dyDescent="0.25">
      <c r="A479" s="52"/>
      <c r="B479" s="34"/>
      <c r="C479" s="34"/>
      <c r="D479" s="34"/>
      <c r="E479" s="12"/>
      <c r="F479" s="12"/>
      <c r="G479" s="12"/>
      <c r="H479" s="13"/>
      <c r="I479" s="12"/>
      <c r="J479" s="12"/>
    </row>
    <row r="480" spans="1:10" s="49" customFormat="1" x14ac:dyDescent="0.25">
      <c r="A480" s="52"/>
      <c r="B480" s="2"/>
      <c r="C480" s="12"/>
      <c r="D480" s="12"/>
      <c r="E480" s="12"/>
      <c r="F480" s="12"/>
      <c r="G480" s="12"/>
      <c r="H480" s="13"/>
      <c r="I480" s="12"/>
      <c r="J480" s="12"/>
    </row>
    <row r="481" spans="1:10" s="49" customFormat="1" x14ac:dyDescent="0.25">
      <c r="A481" s="52"/>
      <c r="B481" s="2"/>
      <c r="C481" s="37"/>
      <c r="D481" s="37"/>
      <c r="E481" s="12"/>
      <c r="F481" s="53"/>
      <c r="G481" s="12"/>
      <c r="H481" s="13"/>
      <c r="I481" s="12"/>
      <c r="J481" s="12"/>
    </row>
    <row r="482" spans="1:10" s="49" customFormat="1" x14ac:dyDescent="0.25">
      <c r="A482" s="69"/>
      <c r="B482" s="2"/>
      <c r="C482" s="2"/>
      <c r="D482" s="2"/>
      <c r="E482" s="2"/>
      <c r="F482" s="2"/>
      <c r="G482" s="2"/>
      <c r="H482" s="2"/>
      <c r="I482" s="2"/>
      <c r="J482" s="2"/>
    </row>
    <row r="483" spans="1:10" s="49" customFormat="1" x14ac:dyDescent="0.25">
      <c r="A483" s="19"/>
      <c r="B483" s="2"/>
      <c r="C483" s="2"/>
      <c r="D483" s="2"/>
      <c r="E483" s="2"/>
      <c r="F483" s="2"/>
      <c r="G483" s="2"/>
      <c r="H483" s="2"/>
      <c r="I483" s="2"/>
      <c r="J483" s="2"/>
    </row>
    <row r="484" spans="1:10" s="49" customFormat="1" x14ac:dyDescent="0.25">
      <c r="A484" s="2"/>
      <c r="B484" s="20"/>
      <c r="C484" s="2"/>
      <c r="D484" s="2"/>
      <c r="E484" s="2"/>
      <c r="F484" s="21"/>
      <c r="G484" s="22"/>
      <c r="H484" s="2"/>
      <c r="I484" s="21"/>
      <c r="J484" s="22"/>
    </row>
    <row r="485" spans="1:10" s="49" customFormat="1" x14ac:dyDescent="0.25">
      <c r="A485" s="2"/>
      <c r="B485" s="23"/>
      <c r="C485" s="2"/>
      <c r="D485" s="2"/>
      <c r="E485" s="2"/>
      <c r="F485" s="24"/>
      <c r="G485" s="45"/>
      <c r="H485" s="2"/>
      <c r="I485" s="24"/>
      <c r="J485" s="45"/>
    </row>
    <row r="486" spans="1:10" s="49" customFormat="1" x14ac:dyDescent="0.25">
      <c r="A486" s="2"/>
      <c r="B486" s="23"/>
      <c r="C486" s="2"/>
      <c r="D486" s="2"/>
      <c r="E486" s="2"/>
      <c r="F486" s="24"/>
      <c r="G486" s="45"/>
      <c r="H486" s="2"/>
      <c r="I486" s="24"/>
      <c r="J486" s="45"/>
    </row>
    <row r="487" spans="1:10" s="49" customFormat="1" x14ac:dyDescent="0.25">
      <c r="A487" s="2"/>
      <c r="B487" s="23"/>
      <c r="C487" s="2"/>
      <c r="D487" s="2"/>
      <c r="E487" s="2"/>
      <c r="F487" s="24"/>
      <c r="G487" s="45"/>
      <c r="H487" s="2"/>
      <c r="I487" s="24"/>
      <c r="J487" s="45"/>
    </row>
    <row r="488" spans="1:10" s="49" customFormat="1" x14ac:dyDescent="0.25">
      <c r="A488" s="27"/>
      <c r="B488" s="23"/>
      <c r="C488" s="2"/>
      <c r="D488" s="2"/>
      <c r="E488" s="5"/>
      <c r="F488" s="2"/>
      <c r="G488" s="28"/>
      <c r="H488" s="2"/>
      <c r="I488" s="2"/>
      <c r="J488" s="28"/>
    </row>
    <row r="489" spans="1:10" s="49" customFormat="1" x14ac:dyDescent="0.25">
      <c r="A489" s="27"/>
      <c r="B489" s="2"/>
      <c r="C489" s="2"/>
      <c r="D489" s="2"/>
      <c r="E489" s="23"/>
      <c r="F489" s="2"/>
      <c r="G489" s="29"/>
      <c r="H489" s="2"/>
      <c r="I489" s="2"/>
      <c r="J489" s="29"/>
    </row>
    <row r="490" spans="1:10" s="49" customFormat="1" x14ac:dyDescent="0.25">
      <c r="A490" s="27"/>
      <c r="B490" s="2"/>
      <c r="C490" s="2"/>
      <c r="D490" s="2"/>
      <c r="E490" s="5"/>
      <c r="F490" s="2"/>
      <c r="G490" s="28"/>
      <c r="H490" s="2"/>
      <c r="I490" s="2"/>
      <c r="J490" s="28"/>
    </row>
    <row r="491" spans="1:10" s="49" customFormat="1" x14ac:dyDescent="0.25">
      <c r="A491" s="27"/>
      <c r="B491" s="2"/>
      <c r="C491" s="2"/>
      <c r="D491" s="2"/>
      <c r="E491" s="5"/>
      <c r="F491" s="2"/>
      <c r="G491" s="22"/>
      <c r="H491" s="2"/>
      <c r="I491" s="2"/>
      <c r="J491" s="2"/>
    </row>
    <row r="492" spans="1:10" s="49" customFormat="1" x14ac:dyDescent="0.25">
      <c r="A492" s="30"/>
      <c r="B492" s="2"/>
      <c r="C492" s="2"/>
      <c r="D492" s="2"/>
      <c r="E492" s="2"/>
      <c r="F492" s="2"/>
      <c r="G492" s="45"/>
      <c r="H492" s="2"/>
      <c r="I492" s="2"/>
      <c r="J492" s="45"/>
    </row>
    <row r="493" spans="1:10" s="49" customFormat="1" x14ac:dyDescent="0.25">
      <c r="A493" s="33"/>
      <c r="B493" s="2"/>
      <c r="C493" s="2"/>
      <c r="D493" s="2"/>
      <c r="E493" s="2"/>
      <c r="F493" s="2"/>
      <c r="G493" s="45"/>
      <c r="H493" s="2"/>
      <c r="I493" s="2"/>
      <c r="J493" s="45"/>
    </row>
    <row r="494" spans="1:10" s="49" customFormat="1" x14ac:dyDescent="0.25">
      <c r="A494" s="33"/>
      <c r="B494" s="2"/>
      <c r="C494" s="2"/>
      <c r="D494" s="2"/>
      <c r="E494" s="2"/>
      <c r="F494" s="2"/>
      <c r="G494" s="2"/>
      <c r="H494" s="2"/>
      <c r="I494" s="2"/>
      <c r="J494" s="2"/>
    </row>
    <row r="495" spans="1:10" s="49" customFormat="1" ht="16.5" x14ac:dyDescent="0.35">
      <c r="A495" s="33"/>
      <c r="B495" s="34"/>
      <c r="C495" s="2"/>
      <c r="D495" s="2"/>
      <c r="E495" s="2"/>
      <c r="F495" s="2"/>
      <c r="G495" s="35"/>
      <c r="H495" s="2"/>
      <c r="I495" s="2"/>
      <c r="J495" s="35"/>
    </row>
    <row r="496" spans="1:10" s="49" customFormat="1" x14ac:dyDescent="0.25">
      <c r="A496" s="33"/>
      <c r="B496" s="23"/>
      <c r="C496" s="2"/>
      <c r="D496" s="2"/>
      <c r="E496" s="2"/>
      <c r="F496" s="2"/>
      <c r="G496" s="2"/>
      <c r="H496" s="2"/>
      <c r="I496" s="2"/>
      <c r="J496" s="2"/>
    </row>
    <row r="497" spans="1:10" s="49" customFormat="1" x14ac:dyDescent="0.25">
      <c r="A497" s="33"/>
      <c r="B497" s="2"/>
      <c r="C497" s="2"/>
      <c r="D497" s="2"/>
      <c r="E497" s="2"/>
      <c r="F497" s="2"/>
      <c r="G497" s="45"/>
      <c r="H497" s="2"/>
      <c r="I497" s="2"/>
      <c r="J497" s="45"/>
    </row>
    <row r="498" spans="1:10" s="49" customFormat="1" x14ac:dyDescent="0.25">
      <c r="A498" s="33"/>
      <c r="B498" s="36"/>
      <c r="C498" s="2"/>
      <c r="D498" s="2"/>
      <c r="E498" s="2"/>
      <c r="F498" s="2"/>
      <c r="G498" s="22"/>
      <c r="H498" s="2"/>
      <c r="I498" s="2"/>
      <c r="J498" s="45"/>
    </row>
    <row r="499" spans="1:10" s="49" customFormat="1" x14ac:dyDescent="0.25">
      <c r="A499" s="33"/>
      <c r="B499" s="36"/>
      <c r="C499" s="2"/>
      <c r="D499" s="2"/>
      <c r="E499" s="2"/>
      <c r="F499" s="2"/>
      <c r="G499" s="22"/>
      <c r="H499" s="2"/>
      <c r="I499" s="2"/>
      <c r="J499" s="45"/>
    </row>
    <row r="500" spans="1:10" s="49" customFormat="1" x14ac:dyDescent="0.25">
      <c r="A500" s="33"/>
      <c r="B500" s="36"/>
      <c r="C500" s="2"/>
      <c r="D500" s="2"/>
      <c r="E500" s="2"/>
      <c r="F500" s="2"/>
      <c r="G500" s="22"/>
      <c r="H500" s="2"/>
      <c r="I500" s="2"/>
      <c r="J500" s="45"/>
    </row>
    <row r="501" spans="1:10" s="49" customFormat="1" x14ac:dyDescent="0.25">
      <c r="A501" s="27"/>
      <c r="B501" s="2"/>
      <c r="C501" s="2"/>
      <c r="D501" s="2"/>
      <c r="E501" s="2"/>
      <c r="F501" s="2"/>
      <c r="G501" s="2"/>
      <c r="H501" s="2"/>
      <c r="I501" s="2"/>
      <c r="J501" s="2"/>
    </row>
    <row r="502" spans="1:10" s="49" customFormat="1" ht="16.5" x14ac:dyDescent="0.35">
      <c r="A502" s="27"/>
      <c r="B502" s="65"/>
      <c r="C502" s="2"/>
      <c r="D502" s="2"/>
      <c r="E502" s="2"/>
      <c r="F502" s="2"/>
      <c r="G502" s="35"/>
      <c r="H502" s="2"/>
      <c r="I502" s="2"/>
      <c r="J502" s="35"/>
    </row>
    <row r="503" spans="1:10" s="49" customFormat="1" ht="16.5" x14ac:dyDescent="0.35">
      <c r="A503" s="27"/>
      <c r="B503" s="12"/>
      <c r="C503" s="2"/>
      <c r="D503" s="2"/>
      <c r="E503" s="2"/>
      <c r="F503" s="2"/>
      <c r="G503" s="38"/>
      <c r="H503" s="2"/>
      <c r="I503" s="2"/>
      <c r="J503" s="38"/>
    </row>
    <row r="504" spans="1:10" s="49" customFormat="1" x14ac:dyDescent="0.25">
      <c r="A504" s="39"/>
      <c r="B504" s="40"/>
      <c r="C504" s="2"/>
      <c r="D504" s="2"/>
      <c r="E504" s="2"/>
      <c r="F504" s="2"/>
      <c r="G504" s="2"/>
      <c r="H504" s="2"/>
      <c r="I504" s="2"/>
      <c r="J504" s="41"/>
    </row>
    <row r="505" spans="1:10" s="49" customFormat="1" x14ac:dyDescent="0.25">
      <c r="A505" s="33"/>
      <c r="B505" s="2"/>
      <c r="C505" s="36"/>
      <c r="D505" s="36"/>
      <c r="E505" s="2"/>
      <c r="F505" s="2"/>
      <c r="G505" s="2"/>
      <c r="H505" s="2"/>
      <c r="I505" s="2"/>
      <c r="J505" s="42"/>
    </row>
    <row r="506" spans="1:10" s="49" customFormat="1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</row>
    <row r="507" spans="1:10" s="49" customFormat="1" x14ac:dyDescent="0.25">
      <c r="A507" s="70"/>
      <c r="B507" s="2"/>
      <c r="C507" s="2"/>
      <c r="D507" s="2"/>
      <c r="E507" s="2"/>
      <c r="F507" s="2"/>
      <c r="G507" s="2"/>
      <c r="H507" s="2"/>
      <c r="I507" s="2"/>
      <c r="J507" s="2"/>
    </row>
    <row r="508" spans="1:10" s="49" customFormat="1" x14ac:dyDescent="0.25">
      <c r="A508" s="50"/>
      <c r="B508" s="2"/>
      <c r="C508" s="2"/>
      <c r="D508" s="2"/>
      <c r="E508" s="2"/>
      <c r="F508" s="2"/>
      <c r="G508" s="2"/>
      <c r="H508" s="2"/>
      <c r="I508" s="2"/>
      <c r="J508" s="5"/>
    </row>
    <row r="509" spans="1:10" s="49" customFormat="1" x14ac:dyDescent="0.25">
      <c r="A509" s="40"/>
      <c r="B509" s="2"/>
      <c r="C509" s="2"/>
      <c r="D509" s="2"/>
      <c r="E509" s="2"/>
      <c r="F509" s="2"/>
      <c r="G509" s="2"/>
      <c r="H509" s="2"/>
      <c r="I509" s="2"/>
      <c r="J509" s="51"/>
    </row>
    <row r="510" spans="1:10" s="49" customFormat="1" x14ac:dyDescent="0.25">
      <c r="A510" s="40"/>
      <c r="B510" s="2"/>
      <c r="C510" s="2"/>
      <c r="D510" s="2"/>
      <c r="E510" s="2"/>
      <c r="F510" s="2"/>
      <c r="G510" s="2"/>
      <c r="H510" s="2"/>
      <c r="I510" s="2"/>
      <c r="J510" s="5"/>
    </row>
    <row r="511" spans="1:10" s="49" customFormat="1" x14ac:dyDescent="0.25">
      <c r="A511" s="36"/>
      <c r="B511" s="2"/>
      <c r="C511" s="2"/>
      <c r="D511" s="2"/>
      <c r="E511" s="2"/>
      <c r="F511" s="2"/>
      <c r="G511" s="2"/>
      <c r="H511" s="2"/>
      <c r="I511" s="2"/>
      <c r="J511" s="2"/>
    </row>
    <row r="512" spans="1:10" s="49" customFormat="1" x14ac:dyDescent="0.25">
      <c r="A512" s="52"/>
      <c r="B512" s="34"/>
      <c r="C512" s="34"/>
      <c r="D512" s="34"/>
      <c r="E512" s="12"/>
      <c r="F512" s="12"/>
      <c r="G512" s="12"/>
      <c r="H512" s="13"/>
      <c r="I512" s="12"/>
      <c r="J512" s="12"/>
    </row>
    <row r="513" spans="1:10" s="49" customFormat="1" x14ac:dyDescent="0.25">
      <c r="A513" s="52"/>
      <c r="B513" s="2"/>
      <c r="C513" s="12"/>
      <c r="D513" s="12"/>
      <c r="E513" s="12"/>
      <c r="F513" s="12"/>
      <c r="G513" s="12"/>
      <c r="H513" s="13"/>
      <c r="I513" s="12"/>
      <c r="J513" s="12"/>
    </row>
    <row r="514" spans="1:10" s="49" customFormat="1" x14ac:dyDescent="0.25">
      <c r="A514" s="52"/>
      <c r="B514" s="2"/>
      <c r="C514" s="37"/>
      <c r="D514" s="37"/>
      <c r="E514" s="12"/>
      <c r="F514" s="53"/>
      <c r="G514" s="12"/>
      <c r="H514" s="13"/>
      <c r="I514" s="12"/>
      <c r="J514" s="12"/>
    </row>
    <row r="515" spans="1:10" x14ac:dyDescent="0.25">
      <c r="A515" s="69"/>
    </row>
    <row r="516" spans="1:10" x14ac:dyDescent="0.25">
      <c r="A516" s="71"/>
    </row>
    <row r="517" spans="1:10" x14ac:dyDescent="0.25">
      <c r="A517" s="2"/>
      <c r="B517" s="20"/>
      <c r="F517" s="21"/>
      <c r="G517" s="22"/>
      <c r="I517" s="21"/>
      <c r="J517" s="22"/>
    </row>
    <row r="518" spans="1:10" x14ac:dyDescent="0.25">
      <c r="A518" s="2"/>
      <c r="B518" s="23"/>
      <c r="F518" s="24"/>
      <c r="G518" s="45"/>
      <c r="I518" s="24"/>
      <c r="J518" s="45"/>
    </row>
    <row r="519" spans="1:10" x14ac:dyDescent="0.25">
      <c r="A519" s="2"/>
      <c r="B519" s="20"/>
      <c r="G519" s="45"/>
      <c r="J519" s="45"/>
    </row>
    <row r="520" spans="1:10" x14ac:dyDescent="0.25">
      <c r="A520" s="2"/>
      <c r="B520" s="23"/>
      <c r="G520" s="45"/>
      <c r="J520" s="45"/>
    </row>
    <row r="521" spans="1:10" ht="16.5" x14ac:dyDescent="0.35">
      <c r="A521" s="2"/>
      <c r="B521" s="23"/>
      <c r="G521" s="55"/>
      <c r="J521" s="55"/>
    </row>
    <row r="522" spans="1:10" x14ac:dyDescent="0.25">
      <c r="A522" s="27"/>
      <c r="B522" s="23"/>
      <c r="E522" s="5"/>
      <c r="G522" s="28"/>
      <c r="J522" s="28"/>
    </row>
    <row r="523" spans="1:10" ht="16.5" x14ac:dyDescent="0.35">
      <c r="A523" s="27"/>
      <c r="E523" s="23"/>
      <c r="G523" s="72"/>
      <c r="J523" s="72"/>
    </row>
    <row r="524" spans="1:10" x14ac:dyDescent="0.25">
      <c r="A524" s="27"/>
      <c r="E524" s="5"/>
      <c r="G524" s="28"/>
      <c r="J524" s="28"/>
    </row>
    <row r="525" spans="1:10" x14ac:dyDescent="0.25">
      <c r="A525" s="27"/>
      <c r="E525" s="5"/>
      <c r="G525" s="22"/>
    </row>
    <row r="526" spans="1:10" x14ac:dyDescent="0.25">
      <c r="A526" s="30"/>
      <c r="G526" s="45"/>
      <c r="J526" s="45"/>
    </row>
    <row r="527" spans="1:10" ht="16.5" x14ac:dyDescent="0.35">
      <c r="A527" s="30"/>
      <c r="B527" s="32"/>
      <c r="G527" s="55"/>
      <c r="J527" s="55"/>
    </row>
    <row r="528" spans="1:10" ht="16.5" x14ac:dyDescent="0.35">
      <c r="B528" s="34"/>
      <c r="G528" s="35"/>
      <c r="J528" s="35"/>
    </row>
    <row r="529" spans="1:10" x14ac:dyDescent="0.25">
      <c r="B529" s="23"/>
    </row>
    <row r="530" spans="1:10" x14ac:dyDescent="0.25">
      <c r="G530" s="45"/>
      <c r="J530" s="45"/>
    </row>
    <row r="531" spans="1:10" x14ac:dyDescent="0.25">
      <c r="B531" s="36"/>
      <c r="G531" s="22"/>
      <c r="J531" s="45"/>
    </row>
    <row r="532" spans="1:10" x14ac:dyDescent="0.25">
      <c r="B532" s="36"/>
      <c r="G532" s="22"/>
      <c r="J532" s="45"/>
    </row>
    <row r="533" spans="1:10" x14ac:dyDescent="0.25">
      <c r="B533" s="36"/>
      <c r="G533" s="22"/>
      <c r="J533" s="45"/>
    </row>
    <row r="534" spans="1:10" x14ac:dyDescent="0.25">
      <c r="A534" s="27"/>
    </row>
    <row r="535" spans="1:10" ht="16.5" x14ac:dyDescent="0.35">
      <c r="A535" s="27"/>
      <c r="B535" s="65"/>
      <c r="G535" s="35"/>
      <c r="J535" s="35"/>
    </row>
    <row r="536" spans="1:10" ht="16.5" x14ac:dyDescent="0.35">
      <c r="A536" s="27"/>
      <c r="B536" s="12"/>
      <c r="G536" s="38"/>
      <c r="J536" s="38"/>
    </row>
    <row r="537" spans="1:10" x14ac:dyDescent="0.25">
      <c r="A537" s="39"/>
      <c r="B537" s="40"/>
      <c r="J537" s="41"/>
    </row>
    <row r="538" spans="1:10" x14ac:dyDescent="0.25">
      <c r="C538" s="36"/>
      <c r="D538" s="36"/>
      <c r="J538" s="42"/>
    </row>
    <row r="539" spans="1:10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</row>
    <row r="540" spans="1:10" x14ac:dyDescent="0.25">
      <c r="A540" s="70"/>
    </row>
    <row r="541" spans="1:10" x14ac:dyDescent="0.25">
      <c r="A541" s="70"/>
    </row>
  </sheetData>
  <pageMargins left="1" right="0.5" top="1" bottom="1" header="0.3" footer="0.3"/>
  <pageSetup paperSize="9" scale="75" orientation="landscape" verticalDpi="1200" r:id="rId1"/>
  <headerFooter>
    <oddFooter>&amp;R&amp;"Times New Roman,Bold"&amp;12Exhibit MJB - 11
Page &amp;P+1 of 4</oddFooter>
  </headerFooter>
  <rowBreaks count="2" manualBreakCount="2">
    <brk id="34" max="9" man="1"/>
    <brk id="65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8"/>
  <sheetViews>
    <sheetView view="pageBreakPreview" zoomScaleSheetLayoutView="100" workbookViewId="0">
      <selection activeCell="B10" sqref="B10"/>
    </sheetView>
  </sheetViews>
  <sheetFormatPr defaultRowHeight="15" x14ac:dyDescent="0.25"/>
  <cols>
    <col min="1" max="1" width="3.85546875" style="33" customWidth="1"/>
    <col min="2" max="2" width="54.5703125" style="2" customWidth="1"/>
    <col min="3" max="3" width="15.42578125" style="2" customWidth="1"/>
    <col min="4" max="4" width="12" style="2" bestFit="1" customWidth="1"/>
    <col min="5" max="5" width="17.5703125" style="2" bestFit="1" customWidth="1"/>
    <col min="6" max="6" width="14.85546875" style="2" customWidth="1"/>
    <col min="7" max="7" width="19.140625" style="2" bestFit="1" customWidth="1"/>
    <col min="8" max="8" width="3.7109375" style="2" customWidth="1"/>
    <col min="9" max="9" width="11.5703125" style="2" bestFit="1" customWidth="1"/>
    <col min="10" max="10" width="19.42578125" style="2" bestFit="1" customWidth="1"/>
  </cols>
  <sheetData>
    <row r="1" spans="1:16" x14ac:dyDescent="0.25">
      <c r="A1" s="4"/>
      <c r="J1" s="5"/>
      <c r="O1" s="6"/>
      <c r="P1" s="6"/>
    </row>
    <row r="2" spans="1:16" x14ac:dyDescent="0.25">
      <c r="A2" s="4"/>
      <c r="O2" s="6">
        <v>2</v>
      </c>
      <c r="P2" s="6">
        <v>4</v>
      </c>
    </row>
    <row r="3" spans="1:16" x14ac:dyDescent="0.25">
      <c r="A3" s="7"/>
      <c r="B3" s="8"/>
      <c r="C3" s="8"/>
      <c r="D3" s="8"/>
      <c r="E3" s="9"/>
      <c r="F3" s="9"/>
      <c r="G3" s="9" t="s">
        <v>0</v>
      </c>
      <c r="H3" s="10"/>
      <c r="I3" s="9"/>
      <c r="J3" s="9" t="s">
        <v>0</v>
      </c>
    </row>
    <row r="4" spans="1:16" x14ac:dyDescent="0.25">
      <c r="A4" s="11"/>
      <c r="C4" s="12"/>
      <c r="D4" s="12"/>
      <c r="E4" s="12" t="s">
        <v>1</v>
      </c>
      <c r="F4" s="12" t="s">
        <v>2</v>
      </c>
      <c r="G4" s="12" t="s">
        <v>3</v>
      </c>
      <c r="H4" s="13"/>
      <c r="I4" s="12" t="s">
        <v>4</v>
      </c>
      <c r="J4" s="12" t="s">
        <v>3</v>
      </c>
    </row>
    <row r="5" spans="1:16" x14ac:dyDescent="0.25">
      <c r="A5" s="14"/>
      <c r="B5" s="15"/>
      <c r="C5" s="16" t="s">
        <v>5</v>
      </c>
      <c r="D5" s="16"/>
      <c r="E5" s="16" t="s">
        <v>6</v>
      </c>
      <c r="F5" s="17" t="s">
        <v>7</v>
      </c>
      <c r="G5" s="16" t="s">
        <v>8</v>
      </c>
      <c r="H5" s="18"/>
      <c r="I5" s="16" t="s">
        <v>7</v>
      </c>
      <c r="J5" s="16" t="s">
        <v>9</v>
      </c>
    </row>
    <row r="6" spans="1:16" x14ac:dyDescent="0.25">
      <c r="A6" s="11"/>
    </row>
    <row r="7" spans="1:16" x14ac:dyDescent="0.25">
      <c r="A7" s="19" t="s">
        <v>40</v>
      </c>
    </row>
    <row r="8" spans="1:16" x14ac:dyDescent="0.25">
      <c r="A8" s="2"/>
      <c r="B8" s="20" t="s">
        <v>11</v>
      </c>
      <c r="C8" s="2">
        <v>4337986</v>
      </c>
      <c r="F8" s="21">
        <v>10.75</v>
      </c>
      <c r="G8" s="22">
        <f>ROUND(F8*C8,0)</f>
        <v>46633350</v>
      </c>
      <c r="I8" s="21">
        <v>18</v>
      </c>
      <c r="J8" s="22">
        <f>ROUND(I8*C8,0)</f>
        <v>78083748</v>
      </c>
    </row>
    <row r="9" spans="1:16" x14ac:dyDescent="0.25">
      <c r="A9" s="2"/>
      <c r="B9" s="23" t="s">
        <v>13</v>
      </c>
      <c r="E9" s="2">
        <v>4266714109</v>
      </c>
      <c r="F9" s="24">
        <v>8.0759999999999998E-2</v>
      </c>
      <c r="G9" s="22">
        <f>ROUND(F9*E9,0)</f>
        <v>344579831</v>
      </c>
      <c r="I9" s="24">
        <v>7.6179999999999998E-2</v>
      </c>
      <c r="J9" s="22">
        <f>ROUND(I9*E9,0)</f>
        <v>325038281</v>
      </c>
    </row>
    <row r="10" spans="1:16" x14ac:dyDescent="0.25">
      <c r="A10" s="2"/>
      <c r="B10" s="23"/>
      <c r="F10" s="25"/>
      <c r="G10" s="22"/>
      <c r="I10" s="26"/>
      <c r="J10" s="22"/>
    </row>
    <row r="11" spans="1:16" x14ac:dyDescent="0.25">
      <c r="A11" s="27"/>
      <c r="E11" s="5" t="s">
        <v>17</v>
      </c>
      <c r="G11" s="28">
        <f>SUM(G8:G9)</f>
        <v>391213181</v>
      </c>
      <c r="J11" s="28">
        <f>SUM(J8:J9)</f>
        <v>403122029</v>
      </c>
    </row>
    <row r="12" spans="1:16" x14ac:dyDescent="0.25">
      <c r="A12" s="27"/>
      <c r="E12" s="23" t="s">
        <v>18</v>
      </c>
      <c r="G12" s="29">
        <v>0.99999925877183404</v>
      </c>
      <c r="J12" s="29">
        <f>G12</f>
        <v>0.99999925877183404</v>
      </c>
    </row>
    <row r="13" spans="1:16" x14ac:dyDescent="0.25">
      <c r="A13" s="27"/>
      <c r="E13" s="5" t="s">
        <v>19</v>
      </c>
      <c r="G13" s="28">
        <f>+ROUND(G11/G12,0)</f>
        <v>391213471</v>
      </c>
      <c r="J13" s="28">
        <f>+ROUND(J11/J12,0)</f>
        <v>403122328</v>
      </c>
    </row>
    <row r="14" spans="1:16" x14ac:dyDescent="0.25">
      <c r="A14" s="27"/>
      <c r="E14" s="5"/>
      <c r="G14" s="22"/>
    </row>
    <row r="15" spans="1:16" x14ac:dyDescent="0.25">
      <c r="A15" s="30"/>
      <c r="B15" s="2" t="s">
        <v>20</v>
      </c>
      <c r="G15" s="31">
        <v>-5717397</v>
      </c>
      <c r="J15" s="2">
        <f>G15</f>
        <v>-5717397</v>
      </c>
    </row>
    <row r="16" spans="1:16" x14ac:dyDescent="0.25">
      <c r="A16" s="30"/>
      <c r="B16" s="32"/>
      <c r="G16" s="31"/>
    </row>
    <row r="17" spans="1:10" ht="16.5" x14ac:dyDescent="0.35">
      <c r="B17" s="34" t="s">
        <v>21</v>
      </c>
      <c r="G17" s="35">
        <f>SUM(G13:G15)</f>
        <v>385496074</v>
      </c>
      <c r="J17" s="35">
        <f>SUM(J15:J15)+J13</f>
        <v>397404931</v>
      </c>
    </row>
    <row r="18" spans="1:10" x14ac:dyDescent="0.25">
      <c r="B18" s="32"/>
      <c r="G18" s="22"/>
      <c r="J18" s="22"/>
    </row>
    <row r="19" spans="1:10" x14ac:dyDescent="0.25">
      <c r="B19" s="36" t="s">
        <v>22</v>
      </c>
      <c r="G19" s="22">
        <v>-827983</v>
      </c>
      <c r="J19" s="22">
        <f>G19</f>
        <v>-827983</v>
      </c>
    </row>
    <row r="20" spans="1:10" x14ac:dyDescent="0.25">
      <c r="B20" s="36" t="s">
        <v>23</v>
      </c>
      <c r="G20" s="22">
        <v>7942641</v>
      </c>
      <c r="J20" s="22">
        <f t="shared" ref="J20:J22" si="0">G20</f>
        <v>7942641</v>
      </c>
    </row>
    <row r="21" spans="1:10" x14ac:dyDescent="0.25">
      <c r="B21" s="36" t="s">
        <v>24</v>
      </c>
      <c r="G21" s="22">
        <v>37698882</v>
      </c>
      <c r="J21" s="22">
        <f t="shared" si="0"/>
        <v>37698882</v>
      </c>
    </row>
    <row r="22" spans="1:10" x14ac:dyDescent="0.25">
      <c r="B22" s="36" t="s">
        <v>25</v>
      </c>
      <c r="G22" s="22">
        <v>5717397</v>
      </c>
      <c r="J22" s="22">
        <f t="shared" si="0"/>
        <v>5717397</v>
      </c>
    </row>
    <row r="23" spans="1:10" x14ac:dyDescent="0.25">
      <c r="B23" s="36"/>
      <c r="G23" s="22"/>
      <c r="J23" s="22"/>
    </row>
    <row r="24" spans="1:10" ht="16.5" x14ac:dyDescent="0.35">
      <c r="B24" s="34" t="s">
        <v>26</v>
      </c>
      <c r="G24" s="35">
        <f>SUM(G17:G22)</f>
        <v>436027011</v>
      </c>
      <c r="J24" s="35">
        <f>SUM(J17:J22)</f>
        <v>447935868</v>
      </c>
    </row>
    <row r="25" spans="1:10" ht="16.5" x14ac:dyDescent="0.35">
      <c r="B25" s="37"/>
      <c r="G25" s="38"/>
      <c r="J25" s="38"/>
    </row>
    <row r="26" spans="1:10" x14ac:dyDescent="0.25">
      <c r="A26" s="39"/>
      <c r="B26" s="40" t="s">
        <v>27</v>
      </c>
      <c r="J26" s="41">
        <f>J24-G24</f>
        <v>11908857</v>
      </c>
    </row>
    <row r="27" spans="1:10" x14ac:dyDescent="0.25">
      <c r="C27" s="36" t="s">
        <v>28</v>
      </c>
      <c r="D27" s="36"/>
      <c r="J27" s="42">
        <f>J26/G24</f>
        <v>2.7312200160920765E-2</v>
      </c>
    </row>
    <row r="28" spans="1:10" x14ac:dyDescent="0.25">
      <c r="C28" s="36"/>
      <c r="D28" s="36"/>
      <c r="J28" s="42"/>
    </row>
    <row r="29" spans="1:10" ht="15.75" x14ac:dyDescent="0.25">
      <c r="C29" s="36"/>
      <c r="D29" s="36"/>
      <c r="J29" s="3"/>
    </row>
    <row r="30" spans="1:10" ht="15.75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4"/>
    </row>
    <row r="31" spans="1:10" x14ac:dyDescent="0.25">
      <c r="A31" s="4"/>
    </row>
    <row r="32" spans="1:10" x14ac:dyDescent="0.25">
      <c r="A32" s="4"/>
      <c r="J32" s="5"/>
    </row>
    <row r="33" spans="1:16" x14ac:dyDescent="0.25">
      <c r="A33" s="7"/>
      <c r="B33" s="8"/>
      <c r="C33" s="8"/>
      <c r="D33" s="8"/>
      <c r="E33" s="9"/>
      <c r="F33" s="9"/>
      <c r="G33" s="9" t="s">
        <v>0</v>
      </c>
      <c r="H33" s="10"/>
      <c r="I33" s="9"/>
      <c r="J33" s="9" t="s">
        <v>0</v>
      </c>
      <c r="O33">
        <v>3</v>
      </c>
      <c r="P33">
        <v>4</v>
      </c>
    </row>
    <row r="34" spans="1:16" x14ac:dyDescent="0.25">
      <c r="A34" s="11"/>
      <c r="C34" s="12"/>
      <c r="D34" s="12"/>
      <c r="E34" s="12" t="s">
        <v>1</v>
      </c>
      <c r="F34" s="12" t="s">
        <v>2</v>
      </c>
      <c r="G34" s="12" t="s">
        <v>3</v>
      </c>
      <c r="H34" s="13"/>
      <c r="I34" s="12" t="s">
        <v>4</v>
      </c>
      <c r="J34" s="12" t="s">
        <v>3</v>
      </c>
    </row>
    <row r="35" spans="1:16" x14ac:dyDescent="0.25">
      <c r="A35" s="14"/>
      <c r="B35" s="15"/>
      <c r="C35" s="16" t="s">
        <v>5</v>
      </c>
      <c r="D35" s="16"/>
      <c r="E35" s="16" t="s">
        <v>6</v>
      </c>
      <c r="F35" s="17" t="s">
        <v>7</v>
      </c>
      <c r="G35" s="16" t="s">
        <v>8</v>
      </c>
      <c r="H35" s="18"/>
      <c r="I35" s="16" t="s">
        <v>7</v>
      </c>
      <c r="J35" s="16" t="s">
        <v>9</v>
      </c>
    </row>
    <row r="36" spans="1:16" x14ac:dyDescent="0.25">
      <c r="A36" s="11"/>
    </row>
    <row r="37" spans="1:16" x14ac:dyDescent="0.25">
      <c r="A37" s="19" t="s">
        <v>29</v>
      </c>
    </row>
    <row r="38" spans="1:16" x14ac:dyDescent="0.25">
      <c r="A38" s="2"/>
      <c r="B38" s="20" t="s">
        <v>30</v>
      </c>
      <c r="C38" s="2">
        <v>4337986</v>
      </c>
      <c r="F38" s="21">
        <v>10.75</v>
      </c>
      <c r="G38" s="22">
        <f>ROUND(F38*C38,0)</f>
        <v>46633350</v>
      </c>
      <c r="I38" s="21">
        <v>18</v>
      </c>
      <c r="J38" s="22">
        <f>ROUND(I38*C38,0)</f>
        <v>78083748</v>
      </c>
    </row>
    <row r="39" spans="1:16" x14ac:dyDescent="0.25">
      <c r="A39" s="2"/>
      <c r="B39" s="20"/>
      <c r="E39" s="2">
        <f>E40+E41</f>
        <v>4266714109.4842992</v>
      </c>
      <c r="F39" s="24">
        <v>8.0759999999999998E-2</v>
      </c>
      <c r="G39" s="22">
        <f>ROUND(F39*E39,0)</f>
        <v>344579831</v>
      </c>
      <c r="I39" s="21"/>
      <c r="J39" s="22"/>
    </row>
    <row r="40" spans="1:16" x14ac:dyDescent="0.25">
      <c r="A40" s="2"/>
      <c r="B40" s="20" t="s">
        <v>31</v>
      </c>
      <c r="E40" s="2">
        <v>3649022213</v>
      </c>
      <c r="F40" s="25">
        <v>0</v>
      </c>
      <c r="G40" s="22">
        <f>ROUND(F40*E40,0)</f>
        <v>0</v>
      </c>
      <c r="I40" s="24">
        <v>5.271E-2</v>
      </c>
      <c r="J40" s="22">
        <f>ROUND(I40*(E40),0)</f>
        <v>192339961</v>
      </c>
    </row>
    <row r="41" spans="1:16" x14ac:dyDescent="0.25">
      <c r="A41" s="2"/>
      <c r="B41" s="20" t="s">
        <v>32</v>
      </c>
      <c r="E41" s="2">
        <v>617691896.48429918</v>
      </c>
      <c r="F41" s="25">
        <v>0</v>
      </c>
      <c r="G41" s="22">
        <f t="shared" ref="G41" si="1">ROUND(F41*E41,0)</f>
        <v>0</v>
      </c>
      <c r="I41" s="24">
        <v>0.21482999999999999</v>
      </c>
      <c r="J41" s="22">
        <f t="shared" ref="J41" si="2">ROUND(I41*E41,0)</f>
        <v>132698750</v>
      </c>
    </row>
    <row r="42" spans="1:16" x14ac:dyDescent="0.25">
      <c r="A42" s="2"/>
      <c r="B42" s="23"/>
      <c r="F42" s="24"/>
      <c r="G42" s="45"/>
      <c r="I42" s="24"/>
      <c r="J42" s="45"/>
    </row>
    <row r="43" spans="1:16" x14ac:dyDescent="0.25">
      <c r="A43" s="2"/>
      <c r="B43" s="23"/>
      <c r="F43" s="24"/>
      <c r="G43" s="45"/>
      <c r="I43" s="24"/>
      <c r="J43" s="45"/>
    </row>
    <row r="44" spans="1:16" x14ac:dyDescent="0.25">
      <c r="A44" s="2"/>
      <c r="B44" s="23"/>
      <c r="F44" s="25"/>
      <c r="G44" s="22"/>
      <c r="I44" s="26"/>
      <c r="J44" s="22"/>
    </row>
    <row r="45" spans="1:16" x14ac:dyDescent="0.25">
      <c r="A45" s="27"/>
      <c r="E45" s="5" t="s">
        <v>17</v>
      </c>
      <c r="G45" s="28">
        <f>SUM(G38:G41)</f>
        <v>391213181</v>
      </c>
      <c r="J45" s="28">
        <f>SUM(J38:J41)</f>
        <v>403122459</v>
      </c>
    </row>
    <row r="46" spans="1:16" x14ac:dyDescent="0.25">
      <c r="A46" s="27"/>
      <c r="E46" s="23"/>
      <c r="G46" s="29"/>
      <c r="J46" s="29"/>
    </row>
    <row r="47" spans="1:16" x14ac:dyDescent="0.25">
      <c r="A47" s="27"/>
      <c r="B47" s="2" t="s">
        <v>20</v>
      </c>
      <c r="E47" s="5"/>
      <c r="G47" s="22">
        <f>G15</f>
        <v>-5717397</v>
      </c>
      <c r="J47" s="22">
        <f>G47</f>
        <v>-5717397</v>
      </c>
    </row>
    <row r="48" spans="1:16" x14ac:dyDescent="0.25">
      <c r="A48" s="27"/>
      <c r="E48" s="5"/>
      <c r="G48" s="22"/>
    </row>
    <row r="49" spans="1:10" ht="16.5" x14ac:dyDescent="0.35">
      <c r="B49" s="34" t="s">
        <v>21</v>
      </c>
      <c r="G49" s="35">
        <f>G45+G47</f>
        <v>385495784</v>
      </c>
      <c r="J49" s="35">
        <f>J45+J47</f>
        <v>397405062</v>
      </c>
    </row>
    <row r="50" spans="1:10" x14ac:dyDescent="0.25">
      <c r="A50" s="30"/>
      <c r="B50" s="32"/>
      <c r="G50" s="31"/>
    </row>
    <row r="51" spans="1:10" x14ac:dyDescent="0.25">
      <c r="B51" s="36" t="s">
        <v>22</v>
      </c>
      <c r="G51" s="22">
        <f>G19</f>
        <v>-827983</v>
      </c>
      <c r="J51" s="22">
        <f>G51</f>
        <v>-827983</v>
      </c>
    </row>
    <row r="52" spans="1:10" x14ac:dyDescent="0.25">
      <c r="B52" s="36" t="s">
        <v>23</v>
      </c>
      <c r="G52" s="22">
        <f>G20</f>
        <v>7942641</v>
      </c>
      <c r="J52" s="22">
        <f>G52</f>
        <v>7942641</v>
      </c>
    </row>
    <row r="53" spans="1:10" x14ac:dyDescent="0.25">
      <c r="B53" s="36" t="s">
        <v>24</v>
      </c>
      <c r="G53" s="22">
        <f>G21</f>
        <v>37698882</v>
      </c>
      <c r="J53" s="22">
        <f>G53</f>
        <v>37698882</v>
      </c>
    </row>
    <row r="54" spans="1:10" x14ac:dyDescent="0.25">
      <c r="B54" s="36" t="s">
        <v>25</v>
      </c>
      <c r="G54" s="22">
        <f>G22</f>
        <v>5717397</v>
      </c>
      <c r="J54" s="22">
        <f>G54</f>
        <v>5717397</v>
      </c>
    </row>
    <row r="55" spans="1:10" x14ac:dyDescent="0.25">
      <c r="B55" s="36"/>
      <c r="G55" s="22"/>
      <c r="J55" s="22"/>
    </row>
    <row r="56" spans="1:10" ht="16.5" x14ac:dyDescent="0.35">
      <c r="B56" s="34" t="s">
        <v>26</v>
      </c>
      <c r="G56" s="35">
        <f>G49+SUM(G51:G54)</f>
        <v>436026721</v>
      </c>
      <c r="J56" s="35">
        <f>J49+SUM(J51:J54)</f>
        <v>447935999</v>
      </c>
    </row>
    <row r="57" spans="1:10" x14ac:dyDescent="0.25">
      <c r="B57" s="36"/>
      <c r="G57" s="22"/>
      <c r="J57" s="22"/>
    </row>
    <row r="58" spans="1:10" x14ac:dyDescent="0.25">
      <c r="A58" s="39"/>
      <c r="B58" s="5" t="s">
        <v>33</v>
      </c>
      <c r="J58" s="41">
        <f>J56-J24</f>
        <v>131</v>
      </c>
    </row>
    <row r="59" spans="1:10" x14ac:dyDescent="0.25">
      <c r="C59" s="36"/>
      <c r="D59" s="36"/>
      <c r="J59" s="46">
        <f>J58/J24</f>
        <v>2.924525793946914E-7</v>
      </c>
    </row>
    <row r="60" spans="1:10" x14ac:dyDescent="0.25">
      <c r="A60" s="39"/>
      <c r="B60" s="40"/>
      <c r="J60" s="41"/>
    </row>
    <row r="61" spans="1:10" ht="15.75" x14ac:dyDescent="0.25">
      <c r="C61" s="36"/>
      <c r="D61" s="36"/>
      <c r="J61" s="3"/>
    </row>
    <row r="62" spans="1:10" ht="15.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4"/>
    </row>
    <row r="63" spans="1:10" x14ac:dyDescent="0.25">
      <c r="A63" s="4"/>
    </row>
    <row r="64" spans="1:10" x14ac:dyDescent="0.25">
      <c r="A64" s="4"/>
      <c r="J64" s="5"/>
    </row>
    <row r="65" spans="1:16" x14ac:dyDescent="0.25">
      <c r="A65" s="7"/>
      <c r="B65" s="8"/>
      <c r="C65" s="8"/>
      <c r="D65" s="8"/>
      <c r="E65" s="9"/>
      <c r="F65" s="9"/>
      <c r="G65" s="9" t="s">
        <v>0</v>
      </c>
      <c r="H65" s="10"/>
      <c r="I65" s="9"/>
      <c r="J65" s="9" t="s">
        <v>0</v>
      </c>
      <c r="O65">
        <v>4</v>
      </c>
      <c r="P65">
        <v>4</v>
      </c>
    </row>
    <row r="66" spans="1:16" x14ac:dyDescent="0.25">
      <c r="A66" s="11"/>
      <c r="C66" s="12"/>
      <c r="D66" s="12" t="s">
        <v>34</v>
      </c>
      <c r="E66" s="12" t="s">
        <v>1</v>
      </c>
      <c r="F66" s="12" t="s">
        <v>2</v>
      </c>
      <c r="G66" s="12" t="s">
        <v>3</v>
      </c>
      <c r="H66" s="13"/>
      <c r="I66" s="12" t="s">
        <v>4</v>
      </c>
      <c r="J66" s="12" t="s">
        <v>3</v>
      </c>
    </row>
    <row r="67" spans="1:16" x14ac:dyDescent="0.25">
      <c r="A67" s="14"/>
      <c r="B67" s="15"/>
      <c r="C67" s="16" t="s">
        <v>5</v>
      </c>
      <c r="D67" s="16" t="s">
        <v>35</v>
      </c>
      <c r="E67" s="16" t="s">
        <v>6</v>
      </c>
      <c r="F67" s="17" t="s">
        <v>7</v>
      </c>
      <c r="G67" s="16" t="s">
        <v>8</v>
      </c>
      <c r="H67" s="18"/>
      <c r="I67" s="16" t="s">
        <v>7</v>
      </c>
      <c r="J67" s="16" t="s">
        <v>9</v>
      </c>
    </row>
    <row r="68" spans="1:16" x14ac:dyDescent="0.25">
      <c r="A68" s="11"/>
    </row>
    <row r="69" spans="1:16" x14ac:dyDescent="0.25">
      <c r="A69" s="19" t="s">
        <v>36</v>
      </c>
    </row>
    <row r="70" spans="1:16" x14ac:dyDescent="0.25">
      <c r="A70" s="2"/>
      <c r="B70" s="20" t="s">
        <v>30</v>
      </c>
      <c r="C70" s="2">
        <f>C38</f>
        <v>4337986</v>
      </c>
      <c r="F70" s="21">
        <f>F38</f>
        <v>10.75</v>
      </c>
      <c r="G70" s="22">
        <f>ROUND(F70*C70,0)</f>
        <v>46633350</v>
      </c>
      <c r="I70" s="21">
        <v>18</v>
      </c>
      <c r="J70" s="22">
        <f>ROUND(I70*C70,0)</f>
        <v>78083748</v>
      </c>
    </row>
    <row r="71" spans="1:16" x14ac:dyDescent="0.25">
      <c r="A71" s="2"/>
      <c r="B71" s="20" t="s">
        <v>37</v>
      </c>
      <c r="E71" s="2">
        <f>E39</f>
        <v>4266714109.4842992</v>
      </c>
      <c r="F71" s="24">
        <f>F39</f>
        <v>8.0759999999999998E-2</v>
      </c>
      <c r="G71" s="22">
        <f>ROUND(F71*E71,0)</f>
        <v>344579831</v>
      </c>
      <c r="I71" s="24">
        <v>4.0079999999999998E-2</v>
      </c>
      <c r="J71" s="22">
        <f t="shared" ref="J71" si="3">ROUND(I71*E71,0)</f>
        <v>171009902</v>
      </c>
    </row>
    <row r="72" spans="1:16" x14ac:dyDescent="0.25">
      <c r="A72" s="2"/>
      <c r="B72" s="23" t="s">
        <v>38</v>
      </c>
      <c r="D72" s="2">
        <v>11299065.848338237</v>
      </c>
      <c r="F72" s="47">
        <v>0</v>
      </c>
      <c r="G72" s="22">
        <f>ROUND(F72*D72,0)</f>
        <v>0</v>
      </c>
      <c r="I72" s="48">
        <v>2.95</v>
      </c>
      <c r="J72" s="22">
        <f>ROUND(I72*D72,0)</f>
        <v>33332244</v>
      </c>
    </row>
    <row r="73" spans="1:16" x14ac:dyDescent="0.25">
      <c r="A73" s="2"/>
      <c r="B73" s="20" t="s">
        <v>39</v>
      </c>
      <c r="D73" s="2">
        <v>11067878.700500118</v>
      </c>
      <c r="F73" s="25">
        <v>0</v>
      </c>
      <c r="G73" s="22">
        <f t="shared" ref="G73" si="4">ROUND(F73*D73,0)</f>
        <v>0</v>
      </c>
      <c r="I73" s="48">
        <v>10.9</v>
      </c>
      <c r="J73" s="22">
        <f t="shared" ref="J73" si="5">ROUND(I73*D73,0)</f>
        <v>120639878</v>
      </c>
    </row>
    <row r="74" spans="1:16" x14ac:dyDescent="0.25">
      <c r="A74" s="2"/>
      <c r="B74" s="23"/>
      <c r="F74" s="25"/>
      <c r="G74" s="22"/>
      <c r="I74" s="26"/>
      <c r="J74" s="22"/>
    </row>
    <row r="75" spans="1:16" x14ac:dyDescent="0.25">
      <c r="A75" s="27"/>
      <c r="E75" s="5" t="s">
        <v>17</v>
      </c>
      <c r="G75" s="28">
        <f>SUM(G70:G73)</f>
        <v>391213181</v>
      </c>
      <c r="J75" s="28">
        <f>SUM(J70:J73)</f>
        <v>403065772</v>
      </c>
    </row>
    <row r="76" spans="1:16" x14ac:dyDescent="0.25">
      <c r="A76" s="27"/>
      <c r="E76" s="23" t="s">
        <v>18</v>
      </c>
      <c r="G76" s="29">
        <v>1</v>
      </c>
      <c r="J76" s="29">
        <f>G76</f>
        <v>1</v>
      </c>
    </row>
    <row r="77" spans="1:16" x14ac:dyDescent="0.25">
      <c r="A77" s="27"/>
      <c r="E77" s="5" t="s">
        <v>19</v>
      </c>
      <c r="G77" s="28">
        <f>+ROUND(G75/G76,0)</f>
        <v>391213181</v>
      </c>
      <c r="J77" s="28">
        <f>+ROUND(J75/J76,0)</f>
        <v>403065772</v>
      </c>
    </row>
    <row r="78" spans="1:16" x14ac:dyDescent="0.25">
      <c r="A78" s="27"/>
      <c r="E78" s="5"/>
      <c r="G78" s="22"/>
    </row>
    <row r="79" spans="1:16" x14ac:dyDescent="0.25">
      <c r="A79" s="30"/>
      <c r="B79" s="2" t="s">
        <v>20</v>
      </c>
      <c r="G79" s="31">
        <f>G47</f>
        <v>-5717397</v>
      </c>
      <c r="J79" s="2">
        <f>G79</f>
        <v>-5717397</v>
      </c>
    </row>
    <row r="80" spans="1:16" x14ac:dyDescent="0.25">
      <c r="A80" s="30"/>
      <c r="B80" s="32"/>
      <c r="G80" s="31"/>
    </row>
    <row r="81" spans="1:10" ht="16.5" x14ac:dyDescent="0.35">
      <c r="B81" s="34" t="s">
        <v>21</v>
      </c>
      <c r="G81" s="35">
        <f>SUM(G77:G79)</f>
        <v>385495784</v>
      </c>
      <c r="J81" s="35">
        <f>SUM(J79:J79)+J77</f>
        <v>397348375</v>
      </c>
    </row>
    <row r="82" spans="1:10" x14ac:dyDescent="0.25">
      <c r="B82" s="32"/>
      <c r="G82" s="22"/>
      <c r="J82" s="22"/>
    </row>
    <row r="83" spans="1:10" x14ac:dyDescent="0.25">
      <c r="B83" s="36" t="s">
        <v>22</v>
      </c>
      <c r="G83" s="22">
        <f>G51</f>
        <v>-827983</v>
      </c>
      <c r="J83" s="22">
        <f>G83</f>
        <v>-827983</v>
      </c>
    </row>
    <row r="84" spans="1:10" x14ac:dyDescent="0.25">
      <c r="B84" s="36" t="s">
        <v>23</v>
      </c>
      <c r="G84" s="22">
        <f t="shared" ref="G84:G86" si="6">G52</f>
        <v>7942641</v>
      </c>
      <c r="J84" s="22">
        <f t="shared" ref="J84:J86" si="7">G84</f>
        <v>7942641</v>
      </c>
    </row>
    <row r="85" spans="1:10" x14ac:dyDescent="0.25">
      <c r="B85" s="36" t="s">
        <v>24</v>
      </c>
      <c r="G85" s="22">
        <f t="shared" si="6"/>
        <v>37698882</v>
      </c>
      <c r="J85" s="22">
        <f t="shared" si="7"/>
        <v>37698882</v>
      </c>
    </row>
    <row r="86" spans="1:10" x14ac:dyDescent="0.25">
      <c r="B86" s="36" t="s">
        <v>25</v>
      </c>
      <c r="G86" s="22">
        <f t="shared" si="6"/>
        <v>5717397</v>
      </c>
      <c r="J86" s="22">
        <f t="shared" si="7"/>
        <v>5717397</v>
      </c>
    </row>
    <row r="87" spans="1:10" x14ac:dyDescent="0.25">
      <c r="B87" s="36"/>
      <c r="G87" s="22"/>
      <c r="J87" s="22"/>
    </row>
    <row r="88" spans="1:10" ht="16.5" x14ac:dyDescent="0.35">
      <c r="B88" s="34" t="s">
        <v>26</v>
      </c>
      <c r="G88" s="35">
        <f>SUM(G81:G86)</f>
        <v>436026721</v>
      </c>
      <c r="J88" s="35">
        <f>SUM(J81:J86)</f>
        <v>447879312</v>
      </c>
    </row>
    <row r="89" spans="1:10" ht="16.5" x14ac:dyDescent="0.35">
      <c r="B89" s="37"/>
      <c r="G89" s="38"/>
      <c r="J89" s="38"/>
    </row>
    <row r="90" spans="1:10" x14ac:dyDescent="0.25">
      <c r="A90" s="39"/>
      <c r="B90" s="5" t="s">
        <v>33</v>
      </c>
      <c r="J90" s="41">
        <f>J88-J24</f>
        <v>-56556</v>
      </c>
    </row>
    <row r="91" spans="1:10" x14ac:dyDescent="0.25">
      <c r="C91" s="36"/>
      <c r="D91" s="36"/>
      <c r="J91" s="46">
        <f>J90/J24</f>
        <v>-1.2625914565073408E-4</v>
      </c>
    </row>
    <row r="92" spans="1:10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</row>
    <row r="93" spans="1:10" s="49" customFormat="1" ht="15.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3"/>
    </row>
    <row r="94" spans="1:10" s="49" customFormat="1" ht="15.75" x14ac:dyDescent="0.25">
      <c r="A94" s="50"/>
      <c r="B94" s="2"/>
      <c r="C94" s="2"/>
      <c r="D94" s="2"/>
      <c r="E94" s="2"/>
      <c r="F94" s="2"/>
      <c r="G94" s="2"/>
      <c r="H94" s="2"/>
      <c r="I94" s="2"/>
      <c r="J94" s="44"/>
    </row>
    <row r="95" spans="1:10" s="49" customFormat="1" x14ac:dyDescent="0.25">
      <c r="A95" s="40"/>
      <c r="B95" s="2"/>
      <c r="C95" s="2"/>
      <c r="D95" s="2"/>
      <c r="E95" s="2"/>
      <c r="F95" s="2"/>
      <c r="G95" s="2"/>
      <c r="H95" s="2"/>
      <c r="I95" s="2"/>
      <c r="J95" s="51"/>
    </row>
    <row r="96" spans="1:10" s="49" customFormat="1" x14ac:dyDescent="0.25">
      <c r="A96" s="40"/>
      <c r="B96" s="2"/>
      <c r="C96" s="2"/>
      <c r="D96" s="2"/>
      <c r="E96" s="2"/>
      <c r="F96" s="2"/>
      <c r="G96" s="2"/>
      <c r="H96" s="2"/>
      <c r="I96" s="2"/>
      <c r="J96" s="5"/>
    </row>
    <row r="97" spans="1:10" s="49" customFormat="1" x14ac:dyDescent="0.25">
      <c r="A97" s="36"/>
      <c r="B97" s="2"/>
      <c r="C97" s="2"/>
      <c r="D97" s="2"/>
      <c r="E97" s="2"/>
      <c r="F97" s="2"/>
      <c r="G97" s="2"/>
      <c r="H97" s="2"/>
      <c r="I97" s="2"/>
      <c r="J97" s="2"/>
    </row>
    <row r="98" spans="1:10" s="49" customFormat="1" x14ac:dyDescent="0.25">
      <c r="A98" s="52"/>
      <c r="B98" s="34"/>
      <c r="C98" s="34"/>
      <c r="D98" s="34"/>
      <c r="E98" s="12"/>
      <c r="F98" s="12"/>
      <c r="G98" s="12"/>
      <c r="H98" s="13"/>
      <c r="I98" s="12"/>
      <c r="J98" s="12"/>
    </row>
    <row r="99" spans="1:10" s="49" customFormat="1" x14ac:dyDescent="0.25">
      <c r="A99" s="52"/>
      <c r="B99" s="2"/>
      <c r="C99" s="12"/>
      <c r="D99" s="12"/>
      <c r="E99" s="12"/>
      <c r="F99" s="12"/>
      <c r="G99" s="12"/>
      <c r="H99" s="13"/>
      <c r="I99" s="12"/>
      <c r="J99" s="12"/>
    </row>
    <row r="100" spans="1:10" s="49" customFormat="1" x14ac:dyDescent="0.25">
      <c r="A100" s="52"/>
      <c r="B100" s="2"/>
      <c r="C100" s="12"/>
      <c r="D100" s="12"/>
      <c r="E100" s="12"/>
      <c r="F100" s="53"/>
      <c r="G100" s="12"/>
      <c r="H100" s="13"/>
      <c r="I100" s="12"/>
      <c r="J100" s="12"/>
    </row>
    <row r="101" spans="1:10" s="49" customFormat="1" x14ac:dyDescent="0.25">
      <c r="A101" s="33"/>
      <c r="B101" s="2"/>
      <c r="C101" s="2"/>
      <c r="D101" s="2"/>
      <c r="E101" s="2"/>
      <c r="F101" s="2"/>
      <c r="G101" s="2"/>
      <c r="H101" s="2"/>
      <c r="I101" s="2"/>
      <c r="J101" s="2"/>
    </row>
    <row r="102" spans="1:10" s="49" customFormat="1" x14ac:dyDescent="0.25">
      <c r="A102" s="19"/>
      <c r="B102" s="2"/>
      <c r="C102" s="2"/>
      <c r="D102" s="2"/>
      <c r="E102" s="2"/>
      <c r="F102" s="2"/>
      <c r="G102" s="2"/>
      <c r="H102" s="2"/>
      <c r="I102" s="2"/>
      <c r="J102" s="2"/>
    </row>
    <row r="103" spans="1:10" s="49" customFormat="1" x14ac:dyDescent="0.25">
      <c r="A103" s="27"/>
      <c r="B103" s="20"/>
      <c r="C103" s="2"/>
      <c r="D103" s="2"/>
      <c r="E103" s="2"/>
      <c r="F103" s="21"/>
      <c r="G103" s="22"/>
      <c r="H103" s="2"/>
      <c r="I103" s="21"/>
      <c r="J103" s="22"/>
    </row>
    <row r="104" spans="1:10" s="49" customFormat="1" x14ac:dyDescent="0.25">
      <c r="A104" s="27"/>
      <c r="B104" s="20"/>
      <c r="C104" s="2"/>
      <c r="D104" s="2"/>
      <c r="E104" s="2"/>
      <c r="F104" s="24"/>
      <c r="G104" s="45"/>
      <c r="H104" s="2"/>
      <c r="I104" s="24"/>
      <c r="J104" s="45"/>
    </row>
    <row r="105" spans="1:10" s="49" customFormat="1" x14ac:dyDescent="0.25">
      <c r="A105" s="27"/>
      <c r="B105" s="23"/>
      <c r="C105" s="2"/>
      <c r="D105" s="2"/>
      <c r="E105" s="2"/>
      <c r="F105" s="24"/>
      <c r="G105" s="45"/>
      <c r="H105" s="2"/>
      <c r="I105" s="24"/>
      <c r="J105" s="45"/>
    </row>
    <row r="106" spans="1:10" s="49" customFormat="1" x14ac:dyDescent="0.25">
      <c r="A106" s="27"/>
      <c r="B106" s="23"/>
      <c r="C106" s="2"/>
      <c r="D106" s="2"/>
      <c r="E106" s="2"/>
      <c r="F106" s="24"/>
      <c r="G106" s="45"/>
      <c r="H106" s="2"/>
      <c r="I106" s="24"/>
      <c r="J106" s="45"/>
    </row>
    <row r="107" spans="1:10" s="49" customFormat="1" x14ac:dyDescent="0.25">
      <c r="A107" s="27"/>
      <c r="B107" s="23"/>
      <c r="C107" s="2"/>
      <c r="D107" s="2"/>
      <c r="E107" s="2"/>
      <c r="F107" s="2"/>
      <c r="G107" s="54"/>
      <c r="H107" s="2"/>
      <c r="I107" s="2"/>
      <c r="J107" s="54"/>
    </row>
    <row r="108" spans="1:10" s="49" customFormat="1" x14ac:dyDescent="0.25">
      <c r="A108" s="27"/>
      <c r="B108" s="2"/>
      <c r="C108" s="2"/>
      <c r="D108" s="2"/>
      <c r="E108" s="5"/>
      <c r="F108" s="2"/>
      <c r="G108" s="28"/>
      <c r="H108" s="2"/>
      <c r="I108" s="2"/>
      <c r="J108" s="28"/>
    </row>
    <row r="109" spans="1:10" s="49" customFormat="1" x14ac:dyDescent="0.25">
      <c r="A109" s="27"/>
      <c r="B109" s="2"/>
      <c r="C109" s="2"/>
      <c r="D109" s="2"/>
      <c r="E109" s="23"/>
      <c r="F109" s="2"/>
      <c r="G109" s="29"/>
      <c r="H109" s="2"/>
      <c r="I109" s="2"/>
      <c r="J109" s="29"/>
    </row>
    <row r="110" spans="1:10" s="49" customFormat="1" x14ac:dyDescent="0.25">
      <c r="A110" s="27"/>
      <c r="B110" s="2"/>
      <c r="C110" s="2"/>
      <c r="D110" s="2"/>
      <c r="E110" s="5"/>
      <c r="F110" s="2"/>
      <c r="G110" s="28"/>
      <c r="H110" s="2"/>
      <c r="I110" s="2"/>
      <c r="J110" s="28"/>
    </row>
    <row r="111" spans="1:10" s="49" customFormat="1" x14ac:dyDescent="0.25">
      <c r="A111" s="27"/>
      <c r="B111" s="2"/>
      <c r="C111" s="2"/>
      <c r="D111" s="2"/>
      <c r="E111" s="5"/>
      <c r="F111" s="2"/>
      <c r="G111" s="22"/>
      <c r="H111" s="2"/>
      <c r="I111" s="2"/>
      <c r="J111" s="2"/>
    </row>
    <row r="112" spans="1:10" s="49" customFormat="1" x14ac:dyDescent="0.25">
      <c r="A112" s="30"/>
      <c r="B112" s="2"/>
      <c r="C112" s="2"/>
      <c r="D112" s="2"/>
      <c r="E112" s="2"/>
      <c r="F112" s="2"/>
      <c r="G112" s="22"/>
      <c r="H112" s="2"/>
      <c r="I112" s="2"/>
      <c r="J112" s="22"/>
    </row>
    <row r="113" spans="1:10" s="49" customFormat="1" x14ac:dyDescent="0.25">
      <c r="A113" s="30"/>
      <c r="B113" s="32"/>
      <c r="C113" s="2"/>
      <c r="D113" s="2"/>
      <c r="E113" s="2"/>
      <c r="F113" s="2"/>
      <c r="G113" s="22"/>
      <c r="H113" s="2"/>
      <c r="I113" s="2"/>
      <c r="J113" s="22"/>
    </row>
    <row r="114" spans="1:10" s="49" customFormat="1" ht="16.5" x14ac:dyDescent="0.35">
      <c r="A114" s="27"/>
      <c r="B114" s="34"/>
      <c r="C114" s="2"/>
      <c r="D114" s="2"/>
      <c r="E114" s="2"/>
      <c r="F114" s="2"/>
      <c r="G114" s="35"/>
      <c r="H114" s="2"/>
      <c r="I114" s="2"/>
      <c r="J114" s="35"/>
    </row>
    <row r="115" spans="1:10" s="49" customFormat="1" x14ac:dyDescent="0.25">
      <c r="A115" s="33"/>
      <c r="B115" s="32"/>
      <c r="C115" s="2"/>
      <c r="D115" s="2"/>
      <c r="E115" s="2"/>
      <c r="F115" s="2"/>
      <c r="G115" s="2"/>
      <c r="H115" s="2"/>
      <c r="I115" s="2"/>
      <c r="J115" s="2"/>
    </row>
    <row r="116" spans="1:10" s="49" customFormat="1" x14ac:dyDescent="0.25">
      <c r="A116" s="33"/>
      <c r="B116" s="36"/>
      <c r="C116" s="2"/>
      <c r="D116" s="2"/>
      <c r="E116" s="2"/>
      <c r="F116" s="2"/>
      <c r="G116" s="22"/>
      <c r="H116" s="2"/>
      <c r="I116" s="2"/>
      <c r="J116" s="45"/>
    </row>
    <row r="117" spans="1:10" s="49" customFormat="1" x14ac:dyDescent="0.25">
      <c r="A117" s="33"/>
      <c r="B117" s="36"/>
      <c r="C117" s="2"/>
      <c r="D117" s="2"/>
      <c r="E117" s="2"/>
      <c r="F117" s="2"/>
      <c r="G117" s="22"/>
      <c r="H117" s="2"/>
      <c r="I117" s="2"/>
      <c r="J117" s="45"/>
    </row>
    <row r="118" spans="1:10" s="49" customFormat="1" x14ac:dyDescent="0.25">
      <c r="A118" s="33"/>
      <c r="B118" s="36"/>
      <c r="C118" s="2"/>
      <c r="D118" s="2"/>
      <c r="E118" s="2"/>
      <c r="F118" s="2"/>
      <c r="G118" s="22"/>
      <c r="H118" s="2"/>
      <c r="I118" s="2"/>
      <c r="J118" s="45"/>
    </row>
    <row r="119" spans="1:10" s="49" customFormat="1" x14ac:dyDescent="0.25">
      <c r="A119" s="33"/>
      <c r="B119" s="36"/>
      <c r="C119" s="2"/>
      <c r="D119" s="2"/>
      <c r="E119" s="2"/>
      <c r="F119" s="2"/>
      <c r="G119" s="22"/>
      <c r="H119" s="2"/>
      <c r="I119" s="2"/>
      <c r="J119" s="45"/>
    </row>
    <row r="120" spans="1:10" s="49" customFormat="1" x14ac:dyDescent="0.25">
      <c r="A120" s="39"/>
      <c r="B120" s="36"/>
      <c r="C120" s="36"/>
      <c r="D120" s="36"/>
      <c r="E120" s="2"/>
      <c r="F120" s="2"/>
      <c r="G120" s="2"/>
      <c r="H120" s="2"/>
      <c r="I120" s="2"/>
      <c r="J120" s="2"/>
    </row>
    <row r="121" spans="1:10" s="49" customFormat="1" ht="16.5" x14ac:dyDescent="0.35">
      <c r="A121" s="43"/>
      <c r="B121" s="34"/>
      <c r="C121" s="43"/>
      <c r="D121" s="43"/>
      <c r="E121" s="43"/>
      <c r="F121" s="43"/>
      <c r="G121" s="35"/>
      <c r="H121" s="43"/>
      <c r="I121" s="43"/>
      <c r="J121" s="35"/>
    </row>
    <row r="122" spans="1:10" s="49" customFormat="1" ht="16.5" x14ac:dyDescent="0.35">
      <c r="A122" s="43"/>
      <c r="B122" s="34"/>
      <c r="C122" s="43"/>
      <c r="D122" s="43"/>
      <c r="E122" s="43"/>
      <c r="F122" s="43"/>
      <c r="G122" s="35"/>
      <c r="H122" s="43"/>
      <c r="I122" s="43"/>
      <c r="J122" s="35"/>
    </row>
    <row r="123" spans="1:10" s="49" customFormat="1" x14ac:dyDescent="0.25">
      <c r="A123" s="39"/>
      <c r="B123" s="40"/>
      <c r="C123" s="36"/>
      <c r="D123" s="36"/>
      <c r="E123" s="2"/>
      <c r="F123" s="2"/>
      <c r="G123" s="2"/>
      <c r="H123" s="2"/>
      <c r="I123" s="2"/>
      <c r="J123" s="41"/>
    </row>
    <row r="124" spans="1:10" s="49" customFormat="1" x14ac:dyDescent="0.25">
      <c r="A124" s="39"/>
      <c r="B124" s="40"/>
      <c r="C124" s="36"/>
      <c r="D124" s="36"/>
      <c r="E124" s="2"/>
      <c r="F124" s="2"/>
      <c r="G124" s="2"/>
      <c r="H124" s="2"/>
      <c r="I124" s="2"/>
      <c r="J124" s="42"/>
    </row>
    <row r="125" spans="1:10" s="49" customFormat="1" x14ac:dyDescent="0.25">
      <c r="A125" s="33"/>
      <c r="B125" s="36"/>
      <c r="C125" s="2"/>
      <c r="D125" s="2"/>
      <c r="E125" s="2"/>
      <c r="F125" s="2"/>
      <c r="G125" s="2"/>
      <c r="H125" s="2"/>
      <c r="I125" s="2"/>
      <c r="J125" s="2"/>
    </row>
    <row r="126" spans="1:10" s="49" customFormat="1" x14ac:dyDescent="0.25">
      <c r="A126" s="33"/>
      <c r="B126" s="36"/>
      <c r="C126" s="2"/>
      <c r="D126" s="2"/>
      <c r="E126" s="2"/>
      <c r="F126" s="2"/>
      <c r="G126" s="2"/>
      <c r="H126" s="2"/>
      <c r="I126" s="2"/>
      <c r="J126" s="2"/>
    </row>
    <row r="127" spans="1:10" s="49" customFormat="1" x14ac:dyDescent="0.25">
      <c r="A127" s="50"/>
      <c r="B127" s="2"/>
      <c r="C127" s="2"/>
      <c r="D127" s="2"/>
      <c r="E127" s="2"/>
      <c r="F127" s="2"/>
      <c r="G127" s="2"/>
      <c r="H127" s="2"/>
      <c r="I127" s="2"/>
      <c r="J127" s="5"/>
    </row>
    <row r="128" spans="1:10" s="49" customFormat="1" x14ac:dyDescent="0.25">
      <c r="A128" s="40"/>
      <c r="B128" s="2"/>
      <c r="C128" s="2"/>
      <c r="D128" s="2"/>
      <c r="E128" s="2"/>
      <c r="F128" s="2"/>
      <c r="G128" s="2"/>
      <c r="H128" s="2"/>
      <c r="I128" s="2"/>
      <c r="J128" s="51"/>
    </row>
    <row r="129" spans="1:10" s="49" customFormat="1" x14ac:dyDescent="0.25">
      <c r="A129" s="40"/>
      <c r="B129" s="2"/>
      <c r="C129" s="2"/>
      <c r="D129" s="2"/>
      <c r="E129" s="2"/>
      <c r="F129" s="2"/>
      <c r="G129" s="2"/>
      <c r="H129" s="2"/>
      <c r="I129" s="2"/>
      <c r="J129" s="5"/>
    </row>
    <row r="130" spans="1:10" s="49" customFormat="1" x14ac:dyDescent="0.25">
      <c r="A130" s="36"/>
      <c r="B130" s="2"/>
      <c r="C130" s="2"/>
      <c r="D130" s="2"/>
      <c r="E130" s="2"/>
      <c r="F130" s="2"/>
      <c r="G130" s="2"/>
      <c r="H130" s="2"/>
      <c r="I130" s="2"/>
      <c r="J130" s="2"/>
    </row>
    <row r="131" spans="1:10" s="49" customFormat="1" x14ac:dyDescent="0.25">
      <c r="A131" s="52"/>
      <c r="B131" s="34"/>
      <c r="C131" s="34"/>
      <c r="D131" s="34"/>
      <c r="E131" s="12"/>
      <c r="F131" s="12"/>
      <c r="G131" s="12"/>
      <c r="H131" s="13"/>
      <c r="I131" s="12"/>
      <c r="J131" s="12"/>
    </row>
    <row r="132" spans="1:10" s="49" customFormat="1" x14ac:dyDescent="0.25">
      <c r="A132" s="52"/>
      <c r="B132" s="2"/>
      <c r="C132" s="12"/>
      <c r="D132" s="12"/>
      <c r="E132" s="12"/>
      <c r="F132" s="12"/>
      <c r="G132" s="12"/>
      <c r="H132" s="13"/>
      <c r="I132" s="12"/>
      <c r="J132" s="12"/>
    </row>
    <row r="133" spans="1:10" s="49" customFormat="1" x14ac:dyDescent="0.25">
      <c r="A133" s="52"/>
      <c r="B133" s="2"/>
      <c r="C133" s="12"/>
      <c r="D133" s="12"/>
      <c r="E133" s="12"/>
      <c r="F133" s="53"/>
      <c r="G133" s="12"/>
      <c r="H133" s="13"/>
      <c r="I133" s="12"/>
      <c r="J133" s="12"/>
    </row>
    <row r="134" spans="1:10" s="49" customFormat="1" x14ac:dyDescent="0.25">
      <c r="A134" s="33"/>
      <c r="B134" s="2"/>
      <c r="C134" s="2"/>
      <c r="D134" s="2"/>
      <c r="E134" s="2"/>
      <c r="F134" s="2"/>
      <c r="G134" s="2"/>
      <c r="H134" s="2"/>
      <c r="I134" s="2"/>
      <c r="J134" s="2"/>
    </row>
    <row r="135" spans="1:10" s="49" customFormat="1" x14ac:dyDescent="0.25">
      <c r="A135" s="19"/>
      <c r="B135" s="2"/>
      <c r="C135" s="2"/>
      <c r="D135" s="2"/>
      <c r="E135" s="2"/>
      <c r="F135" s="2"/>
      <c r="G135" s="2"/>
      <c r="H135" s="2"/>
      <c r="I135" s="2"/>
      <c r="J135" s="2"/>
    </row>
    <row r="136" spans="1:10" s="49" customFormat="1" x14ac:dyDescent="0.25">
      <c r="A136" s="27"/>
      <c r="B136" s="20"/>
      <c r="C136" s="2"/>
      <c r="D136" s="2"/>
      <c r="E136" s="2"/>
      <c r="F136" s="21"/>
      <c r="G136" s="22"/>
      <c r="H136" s="2"/>
      <c r="I136" s="21"/>
      <c r="J136" s="22"/>
    </row>
    <row r="137" spans="1:10" s="49" customFormat="1" x14ac:dyDescent="0.25">
      <c r="A137" s="27"/>
      <c r="B137" s="20"/>
      <c r="C137" s="2"/>
      <c r="D137" s="2"/>
      <c r="E137" s="2"/>
      <c r="F137" s="24"/>
      <c r="G137" s="45"/>
      <c r="H137" s="2"/>
      <c r="I137" s="24"/>
      <c r="J137" s="45"/>
    </row>
    <row r="138" spans="1:10" s="49" customFormat="1" x14ac:dyDescent="0.25">
      <c r="A138" s="27"/>
      <c r="B138" s="20"/>
      <c r="C138" s="2"/>
      <c r="D138" s="2"/>
      <c r="E138" s="2"/>
      <c r="F138" s="24"/>
      <c r="G138" s="45"/>
      <c r="H138" s="2"/>
      <c r="I138" s="48"/>
      <c r="J138" s="45"/>
    </row>
    <row r="139" spans="1:10" s="49" customFormat="1" x14ac:dyDescent="0.25">
      <c r="A139" s="27"/>
      <c r="B139" s="23"/>
      <c r="C139" s="2"/>
      <c r="D139" s="2"/>
      <c r="E139" s="2"/>
      <c r="F139" s="24"/>
      <c r="G139" s="45"/>
      <c r="H139" s="2"/>
      <c r="I139" s="24"/>
      <c r="J139" s="45"/>
    </row>
    <row r="140" spans="1:10" s="49" customFormat="1" x14ac:dyDescent="0.25">
      <c r="A140" s="27"/>
      <c r="B140" s="23"/>
      <c r="C140" s="2"/>
      <c r="D140" s="2"/>
      <c r="E140" s="2"/>
      <c r="F140" s="24"/>
      <c r="G140" s="45"/>
      <c r="H140" s="2"/>
      <c r="I140" s="24"/>
      <c r="J140" s="45"/>
    </row>
    <row r="141" spans="1:10" s="49" customFormat="1" x14ac:dyDescent="0.25">
      <c r="A141" s="27"/>
      <c r="B141" s="23"/>
      <c r="C141" s="2"/>
      <c r="D141" s="2"/>
      <c r="E141" s="2"/>
      <c r="F141" s="24"/>
      <c r="G141" s="45"/>
      <c r="H141" s="2"/>
      <c r="I141" s="24"/>
      <c r="J141" s="45"/>
    </row>
    <row r="142" spans="1:10" s="49" customFormat="1" x14ac:dyDescent="0.25">
      <c r="A142" s="27"/>
      <c r="B142" s="23"/>
      <c r="C142" s="2"/>
      <c r="D142" s="2"/>
      <c r="E142" s="2"/>
      <c r="F142" s="2"/>
      <c r="G142" s="54"/>
      <c r="H142" s="2"/>
      <c r="I142" s="2"/>
      <c r="J142" s="54"/>
    </row>
    <row r="143" spans="1:10" s="49" customFormat="1" x14ac:dyDescent="0.25">
      <c r="A143" s="27"/>
      <c r="B143" s="2"/>
      <c r="C143" s="2"/>
      <c r="D143" s="2"/>
      <c r="E143" s="5"/>
      <c r="F143" s="2"/>
      <c r="G143" s="28"/>
      <c r="H143" s="2"/>
      <c r="I143" s="2"/>
      <c r="J143" s="28"/>
    </row>
    <row r="144" spans="1:10" s="49" customFormat="1" x14ac:dyDescent="0.25">
      <c r="A144" s="27"/>
      <c r="B144" s="2"/>
      <c r="C144" s="2"/>
      <c r="D144" s="2"/>
      <c r="E144" s="23"/>
      <c r="F144" s="2"/>
      <c r="G144" s="29"/>
      <c r="H144" s="2"/>
      <c r="I144" s="2"/>
      <c r="J144" s="29"/>
    </row>
    <row r="145" spans="1:10" s="49" customFormat="1" x14ac:dyDescent="0.25">
      <c r="A145" s="27"/>
      <c r="B145" s="2"/>
      <c r="C145" s="2"/>
      <c r="D145" s="2"/>
      <c r="E145" s="5"/>
      <c r="F145" s="2"/>
      <c r="G145" s="28"/>
      <c r="H145" s="2"/>
      <c r="I145" s="2"/>
      <c r="J145" s="28"/>
    </row>
    <row r="146" spans="1:10" s="49" customFormat="1" x14ac:dyDescent="0.25">
      <c r="A146" s="27"/>
      <c r="B146" s="2"/>
      <c r="C146" s="2"/>
      <c r="D146" s="2"/>
      <c r="E146" s="5"/>
      <c r="F146" s="2"/>
      <c r="G146" s="22"/>
      <c r="H146" s="2"/>
      <c r="I146" s="2"/>
      <c r="J146" s="2"/>
    </row>
    <row r="147" spans="1:10" s="49" customFormat="1" x14ac:dyDescent="0.25">
      <c r="A147" s="30"/>
      <c r="B147" s="2"/>
      <c r="C147" s="2"/>
      <c r="D147" s="2"/>
      <c r="E147" s="2"/>
      <c r="F147" s="2"/>
      <c r="G147" s="22"/>
      <c r="H147" s="2"/>
      <c r="I147" s="2"/>
      <c r="J147" s="22"/>
    </row>
    <row r="148" spans="1:10" s="49" customFormat="1" x14ac:dyDescent="0.25">
      <c r="A148" s="30"/>
      <c r="B148" s="32"/>
      <c r="C148" s="2"/>
      <c r="D148" s="2"/>
      <c r="E148" s="2"/>
      <c r="F148" s="2"/>
      <c r="G148" s="22"/>
      <c r="H148" s="2"/>
      <c r="I148" s="2"/>
      <c r="J148" s="22"/>
    </row>
    <row r="149" spans="1:10" s="49" customFormat="1" ht="16.5" x14ac:dyDescent="0.35">
      <c r="A149" s="27"/>
      <c r="B149" s="34"/>
      <c r="C149" s="2"/>
      <c r="D149" s="2"/>
      <c r="E149" s="2"/>
      <c r="F149" s="2"/>
      <c r="G149" s="35"/>
      <c r="H149" s="2"/>
      <c r="I149" s="2"/>
      <c r="J149" s="35"/>
    </row>
    <row r="150" spans="1:10" s="49" customFormat="1" x14ac:dyDescent="0.25">
      <c r="A150" s="33"/>
      <c r="B150" s="32"/>
      <c r="C150" s="2"/>
      <c r="D150" s="2"/>
      <c r="E150" s="2"/>
      <c r="F150" s="2"/>
      <c r="G150" s="2"/>
      <c r="H150" s="2"/>
      <c r="I150" s="2"/>
      <c r="J150" s="2"/>
    </row>
    <row r="151" spans="1:10" s="49" customFormat="1" x14ac:dyDescent="0.25">
      <c r="A151" s="33"/>
      <c r="B151" s="36"/>
      <c r="C151" s="2"/>
      <c r="D151" s="2"/>
      <c r="E151" s="2"/>
      <c r="F151" s="2"/>
      <c r="G151" s="22"/>
      <c r="H151" s="2"/>
      <c r="I151" s="2"/>
      <c r="J151" s="45"/>
    </row>
    <row r="152" spans="1:10" s="49" customFormat="1" x14ac:dyDescent="0.25">
      <c r="A152" s="33"/>
      <c r="B152" s="36"/>
      <c r="C152" s="2"/>
      <c r="D152" s="2"/>
      <c r="E152" s="2"/>
      <c r="F152" s="2"/>
      <c r="G152" s="22"/>
      <c r="H152" s="2"/>
      <c r="I152" s="2"/>
      <c r="J152" s="45"/>
    </row>
    <row r="153" spans="1:10" s="49" customFormat="1" x14ac:dyDescent="0.25">
      <c r="A153" s="33"/>
      <c r="B153" s="36"/>
      <c r="C153" s="2"/>
      <c r="D153" s="2"/>
      <c r="E153" s="2"/>
      <c r="F153" s="2"/>
      <c r="G153" s="22"/>
      <c r="H153" s="2"/>
      <c r="I153" s="2"/>
      <c r="J153" s="45"/>
    </row>
    <row r="154" spans="1:10" s="49" customFormat="1" x14ac:dyDescent="0.25">
      <c r="A154" s="33"/>
      <c r="B154" s="36"/>
      <c r="C154" s="2"/>
      <c r="D154" s="2"/>
      <c r="E154" s="2"/>
      <c r="F154" s="2"/>
      <c r="G154" s="22"/>
      <c r="H154" s="2"/>
      <c r="I154" s="2"/>
      <c r="J154" s="45"/>
    </row>
    <row r="155" spans="1:10" s="49" customFormat="1" x14ac:dyDescent="0.25">
      <c r="A155" s="39"/>
      <c r="B155" s="36"/>
      <c r="C155" s="36"/>
      <c r="D155" s="36"/>
      <c r="E155" s="2"/>
      <c r="F155" s="2"/>
      <c r="G155" s="2"/>
      <c r="H155" s="2"/>
      <c r="I155" s="2"/>
      <c r="J155" s="2"/>
    </row>
    <row r="156" spans="1:10" s="49" customFormat="1" ht="16.5" x14ac:dyDescent="0.35">
      <c r="A156" s="43"/>
      <c r="B156" s="34"/>
      <c r="C156" s="43"/>
      <c r="D156" s="43"/>
      <c r="E156" s="43"/>
      <c r="F156" s="43"/>
      <c r="G156" s="35"/>
      <c r="H156" s="43"/>
      <c r="I156" s="43"/>
      <c r="J156" s="35"/>
    </row>
    <row r="157" spans="1:10" s="49" customFormat="1" ht="16.5" x14ac:dyDescent="0.35">
      <c r="A157" s="43"/>
      <c r="B157" s="34"/>
      <c r="C157" s="43"/>
      <c r="D157" s="43"/>
      <c r="E157" s="43"/>
      <c r="F157" s="43"/>
      <c r="G157" s="35"/>
      <c r="H157" s="43"/>
      <c r="I157" s="43"/>
      <c r="J157" s="35"/>
    </row>
    <row r="158" spans="1:10" s="49" customFormat="1" x14ac:dyDescent="0.25">
      <c r="A158" s="39"/>
      <c r="B158" s="40"/>
      <c r="C158" s="36"/>
      <c r="D158" s="36"/>
      <c r="E158" s="2"/>
      <c r="F158" s="2"/>
      <c r="G158" s="2"/>
      <c r="H158" s="2"/>
      <c r="I158" s="2"/>
      <c r="J158" s="41"/>
    </row>
    <row r="159" spans="1:10" s="49" customFormat="1" x14ac:dyDescent="0.25">
      <c r="A159" s="39"/>
      <c r="B159" s="40"/>
      <c r="C159" s="36"/>
      <c r="D159" s="36"/>
      <c r="E159" s="2"/>
      <c r="F159" s="2"/>
      <c r="G159" s="2"/>
      <c r="H159" s="2"/>
      <c r="I159" s="2"/>
      <c r="J159" s="42"/>
    </row>
    <row r="160" spans="1:10" s="49" customFormat="1" x14ac:dyDescent="0.25">
      <c r="A160" s="33"/>
      <c r="B160" s="36"/>
      <c r="C160" s="2"/>
      <c r="D160" s="2"/>
      <c r="E160" s="2"/>
      <c r="F160" s="2"/>
      <c r="G160" s="2"/>
      <c r="H160" s="2"/>
      <c r="I160" s="2"/>
      <c r="J160" s="2"/>
    </row>
    <row r="161" spans="1:10" s="49" customFormat="1" x14ac:dyDescent="0.25">
      <c r="A161" s="50"/>
      <c r="B161" s="2"/>
      <c r="C161" s="2"/>
      <c r="D161" s="2"/>
      <c r="E161" s="2"/>
      <c r="F161" s="2"/>
      <c r="G161" s="2"/>
      <c r="H161" s="2"/>
      <c r="I161" s="2"/>
      <c r="J161" s="5"/>
    </row>
    <row r="162" spans="1:10" s="49" customFormat="1" x14ac:dyDescent="0.25">
      <c r="A162" s="40"/>
      <c r="B162" s="2"/>
      <c r="C162" s="2"/>
      <c r="D162" s="2"/>
      <c r="E162" s="2"/>
      <c r="F162" s="2"/>
      <c r="G162" s="2"/>
      <c r="H162" s="2"/>
      <c r="I162" s="2"/>
      <c r="J162" s="51"/>
    </row>
    <row r="163" spans="1:10" s="49" customFormat="1" x14ac:dyDescent="0.25">
      <c r="A163" s="40"/>
      <c r="B163" s="2"/>
      <c r="C163" s="2"/>
      <c r="D163" s="2"/>
      <c r="E163" s="2"/>
      <c r="F163" s="2"/>
      <c r="G163" s="2"/>
      <c r="H163" s="2"/>
      <c r="I163" s="2"/>
      <c r="J163" s="5"/>
    </row>
    <row r="164" spans="1:10" s="49" customFormat="1" x14ac:dyDescent="0.25">
      <c r="A164" s="36"/>
      <c r="B164" s="2"/>
      <c r="C164" s="2"/>
      <c r="D164" s="2"/>
      <c r="E164" s="2"/>
      <c r="F164" s="2"/>
      <c r="G164" s="2"/>
      <c r="H164" s="2"/>
      <c r="I164" s="2"/>
      <c r="J164" s="2"/>
    </row>
    <row r="165" spans="1:10" s="49" customFormat="1" x14ac:dyDescent="0.25">
      <c r="A165" s="52"/>
      <c r="B165" s="34"/>
      <c r="C165" s="34"/>
      <c r="D165" s="34"/>
      <c r="E165" s="12"/>
      <c r="F165" s="12"/>
      <c r="G165" s="12"/>
      <c r="H165" s="13"/>
      <c r="I165" s="12"/>
      <c r="J165" s="12"/>
    </row>
    <row r="166" spans="1:10" s="49" customFormat="1" x14ac:dyDescent="0.25">
      <c r="A166" s="52"/>
      <c r="B166" s="2"/>
      <c r="C166" s="12"/>
      <c r="D166" s="12"/>
      <c r="E166" s="12"/>
      <c r="F166" s="12"/>
      <c r="G166" s="12"/>
      <c r="H166" s="13"/>
      <c r="I166" s="12"/>
      <c r="J166" s="12"/>
    </row>
    <row r="167" spans="1:10" s="49" customFormat="1" x14ac:dyDescent="0.25">
      <c r="A167" s="52"/>
      <c r="B167" s="2"/>
      <c r="C167" s="12"/>
      <c r="D167" s="12"/>
      <c r="E167" s="12"/>
      <c r="F167" s="53"/>
      <c r="G167" s="12"/>
      <c r="H167" s="13"/>
      <c r="I167" s="12"/>
      <c r="J167" s="12"/>
    </row>
    <row r="168" spans="1:10" s="49" customFormat="1" x14ac:dyDescent="0.25">
      <c r="A168" s="33"/>
      <c r="B168" s="36"/>
      <c r="C168" s="2"/>
      <c r="D168" s="2"/>
      <c r="E168" s="2"/>
      <c r="F168" s="2"/>
      <c r="G168" s="2"/>
      <c r="H168" s="2"/>
      <c r="I168" s="2"/>
      <c r="J168" s="2"/>
    </row>
    <row r="169" spans="1:10" s="49" customFormat="1" x14ac:dyDescent="0.25">
      <c r="A169" s="33"/>
      <c r="B169" s="2"/>
      <c r="C169" s="2"/>
      <c r="D169" s="2"/>
      <c r="E169" s="2"/>
      <c r="F169" s="2"/>
      <c r="G169" s="2"/>
      <c r="H169" s="2"/>
      <c r="I169" s="2"/>
      <c r="J169" s="2"/>
    </row>
    <row r="170" spans="1:10" s="49" customFormat="1" x14ac:dyDescent="0.25">
      <c r="A170" s="19"/>
      <c r="B170" s="2"/>
      <c r="C170" s="2"/>
      <c r="D170" s="2"/>
      <c r="E170" s="2"/>
      <c r="F170" s="2"/>
      <c r="G170" s="2"/>
      <c r="H170" s="2"/>
      <c r="I170" s="2"/>
      <c r="J170" s="2"/>
    </row>
    <row r="171" spans="1:10" s="49" customFormat="1" x14ac:dyDescent="0.25">
      <c r="A171" s="39"/>
      <c r="B171" s="20"/>
      <c r="C171" s="2"/>
      <c r="D171" s="2"/>
      <c r="E171" s="2"/>
      <c r="F171" s="21"/>
      <c r="G171" s="45"/>
      <c r="H171" s="2"/>
      <c r="I171" s="21"/>
      <c r="J171" s="45"/>
    </row>
    <row r="172" spans="1:10" s="49" customFormat="1" x14ac:dyDescent="0.25">
      <c r="A172" s="39"/>
      <c r="B172" s="20"/>
      <c r="C172" s="2"/>
      <c r="D172" s="2"/>
      <c r="E172" s="2"/>
      <c r="F172" s="24"/>
      <c r="G172" s="45"/>
      <c r="H172" s="2"/>
      <c r="I172" s="24"/>
      <c r="J172" s="45"/>
    </row>
    <row r="173" spans="1:10" s="49" customFormat="1" x14ac:dyDescent="0.25">
      <c r="A173" s="27"/>
      <c r="B173" s="23"/>
      <c r="C173" s="2"/>
      <c r="D173" s="2"/>
      <c r="E173" s="2"/>
      <c r="F173" s="24"/>
      <c r="G173" s="45"/>
      <c r="H173" s="2"/>
      <c r="I173" s="24"/>
      <c r="J173" s="45"/>
    </row>
    <row r="174" spans="1:10" s="49" customFormat="1" x14ac:dyDescent="0.25">
      <c r="A174" s="27"/>
      <c r="B174" s="23"/>
      <c r="C174" s="2"/>
      <c r="D174" s="2"/>
      <c r="E174" s="2"/>
      <c r="F174" s="24"/>
      <c r="G174" s="45"/>
      <c r="H174" s="2"/>
      <c r="I174" s="24"/>
      <c r="J174" s="45"/>
    </row>
    <row r="175" spans="1:10" s="49" customFormat="1" x14ac:dyDescent="0.25">
      <c r="A175" s="39"/>
      <c r="B175" s="23"/>
      <c r="C175" s="2"/>
      <c r="D175" s="2"/>
      <c r="E175" s="2"/>
      <c r="F175" s="2"/>
      <c r="G175" s="54"/>
      <c r="H175" s="2"/>
      <c r="I175" s="2"/>
      <c r="J175" s="54"/>
    </row>
    <row r="176" spans="1:10" s="49" customFormat="1" x14ac:dyDescent="0.25">
      <c r="A176" s="39"/>
      <c r="B176" s="2"/>
      <c r="C176" s="2"/>
      <c r="D176" s="2"/>
      <c r="E176" s="5"/>
      <c r="F176" s="2"/>
      <c r="G176" s="28"/>
      <c r="H176" s="2"/>
      <c r="I176" s="2"/>
      <c r="J176" s="28"/>
    </row>
    <row r="177" spans="1:10" s="49" customFormat="1" x14ac:dyDescent="0.25">
      <c r="A177" s="39"/>
      <c r="B177" s="2"/>
      <c r="C177" s="2"/>
      <c r="D177" s="2"/>
      <c r="E177" s="23"/>
      <c r="F177" s="2"/>
      <c r="G177" s="29"/>
      <c r="H177" s="2"/>
      <c r="I177" s="2"/>
      <c r="J177" s="29"/>
    </row>
    <row r="178" spans="1:10" s="49" customFormat="1" x14ac:dyDescent="0.25">
      <c r="A178" s="39"/>
      <c r="B178" s="2"/>
      <c r="C178" s="2"/>
      <c r="D178" s="2"/>
      <c r="E178" s="5"/>
      <c r="F178" s="2"/>
      <c r="G178" s="28"/>
      <c r="H178" s="2"/>
      <c r="I178" s="2"/>
      <c r="J178" s="28"/>
    </row>
    <row r="179" spans="1:10" s="49" customFormat="1" x14ac:dyDescent="0.25">
      <c r="A179" s="39"/>
      <c r="B179" s="2"/>
      <c r="C179" s="2"/>
      <c r="D179" s="2"/>
      <c r="E179" s="5"/>
      <c r="F179" s="2"/>
      <c r="G179" s="22"/>
      <c r="H179" s="2"/>
      <c r="I179" s="2"/>
      <c r="J179" s="2"/>
    </row>
    <row r="180" spans="1:10" s="49" customFormat="1" x14ac:dyDescent="0.25">
      <c r="A180" s="30"/>
      <c r="B180" s="2"/>
      <c r="C180" s="2"/>
      <c r="D180" s="2"/>
      <c r="E180" s="2"/>
      <c r="F180" s="2"/>
      <c r="G180" s="31"/>
      <c r="H180" s="2"/>
      <c r="I180" s="2"/>
      <c r="J180" s="2"/>
    </row>
    <row r="181" spans="1:10" s="49" customFormat="1" x14ac:dyDescent="0.25">
      <c r="A181" s="30"/>
      <c r="B181" s="32"/>
      <c r="C181" s="2"/>
      <c r="D181" s="2"/>
      <c r="E181" s="2"/>
      <c r="F181" s="2"/>
      <c r="G181" s="31"/>
      <c r="H181" s="2"/>
      <c r="I181" s="2"/>
      <c r="J181" s="2"/>
    </row>
    <row r="182" spans="1:10" s="49" customFormat="1" ht="16.5" x14ac:dyDescent="0.35">
      <c r="A182" s="27"/>
      <c r="B182" s="34"/>
      <c r="C182" s="2"/>
      <c r="D182" s="2"/>
      <c r="E182" s="2"/>
      <c r="F182" s="2"/>
      <c r="G182" s="35"/>
      <c r="H182" s="2"/>
      <c r="I182" s="2"/>
      <c r="J182" s="35"/>
    </row>
    <row r="183" spans="1:10" s="49" customFormat="1" x14ac:dyDescent="0.25">
      <c r="A183" s="33"/>
      <c r="B183" s="32"/>
      <c r="C183" s="2"/>
      <c r="D183" s="2"/>
      <c r="E183" s="2"/>
      <c r="F183" s="2"/>
      <c r="G183" s="2"/>
      <c r="H183" s="2"/>
      <c r="I183" s="2"/>
      <c r="J183" s="2"/>
    </row>
    <row r="184" spans="1:10" s="49" customFormat="1" x14ac:dyDescent="0.25">
      <c r="A184" s="33"/>
      <c r="B184" s="36"/>
      <c r="C184" s="2"/>
      <c r="D184" s="2"/>
      <c r="E184" s="2"/>
      <c r="F184" s="2"/>
      <c r="G184" s="22"/>
      <c r="H184" s="2"/>
      <c r="I184" s="2"/>
      <c r="J184" s="45"/>
    </row>
    <row r="185" spans="1:10" s="49" customFormat="1" x14ac:dyDescent="0.25">
      <c r="A185" s="33"/>
      <c r="B185" s="36"/>
      <c r="C185" s="2"/>
      <c r="D185" s="2"/>
      <c r="E185" s="2"/>
      <c r="F185" s="2"/>
      <c r="G185" s="22"/>
      <c r="H185" s="2"/>
      <c r="I185" s="2"/>
      <c r="J185" s="45"/>
    </row>
    <row r="186" spans="1:10" s="49" customFormat="1" x14ac:dyDescent="0.25">
      <c r="A186" s="33"/>
      <c r="B186" s="36"/>
      <c r="C186" s="2"/>
      <c r="D186" s="2"/>
      <c r="E186" s="2"/>
      <c r="F186" s="2"/>
      <c r="G186" s="22"/>
      <c r="H186" s="2"/>
      <c r="I186" s="2"/>
      <c r="J186" s="45"/>
    </row>
    <row r="187" spans="1:10" s="49" customFormat="1" x14ac:dyDescent="0.25">
      <c r="A187" s="33"/>
      <c r="B187" s="36"/>
      <c r="C187" s="2"/>
      <c r="D187" s="2"/>
      <c r="E187" s="2"/>
      <c r="F187" s="2"/>
      <c r="G187" s="22"/>
      <c r="H187" s="2"/>
      <c r="I187" s="2"/>
      <c r="J187" s="45"/>
    </row>
    <row r="188" spans="1:10" s="49" customFormat="1" x14ac:dyDescent="0.25">
      <c r="A188" s="39"/>
      <c r="B188" s="36"/>
      <c r="C188" s="36"/>
      <c r="D188" s="36"/>
      <c r="E188" s="2"/>
      <c r="F188" s="2"/>
      <c r="G188" s="2"/>
      <c r="H188" s="2"/>
      <c r="I188" s="2"/>
      <c r="J188" s="2"/>
    </row>
    <row r="189" spans="1:10" s="49" customFormat="1" ht="16.5" x14ac:dyDescent="0.35">
      <c r="A189" s="43"/>
      <c r="B189" s="34"/>
      <c r="C189" s="43"/>
      <c r="D189" s="43"/>
      <c r="E189" s="43"/>
      <c r="F189" s="43"/>
      <c r="G189" s="35"/>
      <c r="H189" s="43"/>
      <c r="I189" s="43"/>
      <c r="J189" s="35"/>
    </row>
    <row r="190" spans="1:10" s="49" customFormat="1" ht="16.5" x14ac:dyDescent="0.35">
      <c r="A190" s="43"/>
      <c r="B190" s="34"/>
      <c r="C190" s="43"/>
      <c r="D190" s="43"/>
      <c r="E190" s="43"/>
      <c r="F190" s="43"/>
      <c r="G190" s="35"/>
      <c r="H190" s="43"/>
      <c r="I190" s="43"/>
      <c r="J190" s="35"/>
    </row>
    <row r="191" spans="1:10" s="49" customFormat="1" x14ac:dyDescent="0.25">
      <c r="A191" s="39"/>
      <c r="B191" s="40"/>
      <c r="C191" s="36"/>
      <c r="D191" s="36"/>
      <c r="E191" s="2"/>
      <c r="F191" s="2"/>
      <c r="G191" s="2"/>
      <c r="H191" s="2"/>
      <c r="I191" s="2"/>
      <c r="J191" s="41"/>
    </row>
    <row r="192" spans="1:10" s="49" customFormat="1" x14ac:dyDescent="0.25">
      <c r="A192" s="39"/>
      <c r="B192" s="2"/>
      <c r="C192" s="2"/>
      <c r="D192" s="2"/>
      <c r="E192" s="2"/>
      <c r="F192" s="2"/>
      <c r="G192" s="2"/>
      <c r="H192" s="2"/>
      <c r="I192" s="2"/>
      <c r="J192" s="42"/>
    </row>
    <row r="193" spans="1:10" s="49" customFormat="1" x14ac:dyDescent="0.25">
      <c r="A193" s="39"/>
      <c r="B193" s="2"/>
      <c r="C193" s="2"/>
      <c r="D193" s="2"/>
      <c r="E193" s="2"/>
      <c r="F193" s="2"/>
      <c r="G193" s="2"/>
      <c r="H193" s="2"/>
      <c r="I193" s="2"/>
      <c r="J193" s="42"/>
    </row>
    <row r="194" spans="1:10" s="49" customFormat="1" x14ac:dyDescent="0.25">
      <c r="A194" s="33"/>
      <c r="B194" s="36"/>
      <c r="C194" s="2"/>
      <c r="D194" s="2"/>
      <c r="E194" s="2"/>
      <c r="F194" s="2"/>
      <c r="G194" s="2"/>
      <c r="H194" s="2"/>
      <c r="I194" s="2"/>
      <c r="J194" s="2"/>
    </row>
    <row r="195" spans="1:10" s="49" customFormat="1" x14ac:dyDescent="0.25">
      <c r="A195" s="50"/>
      <c r="B195" s="2"/>
      <c r="C195" s="2"/>
      <c r="D195" s="2"/>
      <c r="E195" s="2"/>
      <c r="F195" s="2"/>
      <c r="G195" s="2"/>
      <c r="H195" s="2"/>
      <c r="I195" s="2"/>
      <c r="J195" s="5"/>
    </row>
    <row r="196" spans="1:10" s="49" customFormat="1" x14ac:dyDescent="0.25">
      <c r="A196" s="40"/>
      <c r="B196" s="2"/>
      <c r="C196" s="2"/>
      <c r="D196" s="2"/>
      <c r="E196" s="2"/>
      <c r="F196" s="2"/>
      <c r="G196" s="2"/>
      <c r="H196" s="2"/>
      <c r="I196" s="2"/>
      <c r="J196" s="51"/>
    </row>
    <row r="197" spans="1:10" s="49" customFormat="1" x14ac:dyDescent="0.25">
      <c r="A197" s="40"/>
      <c r="B197" s="2"/>
      <c r="C197" s="2"/>
      <c r="D197" s="2"/>
      <c r="E197" s="2"/>
      <c r="F197" s="2"/>
      <c r="G197" s="2"/>
      <c r="H197" s="2"/>
      <c r="I197" s="2"/>
      <c r="J197" s="5"/>
    </row>
    <row r="198" spans="1:10" s="49" customFormat="1" x14ac:dyDescent="0.25">
      <c r="A198" s="36"/>
      <c r="B198" s="2"/>
      <c r="C198" s="2"/>
      <c r="D198" s="2"/>
      <c r="E198" s="2"/>
      <c r="F198" s="2"/>
      <c r="G198" s="2"/>
      <c r="H198" s="2"/>
      <c r="I198" s="2"/>
      <c r="J198" s="2"/>
    </row>
    <row r="199" spans="1:10" s="49" customFormat="1" x14ac:dyDescent="0.25">
      <c r="A199" s="52"/>
      <c r="B199" s="34"/>
      <c r="C199" s="34"/>
      <c r="D199" s="34"/>
      <c r="E199" s="12"/>
      <c r="F199" s="12"/>
      <c r="G199" s="12"/>
      <c r="H199" s="13"/>
      <c r="I199" s="12"/>
      <c r="J199" s="12"/>
    </row>
    <row r="200" spans="1:10" s="49" customFormat="1" x14ac:dyDescent="0.25">
      <c r="A200" s="52"/>
      <c r="B200" s="2"/>
      <c r="C200" s="12"/>
      <c r="D200" s="12"/>
      <c r="E200" s="12"/>
      <c r="F200" s="12"/>
      <c r="G200" s="12"/>
      <c r="H200" s="13"/>
      <c r="I200" s="12"/>
      <c r="J200" s="12"/>
    </row>
    <row r="201" spans="1:10" s="49" customFormat="1" x14ac:dyDescent="0.25">
      <c r="A201" s="52"/>
      <c r="B201" s="2"/>
      <c r="C201" s="12"/>
      <c r="D201" s="12"/>
      <c r="E201" s="12"/>
      <c r="F201" s="53"/>
      <c r="G201" s="12"/>
      <c r="H201" s="13"/>
      <c r="I201" s="12"/>
      <c r="J201" s="12"/>
    </row>
    <row r="202" spans="1:10" s="49" customFormat="1" x14ac:dyDescent="0.25">
      <c r="A202" s="33"/>
      <c r="B202" s="36"/>
      <c r="C202" s="2"/>
      <c r="D202" s="2"/>
      <c r="E202" s="2"/>
      <c r="F202" s="2"/>
      <c r="G202" s="2"/>
      <c r="H202" s="2"/>
      <c r="I202" s="2"/>
      <c r="J202" s="2"/>
    </row>
    <row r="203" spans="1:10" s="49" customFormat="1" x14ac:dyDescent="0.25">
      <c r="A203" s="19"/>
      <c r="B203" s="2"/>
      <c r="C203" s="2"/>
      <c r="D203" s="2"/>
      <c r="E203" s="2"/>
      <c r="F203" s="2"/>
      <c r="G203" s="2"/>
      <c r="H203" s="2"/>
      <c r="I203" s="2"/>
      <c r="J203" s="2"/>
    </row>
    <row r="204" spans="1:10" s="49" customFormat="1" x14ac:dyDescent="0.25">
      <c r="A204" s="39"/>
      <c r="B204" s="20"/>
      <c r="C204" s="2"/>
      <c r="D204" s="2"/>
      <c r="E204" s="2"/>
      <c r="F204" s="21"/>
      <c r="G204" s="45"/>
      <c r="H204" s="2"/>
      <c r="I204" s="21"/>
      <c r="J204" s="45"/>
    </row>
    <row r="205" spans="1:10" s="49" customFormat="1" x14ac:dyDescent="0.25">
      <c r="A205" s="39"/>
      <c r="B205" s="23"/>
      <c r="C205" s="2"/>
      <c r="D205" s="2"/>
      <c r="E205" s="2"/>
      <c r="F205" s="24"/>
      <c r="G205" s="45"/>
      <c r="H205" s="2"/>
      <c r="I205" s="24"/>
      <c r="J205" s="45"/>
    </row>
    <row r="206" spans="1:10" s="49" customFormat="1" x14ac:dyDescent="0.25">
      <c r="A206" s="27"/>
      <c r="B206" s="20"/>
      <c r="C206" s="2"/>
      <c r="D206" s="2"/>
      <c r="E206" s="2"/>
      <c r="F206" s="24"/>
      <c r="G206" s="45"/>
      <c r="H206" s="2"/>
      <c r="I206" s="48"/>
      <c r="J206" s="45"/>
    </row>
    <row r="207" spans="1:10" s="49" customFormat="1" x14ac:dyDescent="0.25">
      <c r="A207" s="27"/>
      <c r="B207" s="23"/>
      <c r="C207" s="2"/>
      <c r="D207" s="2"/>
      <c r="E207" s="2"/>
      <c r="F207" s="24"/>
      <c r="G207" s="45"/>
      <c r="H207" s="2"/>
      <c r="I207" s="24"/>
      <c r="J207" s="45"/>
    </row>
    <row r="208" spans="1:10" s="49" customFormat="1" x14ac:dyDescent="0.25">
      <c r="A208" s="27"/>
      <c r="B208" s="23"/>
      <c r="C208" s="2"/>
      <c r="D208" s="2"/>
      <c r="E208" s="2"/>
      <c r="F208" s="24"/>
      <c r="G208" s="45"/>
      <c r="H208" s="2"/>
      <c r="I208" s="24"/>
      <c r="J208" s="45"/>
    </row>
    <row r="209" spans="1:10" s="49" customFormat="1" x14ac:dyDescent="0.25">
      <c r="A209" s="27"/>
      <c r="B209" s="23"/>
      <c r="C209" s="2"/>
      <c r="D209" s="2"/>
      <c r="E209" s="2"/>
      <c r="F209" s="24"/>
      <c r="G209" s="45"/>
      <c r="H209" s="2"/>
      <c r="I209" s="24"/>
      <c r="J209" s="45"/>
    </row>
    <row r="210" spans="1:10" s="49" customFormat="1" x14ac:dyDescent="0.25">
      <c r="A210" s="39"/>
      <c r="B210" s="23"/>
      <c r="C210" s="2"/>
      <c r="D210" s="2"/>
      <c r="E210" s="2"/>
      <c r="F210" s="2"/>
      <c r="G210" s="54"/>
      <c r="H210" s="2"/>
      <c r="I210" s="2"/>
      <c r="J210" s="54"/>
    </row>
    <row r="211" spans="1:10" s="49" customFormat="1" x14ac:dyDescent="0.25">
      <c r="A211" s="39"/>
      <c r="B211" s="2"/>
      <c r="C211" s="2"/>
      <c r="D211" s="2"/>
      <c r="E211" s="5"/>
      <c r="F211" s="2"/>
      <c r="G211" s="28"/>
      <c r="H211" s="2"/>
      <c r="I211" s="2"/>
      <c r="J211" s="28"/>
    </row>
    <row r="212" spans="1:10" s="49" customFormat="1" x14ac:dyDescent="0.25">
      <c r="A212" s="39"/>
      <c r="B212" s="2"/>
      <c r="C212" s="2"/>
      <c r="D212" s="2"/>
      <c r="E212" s="23"/>
      <c r="F212" s="2"/>
      <c r="G212" s="29"/>
      <c r="H212" s="2"/>
      <c r="I212" s="2"/>
      <c r="J212" s="29"/>
    </row>
    <row r="213" spans="1:10" s="49" customFormat="1" x14ac:dyDescent="0.25">
      <c r="A213" s="39"/>
      <c r="B213" s="2"/>
      <c r="C213" s="2"/>
      <c r="D213" s="2"/>
      <c r="E213" s="5"/>
      <c r="F213" s="2"/>
      <c r="G213" s="28"/>
      <c r="H213" s="2"/>
      <c r="I213" s="2"/>
      <c r="J213" s="28"/>
    </row>
    <row r="214" spans="1:10" s="49" customFormat="1" x14ac:dyDescent="0.25">
      <c r="A214" s="39"/>
      <c r="B214" s="2"/>
      <c r="C214" s="2"/>
      <c r="D214" s="2"/>
      <c r="E214" s="5"/>
      <c r="F214" s="2"/>
      <c r="G214" s="22"/>
      <c r="H214" s="2"/>
      <c r="I214" s="2"/>
      <c r="J214" s="2"/>
    </row>
    <row r="215" spans="1:10" s="49" customFormat="1" x14ac:dyDescent="0.25">
      <c r="A215" s="30"/>
      <c r="B215" s="2"/>
      <c r="C215" s="2"/>
      <c r="D215" s="2"/>
      <c r="E215" s="2"/>
      <c r="F215" s="2"/>
      <c r="G215" s="31"/>
      <c r="H215" s="2"/>
      <c r="I215" s="2"/>
      <c r="J215" s="2"/>
    </row>
    <row r="216" spans="1:10" s="49" customFormat="1" x14ac:dyDescent="0.25">
      <c r="A216" s="30"/>
      <c r="B216" s="32"/>
      <c r="C216" s="2"/>
      <c r="D216" s="2"/>
      <c r="E216" s="2"/>
      <c r="F216" s="2"/>
      <c r="G216" s="31"/>
      <c r="H216" s="2"/>
      <c r="I216" s="2"/>
      <c r="J216" s="2"/>
    </row>
    <row r="217" spans="1:10" s="49" customFormat="1" ht="16.5" x14ac:dyDescent="0.35">
      <c r="A217" s="27"/>
      <c r="B217" s="34"/>
      <c r="C217" s="2"/>
      <c r="D217" s="2"/>
      <c r="E217" s="2"/>
      <c r="F217" s="2"/>
      <c r="G217" s="35"/>
      <c r="H217" s="2"/>
      <c r="I217" s="2"/>
      <c r="J217" s="35"/>
    </row>
    <row r="218" spans="1:10" s="49" customFormat="1" x14ac:dyDescent="0.25">
      <c r="A218" s="33"/>
      <c r="B218" s="32"/>
      <c r="C218" s="2"/>
      <c r="D218" s="2"/>
      <c r="E218" s="2"/>
      <c r="F218" s="2"/>
      <c r="G218" s="2"/>
      <c r="H218" s="2"/>
      <c r="I218" s="2"/>
      <c r="J218" s="2"/>
    </row>
    <row r="219" spans="1:10" s="49" customFormat="1" x14ac:dyDescent="0.25">
      <c r="A219" s="33"/>
      <c r="B219" s="36"/>
      <c r="C219" s="2"/>
      <c r="D219" s="2"/>
      <c r="E219" s="2"/>
      <c r="F219" s="2"/>
      <c r="G219" s="22"/>
      <c r="H219" s="2"/>
      <c r="I219" s="2"/>
      <c r="J219" s="45"/>
    </row>
    <row r="220" spans="1:10" s="49" customFormat="1" x14ac:dyDescent="0.25">
      <c r="A220" s="33"/>
      <c r="B220" s="36"/>
      <c r="C220" s="2"/>
      <c r="D220" s="2"/>
      <c r="E220" s="2"/>
      <c r="F220" s="2"/>
      <c r="G220" s="22"/>
      <c r="H220" s="2"/>
      <c r="I220" s="2"/>
      <c r="J220" s="45"/>
    </row>
    <row r="221" spans="1:10" s="49" customFormat="1" x14ac:dyDescent="0.25">
      <c r="A221" s="33"/>
      <c r="B221" s="36"/>
      <c r="C221" s="2"/>
      <c r="D221" s="2"/>
      <c r="E221" s="2"/>
      <c r="F221" s="2"/>
      <c r="G221" s="22"/>
      <c r="H221" s="2"/>
      <c r="I221" s="2"/>
      <c r="J221" s="45"/>
    </row>
    <row r="222" spans="1:10" s="49" customFormat="1" x14ac:dyDescent="0.25">
      <c r="A222" s="33"/>
      <c r="B222" s="36"/>
      <c r="C222" s="2"/>
      <c r="D222" s="2"/>
      <c r="E222" s="2"/>
      <c r="F222" s="2"/>
      <c r="G222" s="22"/>
      <c r="H222" s="2"/>
      <c r="I222" s="2"/>
      <c r="J222" s="45"/>
    </row>
    <row r="223" spans="1:10" s="49" customFormat="1" x14ac:dyDescent="0.25">
      <c r="A223" s="39"/>
      <c r="B223" s="36"/>
      <c r="C223" s="36"/>
      <c r="D223" s="36"/>
      <c r="E223" s="2"/>
      <c r="F223" s="2"/>
      <c r="G223" s="2"/>
      <c r="H223" s="2"/>
      <c r="I223" s="2"/>
      <c r="J223" s="2"/>
    </row>
    <row r="224" spans="1:10" s="49" customFormat="1" ht="16.5" x14ac:dyDescent="0.35">
      <c r="A224" s="43"/>
      <c r="B224" s="34"/>
      <c r="C224" s="43"/>
      <c r="D224" s="43"/>
      <c r="E224" s="43"/>
      <c r="F224" s="43"/>
      <c r="G224" s="35"/>
      <c r="H224" s="43"/>
      <c r="I224" s="43"/>
      <c r="J224" s="35"/>
    </row>
    <row r="225" spans="1:10" s="49" customFormat="1" ht="16.5" x14ac:dyDescent="0.35">
      <c r="A225" s="43"/>
      <c r="B225" s="34"/>
      <c r="C225" s="43"/>
      <c r="D225" s="43"/>
      <c r="E225" s="43"/>
      <c r="F225" s="43"/>
      <c r="G225" s="35"/>
      <c r="H225" s="43"/>
      <c r="I225" s="43"/>
      <c r="J225" s="35"/>
    </row>
    <row r="226" spans="1:10" s="49" customFormat="1" x14ac:dyDescent="0.25">
      <c r="A226" s="39"/>
      <c r="B226" s="40"/>
      <c r="C226" s="36"/>
      <c r="D226" s="36"/>
      <c r="E226" s="2"/>
      <c r="F226" s="2"/>
      <c r="G226" s="2"/>
      <c r="H226" s="2"/>
      <c r="I226" s="2"/>
      <c r="J226" s="41"/>
    </row>
    <row r="227" spans="1:10" s="49" customFormat="1" x14ac:dyDescent="0.25">
      <c r="A227" s="39"/>
      <c r="B227" s="2"/>
      <c r="C227" s="2"/>
      <c r="D227" s="2"/>
      <c r="E227" s="2"/>
      <c r="F227" s="2"/>
      <c r="G227" s="2"/>
      <c r="H227" s="2"/>
      <c r="I227" s="2"/>
      <c r="J227" s="42"/>
    </row>
    <row r="228" spans="1:10" s="49" customFormat="1" x14ac:dyDescent="0.25">
      <c r="A228" s="39"/>
      <c r="B228" s="2"/>
      <c r="C228" s="2"/>
      <c r="D228" s="2"/>
      <c r="E228" s="2"/>
      <c r="F228" s="2"/>
      <c r="G228" s="2"/>
      <c r="H228" s="2"/>
      <c r="I228" s="2"/>
      <c r="J228" s="42"/>
    </row>
    <row r="229" spans="1:10" s="49" customFormat="1" x14ac:dyDescent="0.25">
      <c r="A229" s="33"/>
      <c r="B229" s="36"/>
      <c r="C229" s="2"/>
      <c r="D229" s="2"/>
      <c r="E229" s="2"/>
      <c r="F229" s="2"/>
      <c r="G229" s="2"/>
      <c r="H229" s="2"/>
      <c r="I229" s="2"/>
      <c r="J229" s="2"/>
    </row>
    <row r="230" spans="1:10" s="49" customFormat="1" x14ac:dyDescent="0.25">
      <c r="A230" s="50"/>
      <c r="B230" s="2"/>
      <c r="C230" s="2"/>
      <c r="D230" s="2"/>
      <c r="E230" s="2"/>
      <c r="F230" s="2"/>
      <c r="G230" s="2"/>
      <c r="H230" s="2"/>
      <c r="I230" s="2"/>
      <c r="J230" s="5"/>
    </row>
    <row r="231" spans="1:10" s="49" customFormat="1" x14ac:dyDescent="0.25">
      <c r="A231" s="40"/>
      <c r="B231" s="2"/>
      <c r="C231" s="2"/>
      <c r="D231" s="2"/>
      <c r="E231" s="2"/>
      <c r="F231" s="2"/>
      <c r="G231" s="2"/>
      <c r="H231" s="2"/>
      <c r="I231" s="2"/>
      <c r="J231" s="51"/>
    </row>
    <row r="232" spans="1:10" s="49" customFormat="1" x14ac:dyDescent="0.25">
      <c r="A232" s="40"/>
      <c r="B232" s="2"/>
      <c r="C232" s="2"/>
      <c r="D232" s="2"/>
      <c r="E232" s="2"/>
      <c r="F232" s="2"/>
      <c r="G232" s="2"/>
      <c r="H232" s="2"/>
      <c r="I232" s="2"/>
      <c r="J232" s="5"/>
    </row>
    <row r="233" spans="1:10" s="49" customFormat="1" x14ac:dyDescent="0.25">
      <c r="A233" s="36"/>
      <c r="B233" s="2"/>
      <c r="C233" s="2"/>
      <c r="D233" s="2"/>
      <c r="E233" s="2"/>
      <c r="F233" s="2"/>
      <c r="G233" s="2"/>
      <c r="H233" s="2"/>
      <c r="I233" s="2"/>
      <c r="J233" s="2"/>
    </row>
    <row r="234" spans="1:10" s="49" customFormat="1" x14ac:dyDescent="0.25">
      <c r="A234" s="52"/>
      <c r="B234" s="34"/>
      <c r="C234" s="34"/>
      <c r="D234" s="34"/>
      <c r="E234" s="12"/>
      <c r="F234" s="12"/>
      <c r="G234" s="12"/>
      <c r="H234" s="13"/>
      <c r="I234" s="12"/>
      <c r="J234" s="12"/>
    </row>
    <row r="235" spans="1:10" s="49" customFormat="1" x14ac:dyDescent="0.25">
      <c r="A235" s="52"/>
      <c r="B235" s="2"/>
      <c r="C235" s="12"/>
      <c r="D235" s="37"/>
      <c r="E235" s="12"/>
      <c r="F235" s="12"/>
      <c r="G235" s="12"/>
      <c r="H235" s="13"/>
      <c r="I235" s="12"/>
      <c r="J235" s="12"/>
    </row>
    <row r="236" spans="1:10" s="49" customFormat="1" x14ac:dyDescent="0.25">
      <c r="A236" s="52"/>
      <c r="B236" s="2"/>
      <c r="C236" s="12"/>
      <c r="D236" s="12"/>
      <c r="E236" s="12"/>
      <c r="F236" s="53"/>
      <c r="G236" s="12"/>
      <c r="H236" s="13"/>
      <c r="I236" s="12"/>
      <c r="J236" s="12"/>
    </row>
    <row r="237" spans="1:10" s="49" customFormat="1" x14ac:dyDescent="0.25">
      <c r="A237" s="39"/>
      <c r="B237" s="2"/>
      <c r="C237" s="2"/>
      <c r="D237" s="2"/>
      <c r="E237" s="2"/>
      <c r="F237" s="2"/>
      <c r="G237" s="2"/>
      <c r="H237" s="2"/>
      <c r="I237" s="2"/>
      <c r="J237" s="42"/>
    </row>
    <row r="238" spans="1:10" s="49" customFormat="1" x14ac:dyDescent="0.25">
      <c r="A238" s="19"/>
      <c r="B238" s="2"/>
      <c r="C238" s="2"/>
      <c r="D238" s="2"/>
      <c r="E238" s="2"/>
      <c r="F238" s="2"/>
      <c r="G238" s="2"/>
      <c r="H238" s="2"/>
      <c r="I238" s="2"/>
      <c r="J238" s="2"/>
    </row>
    <row r="239" spans="1:10" s="49" customFormat="1" x14ac:dyDescent="0.25">
      <c r="A239" s="33"/>
      <c r="B239" s="20"/>
      <c r="C239" s="2"/>
      <c r="D239" s="2"/>
      <c r="E239" s="2"/>
      <c r="F239" s="47"/>
      <c r="G239" s="45"/>
      <c r="H239" s="2"/>
      <c r="I239" s="21"/>
      <c r="J239" s="45"/>
    </row>
    <row r="240" spans="1:10" s="49" customFormat="1" x14ac:dyDescent="0.25">
      <c r="A240" s="33"/>
      <c r="B240" s="23"/>
      <c r="C240" s="2"/>
      <c r="D240" s="2"/>
      <c r="E240" s="2"/>
      <c r="F240" s="24"/>
      <c r="G240" s="45"/>
      <c r="H240" s="2"/>
      <c r="I240" s="24"/>
      <c r="J240" s="45"/>
    </row>
    <row r="241" spans="1:10" s="49" customFormat="1" x14ac:dyDescent="0.25">
      <c r="A241" s="33"/>
      <c r="B241" s="23"/>
      <c r="C241" s="2"/>
      <c r="D241" s="2"/>
      <c r="E241" s="2"/>
      <c r="F241" s="47"/>
      <c r="G241" s="45"/>
      <c r="H241" s="2"/>
      <c r="I241" s="47"/>
      <c r="J241" s="45"/>
    </row>
    <row r="242" spans="1:10" s="49" customFormat="1" x14ac:dyDescent="0.25">
      <c r="A242" s="33"/>
      <c r="B242" s="23"/>
      <c r="C242" s="2"/>
      <c r="D242" s="2"/>
      <c r="E242" s="2"/>
      <c r="F242" s="47"/>
      <c r="G242" s="45"/>
      <c r="H242" s="2"/>
      <c r="I242" s="47"/>
      <c r="J242" s="45"/>
    </row>
    <row r="243" spans="1:10" s="49" customFormat="1" x14ac:dyDescent="0.25">
      <c r="A243" s="33"/>
      <c r="B243" s="23"/>
      <c r="C243" s="2"/>
      <c r="D243" s="2"/>
      <c r="E243" s="2"/>
      <c r="F243" s="24"/>
      <c r="G243" s="45"/>
      <c r="H243" s="2"/>
      <c r="I243" s="24"/>
      <c r="J243" s="45"/>
    </row>
    <row r="244" spans="1:10" s="49" customFormat="1" x14ac:dyDescent="0.25">
      <c r="A244" s="33"/>
      <c r="B244" s="23"/>
      <c r="C244" s="2"/>
      <c r="D244" s="2"/>
      <c r="E244" s="2"/>
      <c r="F244" s="47"/>
      <c r="G244" s="45"/>
      <c r="H244" s="2"/>
      <c r="I244" s="47"/>
      <c r="J244" s="45"/>
    </row>
    <row r="245" spans="1:10" s="49" customFormat="1" x14ac:dyDescent="0.25">
      <c r="A245" s="33"/>
      <c r="B245" s="20"/>
      <c r="C245" s="2"/>
      <c r="D245" s="2"/>
      <c r="E245" s="2"/>
      <c r="F245" s="47"/>
      <c r="G245" s="45"/>
      <c r="H245" s="2"/>
      <c r="I245" s="47"/>
      <c r="J245" s="45"/>
    </row>
    <row r="246" spans="1:10" s="49" customFormat="1" x14ac:dyDescent="0.25">
      <c r="A246" s="33"/>
      <c r="B246" s="23"/>
      <c r="C246" s="2"/>
      <c r="D246" s="2"/>
      <c r="E246" s="2"/>
      <c r="F246" s="24"/>
      <c r="G246" s="45"/>
      <c r="H246" s="2"/>
      <c r="I246" s="24"/>
      <c r="J246" s="45"/>
    </row>
    <row r="247" spans="1:10" s="49" customFormat="1" x14ac:dyDescent="0.25">
      <c r="A247" s="33"/>
      <c r="B247" s="23"/>
      <c r="C247" s="2"/>
      <c r="D247" s="2"/>
      <c r="E247" s="2"/>
      <c r="F247" s="24"/>
      <c r="G247" s="45"/>
      <c r="H247" s="2"/>
      <c r="I247" s="24"/>
      <c r="J247" s="45"/>
    </row>
    <row r="248" spans="1:10" s="49" customFormat="1" ht="16.5" x14ac:dyDescent="0.35">
      <c r="A248" s="33"/>
      <c r="B248" s="23"/>
      <c r="C248" s="2"/>
      <c r="D248" s="2"/>
      <c r="E248" s="2"/>
      <c r="F248" s="2"/>
      <c r="G248" s="55"/>
      <c r="H248" s="2"/>
      <c r="I248" s="2"/>
      <c r="J248" s="55"/>
    </row>
    <row r="249" spans="1:10" s="49" customFormat="1" x14ac:dyDescent="0.25">
      <c r="A249" s="33"/>
      <c r="B249" s="2"/>
      <c r="C249" s="2"/>
      <c r="D249" s="2"/>
      <c r="E249" s="5"/>
      <c r="F249" s="2"/>
      <c r="G249" s="56"/>
      <c r="H249" s="2"/>
      <c r="I249" s="2"/>
      <c r="J249" s="56"/>
    </row>
    <row r="250" spans="1:10" s="49" customFormat="1" x14ac:dyDescent="0.25">
      <c r="A250" s="33"/>
      <c r="B250" s="2"/>
      <c r="C250" s="2"/>
      <c r="D250" s="2"/>
      <c r="E250" s="23"/>
      <c r="F250" s="2"/>
      <c r="G250" s="57"/>
      <c r="H250" s="2"/>
      <c r="I250" s="2"/>
      <c r="J250" s="57"/>
    </row>
    <row r="251" spans="1:10" s="49" customFormat="1" x14ac:dyDescent="0.25">
      <c r="A251" s="33"/>
      <c r="B251" s="2"/>
      <c r="C251" s="2"/>
      <c r="D251" s="2"/>
      <c r="E251" s="5"/>
      <c r="F251" s="2"/>
      <c r="G251" s="56"/>
      <c r="H251" s="2"/>
      <c r="I251" s="2"/>
      <c r="J251" s="56"/>
    </row>
    <row r="252" spans="1:10" s="49" customFormat="1" x14ac:dyDescent="0.25">
      <c r="A252" s="33"/>
      <c r="B252" s="2"/>
      <c r="C252" s="2"/>
      <c r="D252" s="2"/>
      <c r="E252" s="5"/>
      <c r="F252" s="2"/>
      <c r="G252" s="45"/>
      <c r="H252" s="2"/>
      <c r="I252" s="2"/>
      <c r="J252" s="45"/>
    </row>
    <row r="253" spans="1:10" s="49" customFormat="1" x14ac:dyDescent="0.25">
      <c r="A253" s="30"/>
      <c r="B253" s="2"/>
      <c r="C253" s="2"/>
      <c r="D253" s="2"/>
      <c r="E253" s="2"/>
      <c r="F253" s="2"/>
      <c r="G253" s="31"/>
      <c r="H253" s="2"/>
      <c r="I253" s="2"/>
      <c r="J253" s="45"/>
    </row>
    <row r="254" spans="1:10" s="49" customFormat="1" x14ac:dyDescent="0.25">
      <c r="A254" s="33"/>
      <c r="B254" s="36"/>
      <c r="C254" s="2"/>
      <c r="D254" s="2"/>
      <c r="E254" s="2"/>
      <c r="F254" s="47"/>
      <c r="G254" s="45"/>
      <c r="H254" s="2"/>
      <c r="I254" s="47"/>
      <c r="J254" s="45"/>
    </row>
    <row r="255" spans="1:10" s="49" customFormat="1" x14ac:dyDescent="0.25">
      <c r="A255" s="33"/>
      <c r="B255" s="23"/>
      <c r="C255" s="2"/>
      <c r="D255" s="2"/>
      <c r="E255" s="2"/>
      <c r="F255" s="2"/>
      <c r="G255" s="45"/>
      <c r="H255" s="2"/>
      <c r="I255" s="2"/>
      <c r="J255" s="45"/>
    </row>
    <row r="256" spans="1:10" s="49" customFormat="1" ht="16.5" x14ac:dyDescent="0.35">
      <c r="A256" s="33"/>
      <c r="B256" s="34"/>
      <c r="C256" s="2"/>
      <c r="D256" s="2"/>
      <c r="E256" s="2"/>
      <c r="F256" s="2"/>
      <c r="G256" s="58"/>
      <c r="H256" s="2"/>
      <c r="I256" s="2"/>
      <c r="J256" s="58"/>
    </row>
    <row r="257" spans="1:10" s="49" customFormat="1" x14ac:dyDescent="0.25">
      <c r="A257" s="33"/>
      <c r="B257" s="23"/>
      <c r="C257" s="2"/>
      <c r="D257" s="2"/>
      <c r="E257" s="2"/>
      <c r="F257" s="2"/>
      <c r="G257" s="45"/>
      <c r="H257" s="2"/>
      <c r="I257" s="2"/>
      <c r="J257" s="45"/>
    </row>
    <row r="258" spans="1:10" s="49" customFormat="1" x14ac:dyDescent="0.25">
      <c r="A258" s="33"/>
      <c r="B258" s="36"/>
      <c r="C258" s="2"/>
      <c r="D258" s="2"/>
      <c r="E258" s="2"/>
      <c r="F258" s="2"/>
      <c r="G258" s="22"/>
      <c r="H258" s="2"/>
      <c r="I258" s="2"/>
      <c r="J258" s="45"/>
    </row>
    <row r="259" spans="1:10" s="49" customFormat="1" x14ac:dyDescent="0.25">
      <c r="A259" s="33"/>
      <c r="B259" s="36"/>
      <c r="C259" s="2"/>
      <c r="D259" s="2"/>
      <c r="E259" s="2"/>
      <c r="F259" s="2"/>
      <c r="G259" s="22"/>
      <c r="H259" s="2"/>
      <c r="I259" s="2"/>
      <c r="J259" s="45"/>
    </row>
    <row r="260" spans="1:10" s="49" customFormat="1" x14ac:dyDescent="0.25">
      <c r="A260" s="33"/>
      <c r="B260" s="36"/>
      <c r="C260" s="2"/>
      <c r="D260" s="2"/>
      <c r="E260" s="2"/>
      <c r="F260" s="2"/>
      <c r="G260" s="22"/>
      <c r="H260" s="2"/>
      <c r="I260" s="2"/>
      <c r="J260" s="45"/>
    </row>
    <row r="261" spans="1:10" s="49" customFormat="1" x14ac:dyDescent="0.25">
      <c r="A261" s="33"/>
      <c r="B261" s="36"/>
      <c r="C261" s="2"/>
      <c r="D261" s="2"/>
      <c r="E261" s="2"/>
      <c r="F261" s="2"/>
      <c r="G261" s="22"/>
      <c r="H261" s="2"/>
      <c r="I261" s="2"/>
      <c r="J261" s="45"/>
    </row>
    <row r="262" spans="1:10" s="49" customFormat="1" x14ac:dyDescent="0.25">
      <c r="A262" s="39"/>
      <c r="B262" s="36"/>
      <c r="C262" s="36"/>
      <c r="D262" s="36"/>
      <c r="E262" s="2"/>
      <c r="F262" s="2"/>
      <c r="G262" s="2"/>
      <c r="H262" s="2"/>
      <c r="I262" s="2"/>
      <c r="J262" s="2"/>
    </row>
    <row r="263" spans="1:10" s="49" customFormat="1" ht="16.5" x14ac:dyDescent="0.35">
      <c r="A263" s="43"/>
      <c r="B263" s="34"/>
      <c r="C263" s="43"/>
      <c r="D263" s="43"/>
      <c r="E263" s="43"/>
      <c r="F263" s="43"/>
      <c r="G263" s="35"/>
      <c r="H263" s="43"/>
      <c r="I263" s="43"/>
      <c r="J263" s="35"/>
    </row>
    <row r="264" spans="1:10" s="49" customFormat="1" x14ac:dyDescent="0.25">
      <c r="A264" s="33"/>
      <c r="B264" s="37"/>
      <c r="C264" s="2"/>
      <c r="D264" s="2"/>
      <c r="E264" s="2"/>
      <c r="F264" s="2"/>
      <c r="G264" s="22"/>
      <c r="H264" s="2"/>
      <c r="I264" s="2"/>
      <c r="J264" s="22"/>
    </row>
    <row r="265" spans="1:10" s="49" customFormat="1" x14ac:dyDescent="0.25">
      <c r="A265" s="33"/>
      <c r="B265" s="40"/>
      <c r="C265" s="2"/>
      <c r="D265" s="2"/>
      <c r="E265" s="2"/>
      <c r="F265" s="2"/>
      <c r="G265" s="2"/>
      <c r="H265" s="2"/>
      <c r="I265" s="2"/>
      <c r="J265" s="41"/>
    </row>
    <row r="266" spans="1:10" s="49" customFormat="1" x14ac:dyDescent="0.25">
      <c r="A266" s="33"/>
      <c r="B266" s="2"/>
      <c r="C266" s="36"/>
      <c r="D266" s="36"/>
      <c r="E266" s="2"/>
      <c r="F266" s="2"/>
      <c r="G266" s="2"/>
      <c r="H266" s="2"/>
      <c r="I266" s="2"/>
      <c r="J266" s="42"/>
    </row>
    <row r="267" spans="1:10" s="49" customFormat="1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</row>
    <row r="268" spans="1:10" s="49" customFormat="1" x14ac:dyDescent="0.25">
      <c r="A268" s="33"/>
      <c r="B268" s="36"/>
      <c r="C268" s="2"/>
      <c r="D268" s="2"/>
      <c r="E268" s="2"/>
      <c r="F268" s="2"/>
      <c r="G268" s="2"/>
      <c r="H268" s="2"/>
      <c r="I268" s="2"/>
      <c r="J268" s="2"/>
    </row>
    <row r="269" spans="1:10" s="49" customFormat="1" x14ac:dyDescent="0.25">
      <c r="A269" s="50"/>
      <c r="B269" s="2"/>
      <c r="C269" s="2"/>
      <c r="D269" s="2"/>
      <c r="E269" s="2"/>
      <c r="F269" s="2"/>
      <c r="G269" s="2"/>
      <c r="H269" s="2"/>
      <c r="I269" s="2"/>
      <c r="J269" s="5"/>
    </row>
    <row r="270" spans="1:10" s="49" customFormat="1" x14ac:dyDescent="0.25">
      <c r="A270" s="40"/>
      <c r="B270" s="2"/>
      <c r="C270" s="2"/>
      <c r="D270" s="2"/>
      <c r="E270" s="2"/>
      <c r="F270" s="2"/>
      <c r="G270" s="2"/>
      <c r="H270" s="2"/>
      <c r="I270" s="2"/>
      <c r="J270" s="51"/>
    </row>
    <row r="271" spans="1:10" s="49" customFormat="1" x14ac:dyDescent="0.25">
      <c r="A271" s="40"/>
      <c r="B271" s="2"/>
      <c r="C271" s="2"/>
      <c r="D271" s="2"/>
      <c r="E271" s="2"/>
      <c r="F271" s="2"/>
      <c r="G271" s="2"/>
      <c r="H271" s="2"/>
      <c r="I271" s="2"/>
      <c r="J271" s="5"/>
    </row>
    <row r="272" spans="1:10" s="49" customFormat="1" x14ac:dyDescent="0.25">
      <c r="A272" s="36"/>
      <c r="B272" s="2"/>
      <c r="C272" s="2"/>
      <c r="D272" s="2"/>
      <c r="E272" s="2"/>
      <c r="F272" s="2"/>
      <c r="G272" s="2"/>
      <c r="H272" s="2"/>
      <c r="I272" s="2"/>
      <c r="J272" s="2"/>
    </row>
    <row r="273" spans="1:10" s="49" customFormat="1" x14ac:dyDescent="0.25">
      <c r="A273" s="52"/>
      <c r="B273" s="34"/>
      <c r="C273" s="34"/>
      <c r="D273" s="34"/>
      <c r="E273" s="12"/>
      <c r="F273" s="12"/>
      <c r="G273" s="12"/>
      <c r="H273" s="13"/>
      <c r="I273" s="12"/>
      <c r="J273" s="12"/>
    </row>
    <row r="274" spans="1:10" s="49" customFormat="1" x14ac:dyDescent="0.25">
      <c r="A274" s="52"/>
      <c r="B274" s="2"/>
      <c r="C274" s="12"/>
      <c r="D274" s="37"/>
      <c r="E274" s="12"/>
      <c r="F274" s="12"/>
      <c r="G274" s="12"/>
      <c r="H274" s="13"/>
      <c r="I274" s="12"/>
      <c r="J274" s="12"/>
    </row>
    <row r="275" spans="1:10" s="49" customFormat="1" x14ac:dyDescent="0.25">
      <c r="A275" s="52"/>
      <c r="B275" s="2"/>
      <c r="C275" s="12"/>
      <c r="D275" s="12"/>
      <c r="E275" s="12"/>
      <c r="F275" s="53"/>
      <c r="G275" s="12"/>
      <c r="H275" s="13"/>
      <c r="I275" s="12"/>
      <c r="J275" s="12"/>
    </row>
    <row r="276" spans="1:10" s="49" customFormat="1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</row>
    <row r="277" spans="1:10" s="49" customFormat="1" x14ac:dyDescent="0.25">
      <c r="A277" s="19"/>
      <c r="B277" s="2"/>
      <c r="C277" s="2"/>
      <c r="D277" s="2"/>
      <c r="E277" s="2"/>
      <c r="F277" s="2"/>
      <c r="G277" s="2"/>
      <c r="H277" s="2"/>
      <c r="I277" s="2"/>
      <c r="J277" s="2"/>
    </row>
    <row r="278" spans="1:10" s="49" customFormat="1" x14ac:dyDescent="0.25">
      <c r="A278" s="33"/>
      <c r="B278" s="20"/>
      <c r="C278" s="2"/>
      <c r="D278" s="2"/>
      <c r="E278" s="2"/>
      <c r="F278" s="47"/>
      <c r="G278" s="45"/>
      <c r="H278" s="2"/>
      <c r="I278" s="21"/>
      <c r="J278" s="45"/>
    </row>
    <row r="279" spans="1:10" s="49" customFormat="1" x14ac:dyDescent="0.25">
      <c r="A279" s="33"/>
      <c r="B279" s="23"/>
      <c r="C279" s="2"/>
      <c r="D279" s="2"/>
      <c r="E279" s="2"/>
      <c r="F279" s="24"/>
      <c r="G279" s="45"/>
      <c r="H279" s="2"/>
      <c r="I279" s="24"/>
      <c r="J279" s="45"/>
    </row>
    <row r="280" spans="1:10" s="49" customFormat="1" x14ac:dyDescent="0.25">
      <c r="A280" s="33"/>
      <c r="B280" s="23"/>
      <c r="C280" s="2"/>
      <c r="D280" s="2"/>
      <c r="E280" s="2"/>
      <c r="F280" s="47"/>
      <c r="G280" s="45"/>
      <c r="H280" s="2"/>
      <c r="I280" s="47"/>
      <c r="J280" s="45"/>
    </row>
    <row r="281" spans="1:10" s="49" customFormat="1" x14ac:dyDescent="0.25">
      <c r="A281" s="33"/>
      <c r="B281" s="23"/>
      <c r="C281" s="2"/>
      <c r="D281" s="2"/>
      <c r="E281" s="2"/>
      <c r="F281" s="47"/>
      <c r="G281" s="45"/>
      <c r="H281" s="2"/>
      <c r="I281" s="47"/>
      <c r="J281" s="45"/>
    </row>
    <row r="282" spans="1:10" s="49" customFormat="1" x14ac:dyDescent="0.25">
      <c r="A282" s="33"/>
      <c r="B282" s="23"/>
      <c r="C282" s="2"/>
      <c r="D282" s="2"/>
      <c r="E282" s="2"/>
      <c r="F282" s="24"/>
      <c r="G282" s="45"/>
      <c r="H282" s="2"/>
      <c r="I282" s="24"/>
      <c r="J282" s="45"/>
    </row>
    <row r="283" spans="1:10" s="49" customFormat="1" x14ac:dyDescent="0.25">
      <c r="A283" s="33"/>
      <c r="B283" s="23"/>
      <c r="C283" s="2"/>
      <c r="D283" s="2"/>
      <c r="E283" s="2"/>
      <c r="F283" s="47"/>
      <c r="G283" s="45"/>
      <c r="H283" s="2"/>
      <c r="I283" s="47"/>
      <c r="J283" s="45"/>
    </row>
    <row r="284" spans="1:10" s="49" customFormat="1" x14ac:dyDescent="0.25">
      <c r="A284" s="33"/>
      <c r="B284" s="20"/>
      <c r="C284" s="2"/>
      <c r="D284" s="2"/>
      <c r="E284" s="2"/>
      <c r="F284" s="47"/>
      <c r="G284" s="45"/>
      <c r="H284" s="2"/>
      <c r="I284" s="47"/>
      <c r="J284" s="45"/>
    </row>
    <row r="285" spans="1:10" s="49" customFormat="1" x14ac:dyDescent="0.25">
      <c r="A285" s="33"/>
      <c r="B285" s="23"/>
      <c r="C285" s="2"/>
      <c r="D285" s="2"/>
      <c r="E285" s="2"/>
      <c r="F285" s="24"/>
      <c r="G285" s="45"/>
      <c r="H285" s="2"/>
      <c r="I285" s="24"/>
      <c r="J285" s="45"/>
    </row>
    <row r="286" spans="1:10" s="49" customFormat="1" x14ac:dyDescent="0.25">
      <c r="A286" s="33"/>
      <c r="B286" s="23"/>
      <c r="C286" s="2"/>
      <c r="D286" s="2"/>
      <c r="E286" s="2"/>
      <c r="F286" s="24"/>
      <c r="G286" s="45"/>
      <c r="H286" s="2"/>
      <c r="I286" s="24"/>
      <c r="J286" s="45"/>
    </row>
    <row r="287" spans="1:10" s="49" customFormat="1" ht="16.5" x14ac:dyDescent="0.35">
      <c r="A287" s="33"/>
      <c r="B287" s="23"/>
      <c r="C287" s="2"/>
      <c r="D287" s="2"/>
      <c r="E287" s="2"/>
      <c r="F287" s="2"/>
      <c r="G287" s="55"/>
      <c r="H287" s="2"/>
      <c r="I287" s="2"/>
      <c r="J287" s="55"/>
    </row>
    <row r="288" spans="1:10" s="49" customFormat="1" x14ac:dyDescent="0.25">
      <c r="A288" s="33"/>
      <c r="B288" s="2"/>
      <c r="C288" s="2"/>
      <c r="D288" s="2"/>
      <c r="E288" s="5"/>
      <c r="F288" s="2"/>
      <c r="G288" s="56"/>
      <c r="H288" s="2"/>
      <c r="I288" s="2"/>
      <c r="J288" s="56"/>
    </row>
    <row r="289" spans="1:10" s="49" customFormat="1" x14ac:dyDescent="0.25">
      <c r="A289" s="33"/>
      <c r="B289" s="2"/>
      <c r="C289" s="2"/>
      <c r="D289" s="2"/>
      <c r="E289" s="23"/>
      <c r="F289" s="2"/>
      <c r="G289" s="57"/>
      <c r="H289" s="2"/>
      <c r="I289" s="2"/>
      <c r="J289" s="59"/>
    </row>
    <row r="290" spans="1:10" s="49" customFormat="1" x14ac:dyDescent="0.25">
      <c r="A290" s="33"/>
      <c r="B290" s="2"/>
      <c r="C290" s="2"/>
      <c r="D290" s="2"/>
      <c r="E290" s="5"/>
      <c r="F290" s="2"/>
      <c r="G290" s="56"/>
      <c r="H290" s="2"/>
      <c r="I290" s="2"/>
      <c r="J290" s="56"/>
    </row>
    <row r="291" spans="1:10" s="49" customFormat="1" x14ac:dyDescent="0.25">
      <c r="A291" s="33"/>
      <c r="B291" s="2"/>
      <c r="C291" s="2"/>
      <c r="D291" s="2"/>
      <c r="E291" s="5"/>
      <c r="F291" s="2"/>
      <c r="G291" s="45"/>
      <c r="H291" s="2"/>
      <c r="I291" s="2"/>
      <c r="J291" s="45"/>
    </row>
    <row r="292" spans="1:10" s="49" customFormat="1" x14ac:dyDescent="0.25">
      <c r="A292" s="30"/>
      <c r="B292" s="2"/>
      <c r="C292" s="2"/>
      <c r="D292" s="2"/>
      <c r="E292" s="2"/>
      <c r="F292" s="2"/>
      <c r="G292" s="45"/>
      <c r="H292" s="2"/>
      <c r="I292" s="2"/>
      <c r="J292" s="45"/>
    </row>
    <row r="293" spans="1:10" s="49" customFormat="1" x14ac:dyDescent="0.25">
      <c r="A293" s="33"/>
      <c r="B293" s="36"/>
      <c r="C293" s="2"/>
      <c r="D293" s="2"/>
      <c r="E293" s="2"/>
      <c r="F293" s="47"/>
      <c r="G293" s="45"/>
      <c r="H293" s="2"/>
      <c r="I293" s="47"/>
      <c r="J293" s="45"/>
    </row>
    <row r="294" spans="1:10" s="49" customFormat="1" x14ac:dyDescent="0.25">
      <c r="A294" s="30"/>
      <c r="B294" s="32"/>
      <c r="C294" s="2"/>
      <c r="D294" s="2"/>
      <c r="E294" s="2"/>
      <c r="F294" s="2"/>
      <c r="G294" s="31"/>
      <c r="H294" s="2"/>
      <c r="I294" s="2"/>
      <c r="J294" s="45"/>
    </row>
    <row r="295" spans="1:10" s="49" customFormat="1" ht="16.5" x14ac:dyDescent="0.35">
      <c r="A295" s="30"/>
      <c r="B295" s="34"/>
      <c r="C295" s="2"/>
      <c r="D295" s="2"/>
      <c r="E295" s="2"/>
      <c r="F295" s="2"/>
      <c r="G295" s="58"/>
      <c r="H295" s="2"/>
      <c r="I295" s="2"/>
      <c r="J295" s="58"/>
    </row>
    <row r="296" spans="1:10" s="49" customFormat="1" x14ac:dyDescent="0.25">
      <c r="A296" s="33"/>
      <c r="B296" s="23"/>
      <c r="C296" s="2"/>
      <c r="D296" s="2"/>
      <c r="E296" s="2"/>
      <c r="F296" s="2"/>
      <c r="G296" s="45"/>
      <c r="H296" s="2"/>
      <c r="I296" s="2"/>
      <c r="J296" s="45"/>
    </row>
    <row r="297" spans="1:10" s="49" customFormat="1" x14ac:dyDescent="0.25">
      <c r="A297" s="33"/>
      <c r="B297" s="36"/>
      <c r="C297" s="2"/>
      <c r="D297" s="2"/>
      <c r="E297" s="2"/>
      <c r="F297" s="2"/>
      <c r="G297" s="45"/>
      <c r="H297" s="2"/>
      <c r="I297" s="2"/>
      <c r="J297" s="45"/>
    </row>
    <row r="298" spans="1:10" s="49" customFormat="1" x14ac:dyDescent="0.25">
      <c r="A298" s="33"/>
      <c r="B298" s="36"/>
      <c r="C298" s="2"/>
      <c r="D298" s="2"/>
      <c r="E298" s="2"/>
      <c r="F298" s="2"/>
      <c r="G298" s="22"/>
      <c r="H298" s="2"/>
      <c r="I298" s="2"/>
      <c r="J298" s="45"/>
    </row>
    <row r="299" spans="1:10" s="49" customFormat="1" x14ac:dyDescent="0.25">
      <c r="A299" s="33"/>
      <c r="B299" s="36"/>
      <c r="C299" s="2"/>
      <c r="D299" s="2"/>
      <c r="E299" s="2"/>
      <c r="F299" s="2"/>
      <c r="G299" s="22"/>
      <c r="H299" s="2"/>
      <c r="I299" s="2"/>
      <c r="J299" s="45"/>
    </row>
    <row r="300" spans="1:10" s="49" customFormat="1" x14ac:dyDescent="0.25">
      <c r="A300" s="33"/>
      <c r="B300" s="36"/>
      <c r="C300" s="2"/>
      <c r="D300" s="2"/>
      <c r="E300" s="2"/>
      <c r="F300" s="2"/>
      <c r="G300" s="22"/>
      <c r="H300" s="2"/>
      <c r="I300" s="2"/>
      <c r="J300" s="45"/>
    </row>
    <row r="301" spans="1:10" s="49" customFormat="1" x14ac:dyDescent="0.25">
      <c r="A301" s="39"/>
      <c r="B301" s="36"/>
      <c r="C301" s="36"/>
      <c r="D301" s="36"/>
      <c r="E301" s="2"/>
      <c r="F301" s="2"/>
      <c r="G301" s="2"/>
      <c r="H301" s="2"/>
      <c r="I301" s="2"/>
      <c r="J301" s="2"/>
    </row>
    <row r="302" spans="1:10" s="49" customFormat="1" ht="16.5" x14ac:dyDescent="0.35">
      <c r="A302" s="43"/>
      <c r="B302" s="34"/>
      <c r="C302" s="43"/>
      <c r="D302" s="43"/>
      <c r="E302" s="43"/>
      <c r="F302" s="43"/>
      <c r="G302" s="35"/>
      <c r="H302" s="43"/>
      <c r="I302" s="43"/>
      <c r="J302" s="35"/>
    </row>
    <row r="303" spans="1:10" s="49" customFormat="1" x14ac:dyDescent="0.25">
      <c r="A303" s="33"/>
      <c r="B303" s="37"/>
      <c r="C303" s="2"/>
      <c r="D303" s="2"/>
      <c r="E303" s="2"/>
      <c r="F303" s="2"/>
      <c r="G303" s="22"/>
      <c r="H303" s="2"/>
      <c r="I303" s="2"/>
      <c r="J303" s="22"/>
    </row>
    <row r="304" spans="1:10" s="49" customFormat="1" x14ac:dyDescent="0.25">
      <c r="A304" s="33"/>
      <c r="B304" s="40"/>
      <c r="C304" s="2"/>
      <c r="D304" s="2"/>
      <c r="E304" s="2"/>
      <c r="F304" s="2"/>
      <c r="G304" s="2"/>
      <c r="H304" s="2"/>
      <c r="I304" s="2"/>
      <c r="J304" s="41"/>
    </row>
    <row r="305" spans="1:10" s="49" customFormat="1" x14ac:dyDescent="0.25">
      <c r="A305" s="33"/>
      <c r="B305" s="2"/>
      <c r="C305" s="36"/>
      <c r="D305" s="36"/>
      <c r="E305" s="2"/>
      <c r="F305" s="2"/>
      <c r="G305" s="2"/>
      <c r="H305" s="2"/>
      <c r="I305" s="2"/>
      <c r="J305" s="42"/>
    </row>
    <row r="306" spans="1:10" s="49" customFormat="1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</row>
    <row r="307" spans="1:10" s="49" customFormat="1" x14ac:dyDescent="0.25">
      <c r="A307" s="33"/>
      <c r="B307" s="36"/>
      <c r="C307" s="2"/>
      <c r="D307" s="2"/>
      <c r="E307" s="2"/>
      <c r="F307" s="2"/>
      <c r="G307" s="2"/>
      <c r="H307" s="2"/>
      <c r="I307" s="2"/>
      <c r="J307" s="2"/>
    </row>
    <row r="308" spans="1:10" s="49" customFormat="1" x14ac:dyDescent="0.25">
      <c r="A308" s="50"/>
      <c r="B308" s="2"/>
      <c r="C308" s="2"/>
      <c r="D308" s="2"/>
      <c r="E308" s="2"/>
      <c r="F308" s="2"/>
      <c r="G308" s="2"/>
      <c r="H308" s="2"/>
      <c r="I308" s="2"/>
      <c r="J308" s="5"/>
    </row>
    <row r="309" spans="1:10" s="49" customFormat="1" x14ac:dyDescent="0.25">
      <c r="A309" s="40"/>
      <c r="B309" s="2"/>
      <c r="C309" s="2"/>
      <c r="D309" s="2"/>
      <c r="E309" s="2"/>
      <c r="F309" s="2"/>
      <c r="G309" s="2"/>
      <c r="H309" s="2"/>
      <c r="I309" s="2"/>
      <c r="J309" s="51"/>
    </row>
    <row r="310" spans="1:10" s="49" customFormat="1" x14ac:dyDescent="0.25">
      <c r="A310" s="40"/>
      <c r="B310" s="2"/>
      <c r="C310" s="2"/>
      <c r="D310" s="2"/>
      <c r="E310" s="2"/>
      <c r="F310" s="2"/>
      <c r="G310" s="2"/>
      <c r="H310" s="2"/>
      <c r="I310" s="2"/>
      <c r="J310" s="5"/>
    </row>
    <row r="311" spans="1:10" s="49" customFormat="1" x14ac:dyDescent="0.25">
      <c r="A311" s="36"/>
      <c r="B311" s="2"/>
      <c r="C311" s="2"/>
      <c r="D311" s="2"/>
      <c r="E311" s="2"/>
      <c r="F311" s="2"/>
      <c r="G311" s="2"/>
      <c r="H311" s="2"/>
      <c r="I311" s="2"/>
      <c r="J311" s="2"/>
    </row>
    <row r="312" spans="1:10" s="49" customFormat="1" x14ac:dyDescent="0.25">
      <c r="A312" s="52"/>
      <c r="B312" s="34"/>
      <c r="C312" s="34"/>
      <c r="D312" s="34"/>
      <c r="E312" s="12"/>
      <c r="F312" s="12"/>
      <c r="G312" s="12"/>
      <c r="H312" s="13"/>
      <c r="I312" s="12"/>
      <c r="J312" s="12"/>
    </row>
    <row r="313" spans="1:10" s="49" customFormat="1" x14ac:dyDescent="0.25">
      <c r="A313" s="52"/>
      <c r="B313" s="2"/>
      <c r="C313" s="12"/>
      <c r="D313" s="37"/>
      <c r="E313" s="12"/>
      <c r="F313" s="12"/>
      <c r="G313" s="12"/>
      <c r="H313" s="13"/>
      <c r="I313" s="12"/>
      <c r="J313" s="12"/>
    </row>
    <row r="314" spans="1:10" s="49" customFormat="1" x14ac:dyDescent="0.25">
      <c r="A314" s="52"/>
      <c r="B314" s="2"/>
      <c r="C314" s="12"/>
      <c r="D314" s="12"/>
      <c r="E314" s="12"/>
      <c r="F314" s="53"/>
      <c r="G314" s="12"/>
      <c r="H314" s="13"/>
      <c r="I314" s="12"/>
      <c r="J314" s="12"/>
    </row>
    <row r="315" spans="1:10" s="49" customFormat="1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</row>
    <row r="316" spans="1:10" s="49" customFormat="1" x14ac:dyDescent="0.25">
      <c r="A316" s="19"/>
      <c r="B316" s="2"/>
      <c r="C316" s="2"/>
      <c r="D316" s="2"/>
      <c r="E316" s="2"/>
      <c r="F316" s="2"/>
      <c r="G316" s="2"/>
      <c r="H316" s="2"/>
      <c r="I316" s="2"/>
      <c r="J316" s="2"/>
    </row>
    <row r="317" spans="1:10" s="49" customFormat="1" x14ac:dyDescent="0.25">
      <c r="A317" s="27"/>
      <c r="B317" s="20"/>
      <c r="C317" s="2"/>
      <c r="D317" s="2"/>
      <c r="E317" s="2"/>
      <c r="F317" s="21"/>
      <c r="G317" s="22"/>
      <c r="H317" s="2"/>
      <c r="I317" s="21"/>
      <c r="J317" s="22"/>
    </row>
    <row r="318" spans="1:10" s="49" customFormat="1" x14ac:dyDescent="0.25">
      <c r="A318" s="27"/>
      <c r="B318" s="23"/>
      <c r="C318" s="2"/>
      <c r="D318" s="2"/>
      <c r="E318" s="2"/>
      <c r="F318" s="24"/>
      <c r="G318" s="31"/>
      <c r="H318" s="2"/>
      <c r="I318" s="24"/>
      <c r="J318" s="31"/>
    </row>
    <row r="319" spans="1:10" s="49" customFormat="1" x14ac:dyDescent="0.25">
      <c r="A319" s="33"/>
      <c r="B319" s="23"/>
      <c r="C319" s="60"/>
      <c r="D319" s="60"/>
      <c r="E319" s="2"/>
      <c r="F319" s="21"/>
      <c r="G319" s="22"/>
      <c r="H319" s="2"/>
      <c r="I319" s="21"/>
      <c r="J319" s="31"/>
    </row>
    <row r="320" spans="1:10" s="49" customFormat="1" x14ac:dyDescent="0.25">
      <c r="A320" s="33"/>
      <c r="B320" s="23"/>
      <c r="C320" s="60"/>
      <c r="D320" s="60"/>
      <c r="E320" s="2"/>
      <c r="F320" s="21"/>
      <c r="G320" s="22"/>
      <c r="H320" s="2"/>
      <c r="I320" s="21"/>
      <c r="J320" s="31"/>
    </row>
    <row r="321" spans="1:10" s="49" customFormat="1" x14ac:dyDescent="0.25">
      <c r="A321" s="33"/>
      <c r="B321" s="23"/>
      <c r="C321" s="60"/>
      <c r="D321" s="60"/>
      <c r="E321" s="2"/>
      <c r="F321" s="21"/>
      <c r="G321" s="22"/>
      <c r="H321" s="2"/>
      <c r="I321" s="21"/>
      <c r="J321" s="31"/>
    </row>
    <row r="322" spans="1:10" s="49" customFormat="1" x14ac:dyDescent="0.25">
      <c r="A322" s="33"/>
      <c r="B322" s="23"/>
      <c r="C322" s="2"/>
      <c r="D322" s="2"/>
      <c r="E322" s="2"/>
      <c r="F322" s="24"/>
      <c r="G322" s="45"/>
      <c r="H322" s="2"/>
      <c r="I322" s="24"/>
      <c r="J322" s="45"/>
    </row>
    <row r="323" spans="1:10" s="49" customFormat="1" x14ac:dyDescent="0.25">
      <c r="A323" s="33"/>
      <c r="B323" s="23"/>
      <c r="C323" s="60"/>
      <c r="D323" s="60"/>
      <c r="E323" s="2"/>
      <c r="F323" s="21"/>
      <c r="G323" s="22"/>
      <c r="H323" s="2"/>
      <c r="I323" s="21"/>
      <c r="J323" s="31"/>
    </row>
    <row r="324" spans="1:10" s="49" customFormat="1" x14ac:dyDescent="0.25">
      <c r="A324" s="27"/>
      <c r="B324" s="23"/>
      <c r="C324" s="2"/>
      <c r="D324" s="60"/>
      <c r="E324" s="2"/>
      <c r="F324" s="21"/>
      <c r="G324" s="22"/>
      <c r="H324" s="2"/>
      <c r="I324" s="21"/>
      <c r="J324" s="31"/>
    </row>
    <row r="325" spans="1:10" s="49" customFormat="1" x14ac:dyDescent="0.25">
      <c r="A325" s="27"/>
      <c r="B325" s="23"/>
      <c r="C325" s="2"/>
      <c r="D325" s="60"/>
      <c r="E325" s="2"/>
      <c r="F325" s="21"/>
      <c r="G325" s="22"/>
      <c r="H325" s="2"/>
      <c r="I325" s="21"/>
      <c r="J325" s="31"/>
    </row>
    <row r="326" spans="1:10" s="49" customFormat="1" x14ac:dyDescent="0.25">
      <c r="A326" s="27"/>
      <c r="B326" s="23"/>
      <c r="C326" s="2"/>
      <c r="D326" s="2"/>
      <c r="E326" s="2"/>
      <c r="F326" s="24"/>
      <c r="G326" s="45"/>
      <c r="H326" s="2"/>
      <c r="I326" s="24"/>
      <c r="J326" s="45"/>
    </row>
    <row r="327" spans="1:10" s="49" customFormat="1" ht="16.5" x14ac:dyDescent="0.35">
      <c r="A327" s="33"/>
      <c r="B327" s="20"/>
      <c r="C327" s="60"/>
      <c r="D327" s="60"/>
      <c r="E327" s="2"/>
      <c r="F327" s="21"/>
      <c r="G327" s="61"/>
      <c r="H327" s="2"/>
      <c r="I327" s="21"/>
      <c r="J327" s="62"/>
    </row>
    <row r="328" spans="1:10" s="49" customFormat="1" x14ac:dyDescent="0.25">
      <c r="A328" s="27"/>
      <c r="B328" s="2"/>
      <c r="C328" s="2"/>
      <c r="D328" s="2"/>
      <c r="E328" s="5"/>
      <c r="F328" s="2"/>
      <c r="G328" s="28"/>
      <c r="H328" s="2"/>
      <c r="I328" s="2"/>
      <c r="J328" s="28"/>
    </row>
    <row r="329" spans="1:10" s="49" customFormat="1" x14ac:dyDescent="0.25">
      <c r="A329" s="27"/>
      <c r="B329" s="2"/>
      <c r="C329" s="2"/>
      <c r="D329" s="2"/>
      <c r="E329" s="23"/>
      <c r="F329" s="2"/>
      <c r="G329" s="29"/>
      <c r="H329" s="2"/>
      <c r="I329" s="2"/>
      <c r="J329" s="29"/>
    </row>
    <row r="330" spans="1:10" s="49" customFormat="1" x14ac:dyDescent="0.25">
      <c r="A330" s="27"/>
      <c r="B330" s="2"/>
      <c r="C330" s="2"/>
      <c r="D330" s="2"/>
      <c r="E330" s="5"/>
      <c r="F330" s="2"/>
      <c r="G330" s="28"/>
      <c r="H330" s="2"/>
      <c r="I330" s="2"/>
      <c r="J330" s="28"/>
    </row>
    <row r="331" spans="1:10" s="49" customFormat="1" x14ac:dyDescent="0.25">
      <c r="A331" s="27"/>
      <c r="B331" s="2"/>
      <c r="C331" s="2"/>
      <c r="D331" s="2"/>
      <c r="E331" s="5"/>
      <c r="F331" s="2"/>
      <c r="G331" s="22"/>
      <c r="H331" s="2"/>
      <c r="I331" s="2"/>
      <c r="J331" s="2"/>
    </row>
    <row r="332" spans="1:10" s="49" customFormat="1" x14ac:dyDescent="0.25">
      <c r="A332" s="30"/>
      <c r="B332" s="2"/>
      <c r="C332" s="2"/>
      <c r="D332" s="2"/>
      <c r="E332" s="2"/>
      <c r="F332" s="2"/>
      <c r="G332" s="31"/>
      <c r="H332" s="2"/>
      <c r="I332" s="2"/>
      <c r="J332" s="2"/>
    </row>
    <row r="333" spans="1:10" s="49" customFormat="1" x14ac:dyDescent="0.25">
      <c r="A333" s="33"/>
      <c r="B333" s="32"/>
      <c r="C333" s="2"/>
      <c r="D333" s="60"/>
      <c r="E333" s="2"/>
      <c r="F333" s="21"/>
      <c r="G333" s="22"/>
      <c r="H333" s="2"/>
      <c r="I333" s="21"/>
      <c r="J333" s="31"/>
    </row>
    <row r="334" spans="1:10" s="49" customFormat="1" ht="16.5" x14ac:dyDescent="0.35">
      <c r="A334" s="30"/>
      <c r="B334" s="32"/>
      <c r="C334" s="2"/>
      <c r="D334" s="2"/>
      <c r="E334" s="2"/>
      <c r="F334" s="2"/>
      <c r="G334" s="62"/>
      <c r="H334" s="2"/>
      <c r="I334" s="2"/>
      <c r="J334" s="63"/>
    </row>
    <row r="335" spans="1:10" s="49" customFormat="1" ht="16.5" x14ac:dyDescent="0.35">
      <c r="A335" s="33"/>
      <c r="B335" s="34"/>
      <c r="C335" s="2"/>
      <c r="D335" s="2"/>
      <c r="E335" s="2"/>
      <c r="F335" s="2"/>
      <c r="G335" s="35"/>
      <c r="H335" s="2"/>
      <c r="I335" s="2"/>
      <c r="J335" s="35"/>
    </row>
    <row r="336" spans="1:10" s="49" customFormat="1" x14ac:dyDescent="0.25">
      <c r="A336" s="27"/>
      <c r="B336" s="23"/>
      <c r="C336" s="2"/>
      <c r="D336" s="2"/>
      <c r="E336" s="2"/>
      <c r="F336" s="2"/>
      <c r="G336" s="2"/>
      <c r="H336" s="2"/>
      <c r="I336" s="2"/>
      <c r="J336" s="2"/>
    </row>
    <row r="337" spans="1:10" s="49" customFormat="1" x14ac:dyDescent="0.25">
      <c r="A337" s="27"/>
      <c r="B337" s="36"/>
      <c r="C337" s="2"/>
      <c r="D337" s="2"/>
      <c r="E337" s="2"/>
      <c r="F337" s="2"/>
      <c r="G337" s="45"/>
      <c r="H337" s="2"/>
      <c r="I337" s="2"/>
      <c r="J337" s="45"/>
    </row>
    <row r="338" spans="1:10" s="49" customFormat="1" x14ac:dyDescent="0.25">
      <c r="A338" s="27"/>
      <c r="B338" s="36"/>
      <c r="C338" s="2"/>
      <c r="D338" s="2"/>
      <c r="E338" s="2"/>
      <c r="F338" s="2"/>
      <c r="G338" s="22"/>
      <c r="H338" s="2"/>
      <c r="I338" s="2"/>
      <c r="J338" s="45"/>
    </row>
    <row r="339" spans="1:10" s="49" customFormat="1" x14ac:dyDescent="0.25">
      <c r="A339" s="27"/>
      <c r="B339" s="36"/>
      <c r="C339" s="2"/>
      <c r="D339" s="2"/>
      <c r="E339" s="2"/>
      <c r="F339" s="2"/>
      <c r="G339" s="22"/>
      <c r="H339" s="2"/>
      <c r="I339" s="2"/>
      <c r="J339" s="45"/>
    </row>
    <row r="340" spans="1:10" s="49" customFormat="1" x14ac:dyDescent="0.25">
      <c r="A340" s="27"/>
      <c r="B340" s="36"/>
      <c r="C340" s="2"/>
      <c r="D340" s="2"/>
      <c r="E340" s="2"/>
      <c r="F340" s="2"/>
      <c r="G340" s="22"/>
      <c r="H340" s="2"/>
      <c r="I340" s="2"/>
      <c r="J340" s="45"/>
    </row>
    <row r="341" spans="1:10" s="49" customFormat="1" x14ac:dyDescent="0.25">
      <c r="A341" s="27"/>
      <c r="B341" s="36"/>
      <c r="C341" s="36"/>
      <c r="D341" s="36"/>
      <c r="E341" s="2"/>
      <c r="F341" s="2"/>
      <c r="G341" s="2"/>
      <c r="H341" s="2"/>
      <c r="I341" s="2"/>
      <c r="J341" s="2"/>
    </row>
    <row r="342" spans="1:10" s="49" customFormat="1" ht="16.5" x14ac:dyDescent="0.35">
      <c r="A342" s="27"/>
      <c r="B342" s="34"/>
      <c r="C342" s="43"/>
      <c r="D342" s="43"/>
      <c r="E342" s="43"/>
      <c r="F342" s="43"/>
      <c r="G342" s="35"/>
      <c r="H342" s="43"/>
      <c r="I342" s="43"/>
      <c r="J342" s="35"/>
    </row>
    <row r="343" spans="1:10" s="49" customFormat="1" x14ac:dyDescent="0.25">
      <c r="A343" s="27"/>
      <c r="B343" s="12"/>
      <c r="C343" s="2"/>
      <c r="D343" s="2"/>
      <c r="E343" s="2"/>
      <c r="F343" s="2"/>
      <c r="G343" s="2"/>
      <c r="H343" s="2"/>
      <c r="I343" s="2"/>
      <c r="J343" s="2"/>
    </row>
    <row r="344" spans="1:10" s="49" customFormat="1" x14ac:dyDescent="0.25">
      <c r="A344" s="27"/>
      <c r="B344" s="40"/>
      <c r="C344" s="2"/>
      <c r="D344" s="2"/>
      <c r="E344" s="2"/>
      <c r="F344" s="2"/>
      <c r="G344" s="2"/>
      <c r="H344" s="2"/>
      <c r="I344" s="2"/>
      <c r="J344" s="41"/>
    </row>
    <row r="345" spans="1:10" s="49" customFormat="1" x14ac:dyDescent="0.25">
      <c r="A345" s="27"/>
      <c r="B345" s="2"/>
      <c r="C345" s="36"/>
      <c r="D345" s="36"/>
      <c r="E345" s="2"/>
      <c r="F345" s="2"/>
      <c r="G345" s="2"/>
      <c r="H345" s="2"/>
      <c r="I345" s="2"/>
      <c r="J345" s="42"/>
    </row>
    <row r="346" spans="1:10" s="49" customFormat="1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</row>
    <row r="347" spans="1:10" s="49" customFormat="1" x14ac:dyDescent="0.25">
      <c r="A347" s="33"/>
      <c r="B347" s="36"/>
      <c r="C347" s="2"/>
      <c r="D347" s="2"/>
      <c r="E347" s="2"/>
      <c r="F347" s="2"/>
      <c r="G347" s="2"/>
      <c r="H347" s="2"/>
      <c r="I347" s="2"/>
      <c r="J347" s="2"/>
    </row>
    <row r="348" spans="1:10" s="49" customFormat="1" x14ac:dyDescent="0.25">
      <c r="A348" s="50"/>
      <c r="B348" s="2"/>
      <c r="C348" s="2"/>
      <c r="D348" s="2"/>
      <c r="E348" s="2"/>
      <c r="F348" s="2"/>
      <c r="G348" s="2"/>
      <c r="H348" s="2"/>
      <c r="I348" s="2"/>
      <c r="J348" s="5"/>
    </row>
    <row r="349" spans="1:10" s="49" customFormat="1" x14ac:dyDescent="0.25">
      <c r="A349" s="40"/>
      <c r="B349" s="2"/>
      <c r="C349" s="2"/>
      <c r="D349" s="2"/>
      <c r="E349" s="2"/>
      <c r="F349" s="2"/>
      <c r="G349" s="2"/>
      <c r="H349" s="2"/>
      <c r="I349" s="2"/>
      <c r="J349" s="51"/>
    </row>
    <row r="350" spans="1:10" s="49" customFormat="1" x14ac:dyDescent="0.25">
      <c r="A350" s="40"/>
      <c r="B350" s="2"/>
      <c r="C350" s="2"/>
      <c r="D350" s="2"/>
      <c r="E350" s="2"/>
      <c r="F350" s="2"/>
      <c r="G350" s="2"/>
      <c r="H350" s="2"/>
      <c r="I350" s="2"/>
      <c r="J350" s="5"/>
    </row>
    <row r="351" spans="1:10" s="49" customFormat="1" x14ac:dyDescent="0.25">
      <c r="A351" s="36"/>
      <c r="B351" s="2"/>
      <c r="C351" s="2"/>
      <c r="D351" s="2"/>
      <c r="E351" s="2"/>
      <c r="F351" s="2"/>
      <c r="G351" s="2"/>
      <c r="H351" s="2"/>
      <c r="I351" s="2"/>
      <c r="J351" s="2"/>
    </row>
    <row r="352" spans="1:10" s="49" customFormat="1" x14ac:dyDescent="0.25">
      <c r="A352" s="52"/>
      <c r="B352" s="34"/>
      <c r="C352" s="34"/>
      <c r="D352" s="34"/>
      <c r="E352" s="12"/>
      <c r="F352" s="12"/>
      <c r="G352" s="12"/>
      <c r="H352" s="13"/>
      <c r="I352" s="12"/>
      <c r="J352" s="12"/>
    </row>
    <row r="353" spans="1:10" s="49" customFormat="1" x14ac:dyDescent="0.25">
      <c r="A353" s="52"/>
      <c r="B353" s="2"/>
      <c r="C353" s="12"/>
      <c r="D353" s="37"/>
      <c r="E353" s="12"/>
      <c r="F353" s="12"/>
      <c r="G353" s="12"/>
      <c r="H353" s="13"/>
      <c r="I353" s="12"/>
      <c r="J353" s="12"/>
    </row>
    <row r="354" spans="1:10" s="49" customFormat="1" x14ac:dyDescent="0.25">
      <c r="A354" s="52"/>
      <c r="B354" s="2"/>
      <c r="C354" s="12"/>
      <c r="D354" s="37"/>
      <c r="E354" s="12"/>
      <c r="F354" s="53"/>
      <c r="G354" s="12"/>
      <c r="H354" s="13"/>
      <c r="I354" s="12"/>
      <c r="J354" s="12"/>
    </row>
    <row r="355" spans="1:10" s="49" customFormat="1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</row>
    <row r="356" spans="1:10" s="49" customFormat="1" x14ac:dyDescent="0.25">
      <c r="A356" s="19"/>
      <c r="B356" s="2"/>
      <c r="C356" s="2"/>
      <c r="D356" s="2"/>
      <c r="E356" s="2"/>
      <c r="F356" s="2"/>
      <c r="G356" s="2"/>
      <c r="H356" s="2"/>
      <c r="I356" s="2"/>
      <c r="J356" s="2"/>
    </row>
    <row r="357" spans="1:10" s="49" customFormat="1" x14ac:dyDescent="0.25">
      <c r="A357" s="27"/>
      <c r="B357" s="20"/>
      <c r="C357" s="2"/>
      <c r="D357" s="2"/>
      <c r="E357" s="2"/>
      <c r="F357" s="21"/>
      <c r="G357" s="22"/>
      <c r="H357" s="2"/>
      <c r="I357" s="21"/>
      <c r="J357" s="22"/>
    </row>
    <row r="358" spans="1:10" s="49" customFormat="1" x14ac:dyDescent="0.25">
      <c r="A358" s="27"/>
      <c r="B358" s="23"/>
      <c r="C358" s="2"/>
      <c r="D358" s="2"/>
      <c r="E358" s="2"/>
      <c r="F358" s="24"/>
      <c r="G358" s="45"/>
      <c r="H358" s="2"/>
      <c r="I358" s="24"/>
      <c r="J358" s="45"/>
    </row>
    <row r="359" spans="1:10" s="49" customFormat="1" x14ac:dyDescent="0.25">
      <c r="A359" s="33"/>
      <c r="B359" s="23"/>
      <c r="C359" s="64"/>
      <c r="D359" s="64"/>
      <c r="E359" s="2"/>
      <c r="F359" s="21"/>
      <c r="G359" s="45"/>
      <c r="H359" s="2"/>
      <c r="I359" s="21"/>
      <c r="J359" s="45"/>
    </row>
    <row r="360" spans="1:10" s="49" customFormat="1" x14ac:dyDescent="0.25">
      <c r="A360" s="33"/>
      <c r="B360" s="23"/>
      <c r="C360" s="64"/>
      <c r="D360" s="64"/>
      <c r="E360" s="2"/>
      <c r="F360" s="21"/>
      <c r="G360" s="45"/>
      <c r="H360" s="2"/>
      <c r="I360" s="21"/>
      <c r="J360" s="45"/>
    </row>
    <row r="361" spans="1:10" s="49" customFormat="1" x14ac:dyDescent="0.25">
      <c r="A361" s="33"/>
      <c r="B361" s="23"/>
      <c r="C361" s="64"/>
      <c r="D361" s="64"/>
      <c r="E361" s="2"/>
      <c r="F361" s="21"/>
      <c r="G361" s="45"/>
      <c r="H361" s="2"/>
      <c r="I361" s="21"/>
      <c r="J361" s="45"/>
    </row>
    <row r="362" spans="1:10" s="49" customFormat="1" x14ac:dyDescent="0.25">
      <c r="A362" s="33"/>
      <c r="B362" s="23"/>
      <c r="C362" s="2"/>
      <c r="D362" s="2"/>
      <c r="E362" s="2"/>
      <c r="F362" s="24"/>
      <c r="G362" s="45"/>
      <c r="H362" s="2"/>
      <c r="I362" s="24"/>
      <c r="J362" s="45"/>
    </row>
    <row r="363" spans="1:10" s="49" customFormat="1" x14ac:dyDescent="0.25">
      <c r="A363" s="27"/>
      <c r="B363" s="23"/>
      <c r="C363" s="2"/>
      <c r="D363" s="2"/>
      <c r="E363" s="2"/>
      <c r="F363" s="24"/>
      <c r="G363" s="45"/>
      <c r="H363" s="2"/>
      <c r="I363" s="24"/>
      <c r="J363" s="45"/>
    </row>
    <row r="364" spans="1:10" s="49" customFormat="1" x14ac:dyDescent="0.25">
      <c r="A364" s="27"/>
      <c r="B364" s="23"/>
      <c r="C364" s="2"/>
      <c r="D364" s="2"/>
      <c r="E364" s="2"/>
      <c r="F364" s="24"/>
      <c r="G364" s="45"/>
      <c r="H364" s="2"/>
      <c r="I364" s="24"/>
      <c r="J364" s="45"/>
    </row>
    <row r="365" spans="1:10" s="49" customFormat="1" x14ac:dyDescent="0.25">
      <c r="A365" s="27"/>
      <c r="B365" s="23"/>
      <c r="C365" s="2"/>
      <c r="D365" s="2"/>
      <c r="E365" s="2"/>
      <c r="F365" s="24"/>
      <c r="G365" s="45"/>
      <c r="H365" s="2"/>
      <c r="I365" s="24"/>
      <c r="J365" s="45"/>
    </row>
    <row r="366" spans="1:10" s="49" customFormat="1" ht="16.5" x14ac:dyDescent="0.35">
      <c r="A366" s="33"/>
      <c r="B366" s="20"/>
      <c r="C366" s="64"/>
      <c r="D366" s="64"/>
      <c r="E366" s="2"/>
      <c r="F366" s="21"/>
      <c r="G366" s="55"/>
      <c r="H366" s="2"/>
      <c r="I366" s="21"/>
      <c r="J366" s="55"/>
    </row>
    <row r="367" spans="1:10" s="49" customFormat="1" x14ac:dyDescent="0.25">
      <c r="A367" s="27"/>
      <c r="B367" s="2"/>
      <c r="C367" s="2"/>
      <c r="D367" s="2"/>
      <c r="E367" s="5"/>
      <c r="F367" s="2"/>
      <c r="G367" s="28"/>
      <c r="H367" s="2"/>
      <c r="I367" s="2"/>
      <c r="J367" s="28"/>
    </row>
    <row r="368" spans="1:10" s="49" customFormat="1" x14ac:dyDescent="0.25">
      <c r="A368" s="27"/>
      <c r="B368" s="2"/>
      <c r="C368" s="2"/>
      <c r="D368" s="2"/>
      <c r="E368" s="23"/>
      <c r="F368" s="2"/>
      <c r="G368" s="29"/>
      <c r="H368" s="2"/>
      <c r="I368" s="2"/>
      <c r="J368" s="29"/>
    </row>
    <row r="369" spans="1:10" s="49" customFormat="1" x14ac:dyDescent="0.25">
      <c r="A369" s="27"/>
      <c r="B369" s="2"/>
      <c r="C369" s="2"/>
      <c r="D369" s="2"/>
      <c r="E369" s="5"/>
      <c r="F369" s="2"/>
      <c r="G369" s="28"/>
      <c r="H369" s="2"/>
      <c r="I369" s="2"/>
      <c r="J369" s="28"/>
    </row>
    <row r="370" spans="1:10" s="49" customFormat="1" x14ac:dyDescent="0.25">
      <c r="A370" s="27"/>
      <c r="B370" s="2"/>
      <c r="C370" s="2"/>
      <c r="D370" s="2"/>
      <c r="E370" s="5"/>
      <c r="F370" s="2"/>
      <c r="G370" s="22"/>
      <c r="H370" s="2"/>
      <c r="I370" s="2"/>
      <c r="J370" s="22"/>
    </row>
    <row r="371" spans="1:10" s="49" customFormat="1" x14ac:dyDescent="0.25">
      <c r="A371" s="30"/>
      <c r="B371" s="2"/>
      <c r="C371" s="2"/>
      <c r="D371" s="2"/>
      <c r="E371" s="2"/>
      <c r="F371" s="2"/>
      <c r="G371" s="45"/>
      <c r="H371" s="2"/>
      <c r="I371" s="2"/>
      <c r="J371" s="45"/>
    </row>
    <row r="372" spans="1:10" s="49" customFormat="1" x14ac:dyDescent="0.25">
      <c r="A372" s="33"/>
      <c r="B372" s="32"/>
      <c r="C372" s="2"/>
      <c r="D372" s="64"/>
      <c r="E372" s="2"/>
      <c r="F372" s="21"/>
      <c r="G372" s="45"/>
      <c r="H372" s="2"/>
      <c r="I372" s="21"/>
      <c r="J372" s="45"/>
    </row>
    <row r="373" spans="1:10" s="49" customFormat="1" x14ac:dyDescent="0.25">
      <c r="A373" s="33"/>
      <c r="B373" s="32"/>
      <c r="C373" s="2"/>
      <c r="D373" s="64"/>
      <c r="E373" s="2"/>
      <c r="F373" s="21"/>
      <c r="G373" s="45"/>
      <c r="H373" s="2"/>
      <c r="I373" s="21"/>
      <c r="J373" s="22"/>
    </row>
    <row r="374" spans="1:10" s="49" customFormat="1" x14ac:dyDescent="0.25">
      <c r="A374" s="33"/>
      <c r="B374" s="32"/>
      <c r="C374" s="2"/>
      <c r="D374" s="64"/>
      <c r="E374" s="2"/>
      <c r="F374" s="21"/>
      <c r="G374" s="45"/>
      <c r="H374" s="2"/>
      <c r="I374" s="21"/>
      <c r="J374" s="45"/>
    </row>
    <row r="375" spans="1:10" s="49" customFormat="1" x14ac:dyDescent="0.25">
      <c r="A375" s="30"/>
      <c r="B375" s="32"/>
      <c r="C375" s="2"/>
      <c r="D375" s="2"/>
      <c r="E375" s="2"/>
      <c r="F375" s="2"/>
      <c r="G375" s="45"/>
      <c r="H375" s="2"/>
      <c r="I375" s="2"/>
      <c r="J375" s="45"/>
    </row>
    <row r="376" spans="1:10" s="49" customFormat="1" ht="16.5" x14ac:dyDescent="0.35">
      <c r="A376" s="33"/>
      <c r="B376" s="34"/>
      <c r="C376" s="2"/>
      <c r="D376" s="2"/>
      <c r="E376" s="2"/>
      <c r="F376" s="2"/>
      <c r="G376" s="35"/>
      <c r="H376" s="2"/>
      <c r="I376" s="2"/>
      <c r="J376" s="35"/>
    </row>
    <row r="377" spans="1:10" s="49" customFormat="1" x14ac:dyDescent="0.25">
      <c r="A377" s="27"/>
      <c r="B377" s="23"/>
      <c r="C377" s="2"/>
      <c r="D377" s="2"/>
      <c r="E377" s="2"/>
      <c r="F377" s="2"/>
      <c r="G377" s="2"/>
      <c r="H377" s="2"/>
      <c r="I377" s="2"/>
      <c r="J377" s="2"/>
    </row>
    <row r="378" spans="1:10" s="49" customFormat="1" x14ac:dyDescent="0.25">
      <c r="A378" s="27"/>
      <c r="B378" s="36"/>
      <c r="C378" s="2"/>
      <c r="D378" s="2"/>
      <c r="E378" s="2"/>
      <c r="F378" s="2"/>
      <c r="G378" s="45"/>
      <c r="H378" s="2"/>
      <c r="I378" s="2"/>
      <c r="J378" s="45"/>
    </row>
    <row r="379" spans="1:10" s="49" customFormat="1" x14ac:dyDescent="0.25">
      <c r="A379" s="27"/>
      <c r="B379" s="36"/>
      <c r="C379" s="2"/>
      <c r="D379" s="2"/>
      <c r="E379" s="2"/>
      <c r="F379" s="2"/>
      <c r="G379" s="22"/>
      <c r="H379" s="2"/>
      <c r="I379" s="2"/>
      <c r="J379" s="45"/>
    </row>
    <row r="380" spans="1:10" s="49" customFormat="1" x14ac:dyDescent="0.25">
      <c r="A380" s="27"/>
      <c r="B380" s="36"/>
      <c r="C380" s="2"/>
      <c r="D380" s="2"/>
      <c r="E380" s="2"/>
      <c r="F380" s="2"/>
      <c r="G380" s="22"/>
      <c r="H380" s="2"/>
      <c r="I380" s="2"/>
      <c r="J380" s="45"/>
    </row>
    <row r="381" spans="1:10" s="49" customFormat="1" x14ac:dyDescent="0.25">
      <c r="A381" s="27"/>
      <c r="B381" s="36"/>
      <c r="C381" s="2"/>
      <c r="D381" s="2"/>
      <c r="E381" s="2"/>
      <c r="F381" s="2"/>
      <c r="G381" s="22"/>
      <c r="H381" s="2"/>
      <c r="I381" s="2"/>
      <c r="J381" s="45"/>
    </row>
    <row r="382" spans="1:10" s="49" customFormat="1" x14ac:dyDescent="0.25">
      <c r="A382" s="27"/>
      <c r="B382" s="23"/>
      <c r="C382" s="2"/>
      <c r="D382" s="2"/>
      <c r="E382" s="2"/>
      <c r="F382" s="2"/>
      <c r="G382" s="2"/>
      <c r="H382" s="2"/>
      <c r="I382" s="2"/>
      <c r="J382" s="2"/>
    </row>
    <row r="383" spans="1:10" s="49" customFormat="1" ht="16.5" x14ac:dyDescent="0.35">
      <c r="A383" s="27"/>
      <c r="B383" s="65"/>
      <c r="C383" s="2"/>
      <c r="D383" s="2"/>
      <c r="E383" s="2"/>
      <c r="F383" s="2"/>
      <c r="G383" s="35"/>
      <c r="H383" s="2"/>
      <c r="I383" s="2"/>
      <c r="J383" s="35"/>
    </row>
    <row r="384" spans="1:10" s="49" customFormat="1" x14ac:dyDescent="0.25">
      <c r="A384" s="27"/>
      <c r="B384" s="12"/>
      <c r="C384" s="2"/>
      <c r="D384" s="2"/>
      <c r="E384" s="2"/>
      <c r="F384" s="2"/>
      <c r="G384" s="2"/>
      <c r="H384" s="2"/>
      <c r="I384" s="2"/>
      <c r="J384" s="2"/>
    </row>
    <row r="385" spans="1:10" s="49" customFormat="1" x14ac:dyDescent="0.25">
      <c r="A385" s="27"/>
      <c r="B385" s="40"/>
      <c r="C385" s="2"/>
      <c r="D385" s="2"/>
      <c r="E385" s="2"/>
      <c r="F385" s="2"/>
      <c r="G385" s="2"/>
      <c r="H385" s="2"/>
      <c r="I385" s="2"/>
      <c r="J385" s="41"/>
    </row>
    <row r="386" spans="1:10" s="49" customFormat="1" x14ac:dyDescent="0.25">
      <c r="A386" s="27"/>
      <c r="B386" s="2"/>
      <c r="C386" s="36"/>
      <c r="D386" s="36"/>
      <c r="E386" s="2"/>
      <c r="F386" s="2"/>
      <c r="G386" s="2"/>
      <c r="H386" s="2"/>
      <c r="I386" s="2"/>
      <c r="J386" s="42"/>
    </row>
    <row r="387" spans="1:10" s="49" customFormat="1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</row>
    <row r="388" spans="1:10" s="49" customFormat="1" x14ac:dyDescent="0.25">
      <c r="A388" s="33"/>
      <c r="B388" s="36"/>
      <c r="C388" s="2"/>
      <c r="D388" s="2"/>
      <c r="E388" s="2"/>
      <c r="F388" s="2"/>
      <c r="G388" s="2"/>
      <c r="H388" s="2"/>
      <c r="I388" s="2"/>
      <c r="J388" s="2"/>
    </row>
    <row r="389" spans="1:10" s="49" customFormat="1" x14ac:dyDescent="0.25">
      <c r="A389" s="50"/>
      <c r="B389" s="2"/>
      <c r="C389" s="2"/>
      <c r="D389" s="2"/>
      <c r="E389" s="2"/>
      <c r="F389" s="2"/>
      <c r="G389" s="2"/>
      <c r="H389" s="2"/>
      <c r="I389" s="2"/>
      <c r="J389" s="5"/>
    </row>
    <row r="390" spans="1:10" s="49" customFormat="1" x14ac:dyDescent="0.25">
      <c r="A390" s="40"/>
      <c r="B390" s="2"/>
      <c r="C390" s="2"/>
      <c r="D390" s="2"/>
      <c r="E390" s="2"/>
      <c r="F390" s="2"/>
      <c r="G390" s="2"/>
      <c r="H390" s="2"/>
      <c r="I390" s="2"/>
      <c r="J390" s="51"/>
    </row>
    <row r="391" spans="1:10" s="49" customFormat="1" x14ac:dyDescent="0.25">
      <c r="A391" s="40"/>
      <c r="B391" s="2"/>
      <c r="C391" s="2"/>
      <c r="D391" s="2"/>
      <c r="E391" s="2"/>
      <c r="F391" s="2"/>
      <c r="G391" s="2"/>
      <c r="H391" s="2"/>
      <c r="I391" s="2"/>
      <c r="J391" s="5"/>
    </row>
    <row r="392" spans="1:10" s="49" customFormat="1" x14ac:dyDescent="0.25">
      <c r="A392" s="36"/>
      <c r="B392" s="2"/>
      <c r="C392" s="2"/>
      <c r="D392" s="2"/>
      <c r="E392" s="2"/>
      <c r="F392" s="2"/>
      <c r="G392" s="2"/>
      <c r="H392" s="2"/>
      <c r="I392" s="2"/>
      <c r="J392" s="2"/>
    </row>
    <row r="393" spans="1:10" s="49" customFormat="1" x14ac:dyDescent="0.25">
      <c r="A393" s="52"/>
      <c r="B393" s="34"/>
      <c r="C393" s="34"/>
      <c r="D393" s="34"/>
      <c r="E393" s="12"/>
      <c r="F393" s="12"/>
      <c r="G393" s="12"/>
      <c r="H393" s="13"/>
      <c r="I393" s="12"/>
      <c r="J393" s="12"/>
    </row>
    <row r="394" spans="1:10" s="49" customFormat="1" x14ac:dyDescent="0.25">
      <c r="A394" s="52"/>
      <c r="B394" s="2"/>
      <c r="C394" s="12"/>
      <c r="D394" s="37"/>
      <c r="E394" s="12"/>
      <c r="F394" s="12"/>
      <c r="G394" s="12"/>
      <c r="H394" s="13"/>
      <c r="I394" s="12"/>
      <c r="J394" s="12"/>
    </row>
    <row r="395" spans="1:10" s="49" customFormat="1" x14ac:dyDescent="0.25">
      <c r="A395" s="52"/>
      <c r="B395" s="2"/>
      <c r="C395" s="12"/>
      <c r="D395" s="37"/>
      <c r="E395" s="12"/>
      <c r="F395" s="53"/>
      <c r="G395" s="12"/>
      <c r="H395" s="13"/>
      <c r="I395" s="12"/>
      <c r="J395" s="12"/>
    </row>
    <row r="396" spans="1:10" s="49" customFormat="1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</row>
    <row r="397" spans="1:10" s="49" customFormat="1" x14ac:dyDescent="0.25">
      <c r="A397" s="19"/>
      <c r="B397" s="2"/>
      <c r="C397" s="2"/>
      <c r="D397" s="2"/>
      <c r="E397" s="2"/>
      <c r="F397" s="2"/>
      <c r="G397" s="2"/>
      <c r="H397" s="2"/>
      <c r="I397" s="2"/>
      <c r="J397" s="2"/>
    </row>
    <row r="398" spans="1:10" s="49" customFormat="1" x14ac:dyDescent="0.25">
      <c r="A398" s="27"/>
      <c r="B398" s="20"/>
      <c r="C398" s="2"/>
      <c r="D398" s="2"/>
      <c r="E398" s="2"/>
      <c r="F398" s="21"/>
      <c r="G398" s="22"/>
      <c r="H398" s="2"/>
      <c r="I398" s="21"/>
      <c r="J398" s="22"/>
    </row>
    <row r="399" spans="1:10" s="49" customFormat="1" x14ac:dyDescent="0.25">
      <c r="A399" s="27"/>
      <c r="B399" s="23"/>
      <c r="C399" s="2"/>
      <c r="D399" s="2"/>
      <c r="E399" s="2"/>
      <c r="F399" s="24"/>
      <c r="G399" s="22"/>
      <c r="H399" s="2"/>
      <c r="I399" s="24"/>
      <c r="J399" s="22"/>
    </row>
    <row r="400" spans="1:10" s="49" customFormat="1" x14ac:dyDescent="0.25">
      <c r="A400" s="33"/>
      <c r="B400" s="23"/>
      <c r="C400" s="66"/>
      <c r="D400" s="66"/>
      <c r="E400" s="2"/>
      <c r="F400" s="21"/>
      <c r="G400" s="22"/>
      <c r="H400" s="2"/>
      <c r="I400" s="21"/>
      <c r="J400" s="22"/>
    </row>
    <row r="401" spans="1:10" s="49" customFormat="1" x14ac:dyDescent="0.25">
      <c r="A401" s="33"/>
      <c r="B401" s="23"/>
      <c r="C401" s="66"/>
      <c r="D401" s="66"/>
      <c r="E401" s="2"/>
      <c r="F401" s="21"/>
      <c r="G401" s="22"/>
      <c r="H401" s="2"/>
      <c r="I401" s="21"/>
      <c r="J401" s="22"/>
    </row>
    <row r="402" spans="1:10" s="49" customFormat="1" x14ac:dyDescent="0.25">
      <c r="A402" s="33"/>
      <c r="B402" s="23"/>
      <c r="C402" s="66"/>
      <c r="D402" s="66"/>
      <c r="E402" s="2"/>
      <c r="F402" s="21"/>
      <c r="G402" s="22"/>
      <c r="H402" s="2"/>
      <c r="I402" s="21"/>
      <c r="J402" s="22"/>
    </row>
    <row r="403" spans="1:10" s="49" customFormat="1" x14ac:dyDescent="0.25">
      <c r="A403" s="33"/>
      <c r="B403" s="23"/>
      <c r="C403" s="2"/>
      <c r="D403" s="2"/>
      <c r="E403" s="2"/>
      <c r="F403" s="24"/>
      <c r="G403" s="45"/>
      <c r="H403" s="2"/>
      <c r="I403" s="24"/>
      <c r="J403" s="45"/>
    </row>
    <row r="404" spans="1:10" s="49" customFormat="1" x14ac:dyDescent="0.25">
      <c r="A404" s="27"/>
      <c r="B404" s="23"/>
      <c r="C404" s="2"/>
      <c r="D404" s="2"/>
      <c r="E404" s="2"/>
      <c r="F404" s="24"/>
      <c r="G404" s="45"/>
      <c r="H404" s="2"/>
      <c r="I404" s="24"/>
      <c r="J404" s="45"/>
    </row>
    <row r="405" spans="1:10" s="49" customFormat="1" x14ac:dyDescent="0.25">
      <c r="A405" s="27"/>
      <c r="B405" s="23"/>
      <c r="C405" s="2"/>
      <c r="D405" s="2"/>
      <c r="E405" s="2"/>
      <c r="F405" s="24"/>
      <c r="G405" s="45"/>
      <c r="H405" s="2"/>
      <c r="I405" s="24"/>
      <c r="J405" s="45"/>
    </row>
    <row r="406" spans="1:10" s="49" customFormat="1" x14ac:dyDescent="0.25">
      <c r="A406" s="27"/>
      <c r="B406" s="23"/>
      <c r="C406" s="2"/>
      <c r="D406" s="2"/>
      <c r="E406" s="2"/>
      <c r="F406" s="24"/>
      <c r="G406" s="45"/>
      <c r="H406" s="2"/>
      <c r="I406" s="24"/>
      <c r="J406" s="45"/>
    </row>
    <row r="407" spans="1:10" s="49" customFormat="1" ht="16.5" x14ac:dyDescent="0.35">
      <c r="A407" s="33"/>
      <c r="B407" s="20"/>
      <c r="C407" s="66"/>
      <c r="D407" s="66"/>
      <c r="E407" s="2"/>
      <c r="F407" s="21"/>
      <c r="G407" s="61"/>
      <c r="H407" s="2"/>
      <c r="I407" s="21"/>
      <c r="J407" s="61"/>
    </row>
    <row r="408" spans="1:10" s="49" customFormat="1" x14ac:dyDescent="0.25">
      <c r="A408" s="27"/>
      <c r="B408" s="2"/>
      <c r="C408" s="2"/>
      <c r="D408" s="2"/>
      <c r="E408" s="5"/>
      <c r="F408" s="2"/>
      <c r="G408" s="28"/>
      <c r="H408" s="2"/>
      <c r="I408" s="2"/>
      <c r="J408" s="28"/>
    </row>
    <row r="409" spans="1:10" s="49" customFormat="1" x14ac:dyDescent="0.25">
      <c r="A409" s="27"/>
      <c r="B409" s="2"/>
      <c r="C409" s="2"/>
      <c r="D409" s="2"/>
      <c r="E409" s="23"/>
      <c r="F409" s="2"/>
      <c r="G409" s="67"/>
      <c r="H409" s="2"/>
      <c r="I409" s="2"/>
      <c r="J409" s="67"/>
    </row>
    <row r="410" spans="1:10" s="49" customFormat="1" x14ac:dyDescent="0.25">
      <c r="A410" s="27"/>
      <c r="B410" s="2"/>
      <c r="C410" s="2"/>
      <c r="D410" s="2"/>
      <c r="E410" s="5"/>
      <c r="F410" s="2"/>
      <c r="G410" s="28"/>
      <c r="H410" s="2"/>
      <c r="I410" s="2"/>
      <c r="J410" s="28"/>
    </row>
    <row r="411" spans="1:10" s="49" customFormat="1" x14ac:dyDescent="0.25">
      <c r="A411" s="27"/>
      <c r="B411" s="2"/>
      <c r="C411" s="2"/>
      <c r="D411" s="2"/>
      <c r="E411" s="5"/>
      <c r="F411" s="2"/>
      <c r="G411" s="22"/>
      <c r="H411" s="2"/>
      <c r="I411" s="2"/>
      <c r="J411" s="2"/>
    </row>
    <row r="412" spans="1:10" s="49" customFormat="1" x14ac:dyDescent="0.25">
      <c r="A412" s="30"/>
      <c r="B412" s="2"/>
      <c r="C412" s="2"/>
      <c r="D412" s="2"/>
      <c r="E412" s="2"/>
      <c r="F412" s="2"/>
      <c r="G412" s="22"/>
      <c r="H412" s="2"/>
      <c r="I412" s="2"/>
      <c r="J412" s="22"/>
    </row>
    <row r="413" spans="1:10" s="49" customFormat="1" x14ac:dyDescent="0.25">
      <c r="A413" s="30"/>
      <c r="B413" s="32"/>
      <c r="C413" s="2"/>
      <c r="D413" s="2"/>
      <c r="E413" s="2"/>
      <c r="F413" s="2"/>
      <c r="G413" s="22"/>
      <c r="H413" s="2"/>
      <c r="I413" s="2"/>
      <c r="J413" s="22"/>
    </row>
    <row r="414" spans="1:10" s="49" customFormat="1" ht="16.5" x14ac:dyDescent="0.35">
      <c r="A414" s="30"/>
      <c r="B414" s="32"/>
      <c r="C414" s="2"/>
      <c r="D414" s="2"/>
      <c r="E414" s="2"/>
      <c r="F414" s="2"/>
      <c r="G414" s="61"/>
      <c r="H414" s="2"/>
      <c r="I414" s="2"/>
      <c r="J414" s="61"/>
    </row>
    <row r="415" spans="1:10" s="49" customFormat="1" ht="16.5" x14ac:dyDescent="0.35">
      <c r="A415" s="27"/>
      <c r="B415" s="34"/>
      <c r="C415" s="2"/>
      <c r="D415" s="2"/>
      <c r="E415" s="2"/>
      <c r="F415" s="2"/>
      <c r="G415" s="35"/>
      <c r="H415" s="2"/>
      <c r="I415" s="2"/>
      <c r="J415" s="35"/>
    </row>
    <row r="416" spans="1:10" s="49" customFormat="1" x14ac:dyDescent="0.25">
      <c r="A416" s="27"/>
      <c r="B416" s="2"/>
      <c r="C416" s="2"/>
      <c r="D416" s="2"/>
      <c r="E416" s="2"/>
      <c r="F416" s="2"/>
      <c r="G416" s="2"/>
      <c r="H416" s="2"/>
      <c r="I416" s="2"/>
      <c r="J416" s="2"/>
    </row>
    <row r="417" spans="1:10" s="49" customFormat="1" x14ac:dyDescent="0.25">
      <c r="A417" s="27"/>
      <c r="B417" s="2"/>
      <c r="C417" s="2"/>
      <c r="D417" s="2"/>
      <c r="E417" s="2"/>
      <c r="F417" s="2"/>
      <c r="G417" s="45"/>
      <c r="H417" s="2"/>
      <c r="I417" s="2"/>
      <c r="J417" s="45"/>
    </row>
    <row r="418" spans="1:10" s="49" customFormat="1" x14ac:dyDescent="0.25">
      <c r="A418" s="27"/>
      <c r="B418" s="36"/>
      <c r="C418" s="2"/>
      <c r="D418" s="2"/>
      <c r="E418" s="2"/>
      <c r="F418" s="2"/>
      <c r="G418" s="22"/>
      <c r="H418" s="2"/>
      <c r="I418" s="2"/>
      <c r="J418" s="45"/>
    </row>
    <row r="419" spans="1:10" s="49" customFormat="1" x14ac:dyDescent="0.25">
      <c r="A419" s="27"/>
      <c r="B419" s="36"/>
      <c r="C419" s="2"/>
      <c r="D419" s="2"/>
      <c r="E419" s="2"/>
      <c r="F419" s="2"/>
      <c r="G419" s="22"/>
      <c r="H419" s="2"/>
      <c r="I419" s="2"/>
      <c r="J419" s="45"/>
    </row>
    <row r="420" spans="1:10" s="49" customFormat="1" x14ac:dyDescent="0.25">
      <c r="A420" s="27"/>
      <c r="B420" s="36"/>
      <c r="C420" s="2"/>
      <c r="D420" s="2"/>
      <c r="E420" s="2"/>
      <c r="F420" s="2"/>
      <c r="G420" s="22"/>
      <c r="H420" s="2"/>
      <c r="I420" s="2"/>
      <c r="J420" s="45"/>
    </row>
    <row r="421" spans="1:10" s="49" customFormat="1" x14ac:dyDescent="0.25">
      <c r="A421" s="27"/>
      <c r="B421" s="2"/>
      <c r="C421" s="2"/>
      <c r="D421" s="2"/>
      <c r="E421" s="2"/>
      <c r="F421" s="2"/>
      <c r="G421" s="2"/>
      <c r="H421" s="2"/>
      <c r="I421" s="2"/>
      <c r="J421" s="2"/>
    </row>
    <row r="422" spans="1:10" s="49" customFormat="1" ht="16.5" x14ac:dyDescent="0.35">
      <c r="A422" s="33"/>
      <c r="B422" s="65"/>
      <c r="C422" s="2"/>
      <c r="D422" s="2"/>
      <c r="E422" s="2"/>
      <c r="F422" s="2"/>
      <c r="G422" s="35"/>
      <c r="H422" s="2"/>
      <c r="I422" s="2"/>
      <c r="J422" s="35"/>
    </row>
    <row r="423" spans="1:10" s="49" customFormat="1" x14ac:dyDescent="0.25">
      <c r="A423" s="27"/>
      <c r="B423" s="12"/>
      <c r="C423" s="2"/>
      <c r="D423" s="2"/>
      <c r="E423" s="2"/>
      <c r="F423" s="2"/>
      <c r="G423" s="2"/>
      <c r="H423" s="2"/>
      <c r="I423" s="2"/>
      <c r="J423" s="2"/>
    </row>
    <row r="424" spans="1:10" s="49" customFormat="1" x14ac:dyDescent="0.25">
      <c r="A424" s="27"/>
      <c r="B424" s="40"/>
      <c r="C424" s="2"/>
      <c r="D424" s="2"/>
      <c r="E424" s="2"/>
      <c r="F424" s="2"/>
      <c r="G424" s="2"/>
      <c r="H424" s="2"/>
      <c r="I424" s="2"/>
      <c r="J424" s="41"/>
    </row>
    <row r="425" spans="1:10" s="49" customFormat="1" x14ac:dyDescent="0.25">
      <c r="A425" s="27"/>
      <c r="B425" s="40"/>
      <c r="C425" s="36"/>
      <c r="D425" s="36"/>
      <c r="E425" s="2"/>
      <c r="F425" s="2"/>
      <c r="G425" s="2"/>
      <c r="H425" s="2"/>
      <c r="I425" s="2"/>
      <c r="J425" s="42"/>
    </row>
    <row r="426" spans="1:10" s="49" customFormat="1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</row>
    <row r="427" spans="1:10" s="49" customFormat="1" x14ac:dyDescent="0.25">
      <c r="A427" s="33"/>
      <c r="B427" s="36"/>
      <c r="C427" s="2"/>
      <c r="D427" s="2"/>
      <c r="E427" s="2"/>
      <c r="F427" s="2"/>
      <c r="G427" s="2"/>
      <c r="H427" s="2"/>
      <c r="I427" s="2"/>
      <c r="J427" s="2"/>
    </row>
    <row r="428" spans="1:10" s="49" customFormat="1" x14ac:dyDescent="0.25">
      <c r="A428" s="50"/>
      <c r="B428" s="2"/>
      <c r="C428" s="2"/>
      <c r="D428" s="2"/>
      <c r="E428" s="2"/>
      <c r="F428" s="2"/>
      <c r="G428" s="2"/>
      <c r="H428" s="2"/>
      <c r="I428" s="2"/>
      <c r="J428" s="5"/>
    </row>
    <row r="429" spans="1:10" s="49" customFormat="1" x14ac:dyDescent="0.25">
      <c r="A429" s="40"/>
      <c r="B429" s="2"/>
      <c r="C429" s="2"/>
      <c r="D429" s="2"/>
      <c r="E429" s="2"/>
      <c r="F429" s="2"/>
      <c r="G429" s="2"/>
      <c r="H429" s="2"/>
      <c r="I429" s="2"/>
      <c r="J429" s="51"/>
    </row>
    <row r="430" spans="1:10" s="49" customFormat="1" x14ac:dyDescent="0.25">
      <c r="A430" s="40"/>
      <c r="B430" s="2"/>
      <c r="C430" s="2"/>
      <c r="D430" s="2"/>
      <c r="E430" s="2"/>
      <c r="F430" s="2"/>
      <c r="G430" s="2"/>
      <c r="H430" s="2"/>
      <c r="I430" s="2"/>
      <c r="J430" s="5"/>
    </row>
    <row r="431" spans="1:10" s="49" customFormat="1" x14ac:dyDescent="0.25">
      <c r="A431" s="36"/>
      <c r="B431" s="2"/>
      <c r="C431" s="2"/>
      <c r="D431" s="2"/>
      <c r="E431" s="2"/>
      <c r="F431" s="2"/>
      <c r="G431" s="2"/>
      <c r="H431" s="2"/>
      <c r="I431" s="2"/>
      <c r="J431" s="2"/>
    </row>
    <row r="432" spans="1:10" s="49" customFormat="1" x14ac:dyDescent="0.25">
      <c r="A432" s="52"/>
      <c r="B432" s="34"/>
      <c r="C432" s="34"/>
      <c r="D432" s="34"/>
      <c r="E432" s="12"/>
      <c r="F432" s="12"/>
      <c r="G432" s="12"/>
      <c r="H432" s="13"/>
      <c r="I432" s="12"/>
      <c r="J432" s="12"/>
    </row>
    <row r="433" spans="1:10" s="49" customFormat="1" x14ac:dyDescent="0.25">
      <c r="A433" s="52"/>
      <c r="B433" s="2"/>
      <c r="C433" s="12"/>
      <c r="D433" s="37"/>
      <c r="E433" s="12"/>
      <c r="F433" s="12"/>
      <c r="G433" s="12"/>
      <c r="H433" s="13"/>
      <c r="I433" s="12"/>
      <c r="J433" s="12"/>
    </row>
    <row r="434" spans="1:10" s="49" customFormat="1" x14ac:dyDescent="0.25">
      <c r="A434" s="52"/>
      <c r="B434" s="2"/>
      <c r="C434" s="12"/>
      <c r="D434" s="37"/>
      <c r="E434" s="12"/>
      <c r="F434" s="53"/>
      <c r="G434" s="12"/>
      <c r="H434" s="13"/>
      <c r="I434" s="12"/>
      <c r="J434" s="12"/>
    </row>
    <row r="435" spans="1:10" s="49" customFormat="1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</row>
    <row r="436" spans="1:10" s="49" customFormat="1" x14ac:dyDescent="0.25">
      <c r="A436" s="39"/>
      <c r="B436" s="2"/>
      <c r="C436" s="2"/>
      <c r="D436" s="2"/>
      <c r="E436" s="2"/>
      <c r="F436" s="2"/>
      <c r="G436" s="2"/>
      <c r="H436" s="2"/>
      <c r="I436" s="2"/>
      <c r="J436" s="2"/>
    </row>
    <row r="437" spans="1:10" s="49" customFormat="1" x14ac:dyDescent="0.25">
      <c r="A437" s="39"/>
      <c r="B437" s="41"/>
      <c r="C437" s="2"/>
      <c r="D437" s="2"/>
      <c r="E437" s="2"/>
      <c r="F437" s="2"/>
      <c r="G437" s="2"/>
      <c r="H437" s="2"/>
      <c r="I437" s="2"/>
      <c r="J437" s="2"/>
    </row>
    <row r="438" spans="1:10" s="49" customFormat="1" x14ac:dyDescent="0.25">
      <c r="A438" s="27"/>
      <c r="B438" s="20"/>
      <c r="C438" s="2"/>
      <c r="D438" s="2"/>
      <c r="E438" s="2"/>
      <c r="F438" s="21"/>
      <c r="G438" s="22"/>
      <c r="H438" s="2"/>
      <c r="I438" s="21"/>
      <c r="J438" s="22"/>
    </row>
    <row r="439" spans="1:10" s="49" customFormat="1" x14ac:dyDescent="0.25">
      <c r="A439" s="27"/>
      <c r="B439" s="23"/>
      <c r="C439" s="2"/>
      <c r="D439" s="2"/>
      <c r="E439" s="2"/>
      <c r="F439" s="24"/>
      <c r="G439" s="22"/>
      <c r="H439" s="2"/>
      <c r="I439" s="24"/>
      <c r="J439" s="47"/>
    </row>
    <row r="440" spans="1:10" s="49" customFormat="1" x14ac:dyDescent="0.25">
      <c r="A440" s="33"/>
      <c r="B440" s="23"/>
      <c r="C440" s="2"/>
      <c r="D440" s="2"/>
      <c r="E440" s="2"/>
      <c r="F440" s="21"/>
      <c r="G440" s="22"/>
      <c r="H440" s="2"/>
      <c r="I440" s="21"/>
      <c r="J440" s="22"/>
    </row>
    <row r="441" spans="1:10" s="49" customFormat="1" x14ac:dyDescent="0.25">
      <c r="A441" s="33"/>
      <c r="B441" s="23"/>
      <c r="C441" s="2"/>
      <c r="D441" s="2"/>
      <c r="E441" s="2"/>
      <c r="F441" s="21"/>
      <c r="G441" s="22"/>
      <c r="H441" s="2"/>
      <c r="I441" s="21"/>
      <c r="J441" s="22"/>
    </row>
    <row r="442" spans="1:10" s="49" customFormat="1" x14ac:dyDescent="0.25">
      <c r="A442" s="33"/>
      <c r="B442" s="23"/>
      <c r="C442" s="2"/>
      <c r="D442" s="2"/>
      <c r="E442" s="2"/>
      <c r="F442" s="21"/>
      <c r="G442" s="22"/>
      <c r="H442" s="2"/>
      <c r="I442" s="21"/>
      <c r="J442" s="22"/>
    </row>
    <row r="443" spans="1:10" s="49" customFormat="1" x14ac:dyDescent="0.25">
      <c r="A443" s="2"/>
      <c r="B443" s="41"/>
      <c r="C443" s="2"/>
      <c r="D443" s="2"/>
      <c r="E443" s="2"/>
      <c r="F443" s="2"/>
      <c r="G443" s="22"/>
      <c r="H443" s="2"/>
      <c r="I443" s="2"/>
      <c r="J443" s="2"/>
    </row>
    <row r="444" spans="1:10" s="49" customFormat="1" x14ac:dyDescent="0.25">
      <c r="A444" s="27"/>
      <c r="B444" s="20"/>
      <c r="C444" s="2"/>
      <c r="D444" s="2"/>
      <c r="E444" s="2"/>
      <c r="F444" s="21"/>
      <c r="G444" s="22"/>
      <c r="H444" s="2"/>
      <c r="I444" s="21"/>
      <c r="J444" s="22"/>
    </row>
    <row r="445" spans="1:10" s="49" customFormat="1" x14ac:dyDescent="0.25">
      <c r="A445" s="27"/>
      <c r="B445" s="23"/>
      <c r="C445" s="2"/>
      <c r="D445" s="2"/>
      <c r="E445" s="2"/>
      <c r="F445" s="24"/>
      <c r="G445" s="22"/>
      <c r="H445" s="2"/>
      <c r="I445" s="24"/>
      <c r="J445" s="31"/>
    </row>
    <row r="446" spans="1:10" s="49" customFormat="1" x14ac:dyDescent="0.25">
      <c r="A446" s="33"/>
      <c r="B446" s="23"/>
      <c r="C446" s="2"/>
      <c r="D446" s="2"/>
      <c r="E446" s="2"/>
      <c r="F446" s="21"/>
      <c r="G446" s="22"/>
      <c r="H446" s="2"/>
      <c r="I446" s="21"/>
      <c r="J446" s="22"/>
    </row>
    <row r="447" spans="1:10" s="49" customFormat="1" x14ac:dyDescent="0.25">
      <c r="A447" s="33"/>
      <c r="B447" s="23"/>
      <c r="C447" s="2"/>
      <c r="D447" s="2"/>
      <c r="E447" s="2"/>
      <c r="F447" s="21"/>
      <c r="G447" s="22"/>
      <c r="H447" s="2"/>
      <c r="I447" s="21"/>
      <c r="J447" s="22"/>
    </row>
    <row r="448" spans="1:10" s="49" customFormat="1" x14ac:dyDescent="0.25">
      <c r="A448" s="33"/>
      <c r="B448" s="23"/>
      <c r="C448" s="2"/>
      <c r="D448" s="2"/>
      <c r="E448" s="2"/>
      <c r="F448" s="21"/>
      <c r="G448" s="22"/>
      <c r="H448" s="2"/>
      <c r="I448" s="21"/>
      <c r="J448" s="22"/>
    </row>
    <row r="449" spans="1:10" s="49" customFormat="1" x14ac:dyDescent="0.25">
      <c r="A449" s="27"/>
      <c r="B449" s="23"/>
      <c r="C449" s="2"/>
      <c r="D449" s="2"/>
      <c r="E449" s="2"/>
      <c r="F449" s="24"/>
      <c r="G449" s="45"/>
      <c r="H449" s="2"/>
      <c r="I449" s="24"/>
      <c r="J449" s="45"/>
    </row>
    <row r="450" spans="1:10" s="49" customFormat="1" x14ac:dyDescent="0.25">
      <c r="A450" s="27"/>
      <c r="B450" s="23"/>
      <c r="C450" s="2"/>
      <c r="D450" s="2"/>
      <c r="E450" s="2"/>
      <c r="F450" s="24"/>
      <c r="G450" s="45"/>
      <c r="H450" s="2"/>
      <c r="I450" s="24"/>
      <c r="J450" s="45"/>
    </row>
    <row r="451" spans="1:10" s="49" customFormat="1" x14ac:dyDescent="0.25">
      <c r="A451" s="27"/>
      <c r="B451" s="23"/>
      <c r="C451" s="2"/>
      <c r="D451" s="2"/>
      <c r="E451" s="2"/>
      <c r="F451" s="24"/>
      <c r="G451" s="45"/>
      <c r="H451" s="2"/>
      <c r="I451" s="24"/>
      <c r="J451" s="45"/>
    </row>
    <row r="452" spans="1:10" s="49" customFormat="1" ht="16.5" x14ac:dyDescent="0.35">
      <c r="A452" s="27"/>
      <c r="B452" s="20"/>
      <c r="C452" s="2"/>
      <c r="D452" s="2"/>
      <c r="E452" s="2"/>
      <c r="F452" s="21"/>
      <c r="G452" s="61"/>
      <c r="H452" s="2"/>
      <c r="I452" s="21"/>
      <c r="J452" s="61"/>
    </row>
    <row r="453" spans="1:10" s="49" customFormat="1" x14ac:dyDescent="0.25">
      <c r="A453" s="27"/>
      <c r="B453" s="2"/>
      <c r="C453" s="2"/>
      <c r="D453" s="2"/>
      <c r="E453" s="5"/>
      <c r="F453" s="2"/>
      <c r="G453" s="28"/>
      <c r="H453" s="2"/>
      <c r="I453" s="2"/>
      <c r="J453" s="28"/>
    </row>
    <row r="454" spans="1:10" s="49" customFormat="1" x14ac:dyDescent="0.25">
      <c r="A454" s="27"/>
      <c r="B454" s="2"/>
      <c r="C454" s="2"/>
      <c r="D454" s="2"/>
      <c r="E454" s="23"/>
      <c r="F454" s="2"/>
      <c r="G454" s="29"/>
      <c r="H454" s="2"/>
      <c r="I454" s="2"/>
      <c r="J454" s="29"/>
    </row>
    <row r="455" spans="1:10" s="49" customFormat="1" x14ac:dyDescent="0.25">
      <c r="A455" s="27"/>
      <c r="B455" s="2"/>
      <c r="C455" s="2"/>
      <c r="D455" s="2"/>
      <c r="E455" s="5"/>
      <c r="F455" s="2"/>
      <c r="G455" s="28"/>
      <c r="H455" s="2"/>
      <c r="I455" s="2"/>
      <c r="J455" s="28"/>
    </row>
    <row r="456" spans="1:10" s="49" customFormat="1" x14ac:dyDescent="0.25">
      <c r="A456" s="27"/>
      <c r="B456" s="2"/>
      <c r="C456" s="2"/>
      <c r="D456" s="2"/>
      <c r="E456" s="5"/>
      <c r="F456" s="2"/>
      <c r="G456" s="22"/>
      <c r="H456" s="2"/>
      <c r="I456" s="2"/>
      <c r="J456" s="2"/>
    </row>
    <row r="457" spans="1:10" s="49" customFormat="1" x14ac:dyDescent="0.25">
      <c r="A457" s="30"/>
      <c r="B457" s="2"/>
      <c r="C457" s="2"/>
      <c r="D457" s="2"/>
      <c r="E457" s="2"/>
      <c r="F457" s="2"/>
      <c r="G457" s="22"/>
      <c r="H457" s="2"/>
      <c r="I457" s="2"/>
      <c r="J457" s="22"/>
    </row>
    <row r="458" spans="1:10" s="49" customFormat="1" ht="16.5" x14ac:dyDescent="0.35">
      <c r="A458" s="30"/>
      <c r="B458" s="32"/>
      <c r="C458" s="2"/>
      <c r="D458" s="2"/>
      <c r="E458" s="2"/>
      <c r="F458" s="2"/>
      <c r="G458" s="61"/>
      <c r="H458" s="2"/>
      <c r="I458" s="2"/>
      <c r="J458" s="61"/>
    </row>
    <row r="459" spans="1:10" s="49" customFormat="1" ht="16.5" x14ac:dyDescent="0.35">
      <c r="A459" s="33"/>
      <c r="B459" s="34"/>
      <c r="C459" s="2"/>
      <c r="D459" s="2"/>
      <c r="E459" s="2"/>
      <c r="F459" s="2"/>
      <c r="G459" s="68"/>
      <c r="H459" s="2"/>
      <c r="I459" s="2"/>
      <c r="J459" s="68"/>
    </row>
    <row r="460" spans="1:10" s="49" customFormat="1" x14ac:dyDescent="0.25">
      <c r="A460" s="33"/>
      <c r="B460" s="36"/>
      <c r="C460" s="2"/>
      <c r="D460" s="2"/>
      <c r="E460" s="2"/>
      <c r="F460" s="2"/>
      <c r="G460" s="22"/>
      <c r="H460" s="2"/>
      <c r="I460" s="2"/>
      <c r="J460" s="22"/>
    </row>
    <row r="461" spans="1:10" s="49" customFormat="1" x14ac:dyDescent="0.25">
      <c r="A461" s="33"/>
      <c r="B461" s="2"/>
      <c r="C461" s="2"/>
      <c r="D461" s="2"/>
      <c r="E461" s="2"/>
      <c r="F461" s="2"/>
      <c r="G461" s="45"/>
      <c r="H461" s="2"/>
      <c r="I461" s="2"/>
      <c r="J461" s="45"/>
    </row>
    <row r="462" spans="1:10" s="49" customFormat="1" x14ac:dyDescent="0.25">
      <c r="A462" s="33"/>
      <c r="B462" s="36"/>
      <c r="C462" s="2"/>
      <c r="D462" s="2"/>
      <c r="E462" s="2"/>
      <c r="F462" s="2"/>
      <c r="G462" s="22"/>
      <c r="H462" s="2"/>
      <c r="I462" s="2"/>
      <c r="J462" s="45"/>
    </row>
    <row r="463" spans="1:10" s="49" customFormat="1" x14ac:dyDescent="0.25">
      <c r="A463" s="33"/>
      <c r="B463" s="36"/>
      <c r="C463" s="2"/>
      <c r="D463" s="2"/>
      <c r="E463" s="2"/>
      <c r="F463" s="2"/>
      <c r="G463" s="22"/>
      <c r="H463" s="2"/>
      <c r="I463" s="2"/>
      <c r="J463" s="45"/>
    </row>
    <row r="464" spans="1:10" s="49" customFormat="1" x14ac:dyDescent="0.25">
      <c r="A464" s="33"/>
      <c r="B464" s="36"/>
      <c r="C464" s="2"/>
      <c r="D464" s="2"/>
      <c r="E464" s="2"/>
      <c r="F464" s="2"/>
      <c r="G464" s="22"/>
      <c r="H464" s="2"/>
      <c r="I464" s="2"/>
      <c r="J464" s="45"/>
    </row>
    <row r="465" spans="1:10" s="49" customFormat="1" x14ac:dyDescent="0.25">
      <c r="A465" s="27"/>
      <c r="B465" s="2"/>
      <c r="C465" s="2"/>
      <c r="D465" s="2"/>
      <c r="E465" s="2"/>
      <c r="F465" s="2"/>
      <c r="G465" s="2"/>
      <c r="H465" s="2"/>
      <c r="I465" s="2"/>
      <c r="J465" s="2"/>
    </row>
    <row r="466" spans="1:10" s="49" customFormat="1" ht="16.5" x14ac:dyDescent="0.35">
      <c r="A466" s="27"/>
      <c r="B466" s="65"/>
      <c r="C466" s="2"/>
      <c r="D466" s="2"/>
      <c r="E466" s="2"/>
      <c r="F466" s="2"/>
      <c r="G466" s="35"/>
      <c r="H466" s="2"/>
      <c r="I466" s="2"/>
      <c r="J466" s="35"/>
    </row>
    <row r="467" spans="1:10" s="49" customFormat="1" ht="16.5" x14ac:dyDescent="0.35">
      <c r="A467" s="27"/>
      <c r="B467" s="12"/>
      <c r="C467" s="2"/>
      <c r="D467" s="2"/>
      <c r="E467" s="2"/>
      <c r="F467" s="2"/>
      <c r="G467" s="38"/>
      <c r="H467" s="2"/>
      <c r="I467" s="2"/>
      <c r="J467" s="38"/>
    </row>
    <row r="468" spans="1:10" s="49" customFormat="1" ht="16.5" x14ac:dyDescent="0.35">
      <c r="A468" s="27"/>
      <c r="B468" s="40"/>
      <c r="C468" s="2"/>
      <c r="D468" s="2"/>
      <c r="E468" s="2"/>
      <c r="F468" s="2"/>
      <c r="G468" s="38"/>
      <c r="H468" s="2"/>
      <c r="I468" s="2"/>
      <c r="J468" s="28"/>
    </row>
    <row r="469" spans="1:10" s="49" customFormat="1" x14ac:dyDescent="0.25">
      <c r="A469" s="27"/>
      <c r="B469" s="40"/>
      <c r="C469" s="36"/>
      <c r="D469" s="36"/>
      <c r="E469" s="2"/>
      <c r="F469" s="2"/>
      <c r="G469" s="2"/>
      <c r="H469" s="2"/>
      <c r="I469" s="2"/>
      <c r="J469" s="42"/>
    </row>
    <row r="470" spans="1:10" s="49" customFormat="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</row>
    <row r="471" spans="1:10" s="49" customFormat="1" x14ac:dyDescent="0.25">
      <c r="A471" s="33"/>
      <c r="B471" s="36"/>
      <c r="C471" s="2"/>
      <c r="D471" s="2"/>
      <c r="E471" s="2"/>
      <c r="F471" s="2"/>
      <c r="G471" s="2"/>
      <c r="H471" s="2"/>
      <c r="I471" s="2"/>
      <c r="J471" s="2"/>
    </row>
    <row r="472" spans="1:10" s="49" customFormat="1" x14ac:dyDescent="0.25">
      <c r="A472" s="50"/>
      <c r="B472" s="2"/>
      <c r="C472" s="2"/>
      <c r="D472" s="2"/>
      <c r="E472" s="2"/>
      <c r="F472" s="2"/>
      <c r="G472" s="2"/>
      <c r="H472" s="2"/>
      <c r="I472" s="2"/>
      <c r="J472" s="5"/>
    </row>
    <row r="473" spans="1:10" s="49" customFormat="1" x14ac:dyDescent="0.25">
      <c r="A473" s="40"/>
      <c r="B473" s="2"/>
      <c r="C473" s="2"/>
      <c r="D473" s="2"/>
      <c r="E473" s="2"/>
      <c r="F473" s="2"/>
      <c r="G473" s="2"/>
      <c r="H473" s="2"/>
      <c r="I473" s="2"/>
      <c r="J473" s="51"/>
    </row>
    <row r="474" spans="1:10" s="49" customFormat="1" x14ac:dyDescent="0.25">
      <c r="A474" s="40"/>
      <c r="B474" s="2"/>
      <c r="C474" s="2"/>
      <c r="D474" s="2"/>
      <c r="E474" s="2"/>
      <c r="F474" s="2"/>
      <c r="G474" s="2"/>
      <c r="H474" s="2"/>
      <c r="I474" s="2"/>
      <c r="J474" s="5"/>
    </row>
    <row r="475" spans="1:10" s="49" customFormat="1" x14ac:dyDescent="0.25">
      <c r="A475" s="36"/>
      <c r="B475" s="2"/>
      <c r="C475" s="2"/>
      <c r="D475" s="2"/>
      <c r="E475" s="2"/>
      <c r="F475" s="2"/>
      <c r="G475" s="2"/>
      <c r="H475" s="2"/>
      <c r="I475" s="2"/>
      <c r="J475" s="2"/>
    </row>
    <row r="476" spans="1:10" s="49" customFormat="1" x14ac:dyDescent="0.25">
      <c r="A476" s="52"/>
      <c r="B476" s="34"/>
      <c r="C476" s="34"/>
      <c r="D476" s="34"/>
      <c r="E476" s="12"/>
      <c r="F476" s="12"/>
      <c r="G476" s="12"/>
      <c r="H476" s="13"/>
      <c r="I476" s="12"/>
      <c r="J476" s="12"/>
    </row>
    <row r="477" spans="1:10" s="49" customFormat="1" x14ac:dyDescent="0.25">
      <c r="A477" s="52"/>
      <c r="B477" s="2"/>
      <c r="C477" s="12"/>
      <c r="D477" s="12"/>
      <c r="E477" s="12"/>
      <c r="F477" s="12"/>
      <c r="G477" s="12"/>
      <c r="H477" s="13"/>
      <c r="I477" s="12"/>
      <c r="J477" s="12"/>
    </row>
    <row r="478" spans="1:10" s="49" customFormat="1" x14ac:dyDescent="0.25">
      <c r="A478" s="52"/>
      <c r="B478" s="2"/>
      <c r="C478" s="37"/>
      <c r="D478" s="37"/>
      <c r="E478" s="12"/>
      <c r="F478" s="53"/>
      <c r="G478" s="12"/>
      <c r="H478" s="13"/>
      <c r="I478" s="12"/>
      <c r="J478" s="12"/>
    </row>
    <row r="479" spans="1:10" s="49" customFormat="1" x14ac:dyDescent="0.25">
      <c r="A479" s="69"/>
      <c r="B479" s="2"/>
      <c r="C479" s="2"/>
      <c r="D479" s="2"/>
      <c r="E479" s="2"/>
      <c r="F479" s="2"/>
      <c r="G479" s="2"/>
      <c r="H479" s="2"/>
      <c r="I479" s="2"/>
      <c r="J479" s="2"/>
    </row>
    <row r="480" spans="1:10" s="49" customFormat="1" x14ac:dyDescent="0.25">
      <c r="A480" s="19"/>
      <c r="B480" s="2"/>
      <c r="C480" s="2"/>
      <c r="D480" s="2"/>
      <c r="E480" s="2"/>
      <c r="F480" s="2"/>
      <c r="G480" s="2"/>
      <c r="H480" s="2"/>
      <c r="I480" s="2"/>
      <c r="J480" s="2"/>
    </row>
    <row r="481" spans="1:10" s="49" customFormat="1" x14ac:dyDescent="0.25">
      <c r="A481" s="2"/>
      <c r="B481" s="20"/>
      <c r="C481" s="2"/>
      <c r="D481" s="2"/>
      <c r="E481" s="2"/>
      <c r="F481" s="21"/>
      <c r="G481" s="22"/>
      <c r="H481" s="2"/>
      <c r="I481" s="21"/>
      <c r="J481" s="22"/>
    </row>
    <row r="482" spans="1:10" s="49" customFormat="1" x14ac:dyDescent="0.25">
      <c r="A482" s="2"/>
      <c r="B482" s="23"/>
      <c r="C482" s="2"/>
      <c r="D482" s="2"/>
      <c r="E482" s="2"/>
      <c r="F482" s="24"/>
      <c r="G482" s="45"/>
      <c r="H482" s="2"/>
      <c r="I482" s="24"/>
      <c r="J482" s="45"/>
    </row>
    <row r="483" spans="1:10" s="49" customFormat="1" x14ac:dyDescent="0.25">
      <c r="A483" s="2"/>
      <c r="B483" s="23"/>
      <c r="C483" s="2"/>
      <c r="D483" s="2"/>
      <c r="E483" s="2"/>
      <c r="F483" s="24"/>
      <c r="G483" s="45"/>
      <c r="H483" s="2"/>
      <c r="I483" s="24"/>
      <c r="J483" s="45"/>
    </row>
    <row r="484" spans="1:10" s="49" customFormat="1" x14ac:dyDescent="0.25">
      <c r="A484" s="2"/>
      <c r="B484" s="23"/>
      <c r="C484" s="2"/>
      <c r="D484" s="2"/>
      <c r="E484" s="2"/>
      <c r="F484" s="24"/>
      <c r="G484" s="45"/>
      <c r="H484" s="2"/>
      <c r="I484" s="24"/>
      <c r="J484" s="45"/>
    </row>
    <row r="485" spans="1:10" s="49" customFormat="1" x14ac:dyDescent="0.25">
      <c r="A485" s="27"/>
      <c r="B485" s="23"/>
      <c r="C485" s="2"/>
      <c r="D485" s="2"/>
      <c r="E485" s="5"/>
      <c r="F485" s="2"/>
      <c r="G485" s="28"/>
      <c r="H485" s="2"/>
      <c r="I485" s="2"/>
      <c r="J485" s="28"/>
    </row>
    <row r="486" spans="1:10" s="49" customFormat="1" x14ac:dyDescent="0.25">
      <c r="A486" s="27"/>
      <c r="B486" s="2"/>
      <c r="C486" s="2"/>
      <c r="D486" s="2"/>
      <c r="E486" s="23"/>
      <c r="F486" s="2"/>
      <c r="G486" s="29"/>
      <c r="H486" s="2"/>
      <c r="I486" s="2"/>
      <c r="J486" s="29"/>
    </row>
    <row r="487" spans="1:10" s="49" customFormat="1" x14ac:dyDescent="0.25">
      <c r="A487" s="27"/>
      <c r="B487" s="2"/>
      <c r="C487" s="2"/>
      <c r="D487" s="2"/>
      <c r="E487" s="5"/>
      <c r="F487" s="2"/>
      <c r="G487" s="28"/>
      <c r="H487" s="2"/>
      <c r="I487" s="2"/>
      <c r="J487" s="28"/>
    </row>
    <row r="488" spans="1:10" s="49" customFormat="1" x14ac:dyDescent="0.25">
      <c r="A488" s="27"/>
      <c r="B488" s="2"/>
      <c r="C488" s="2"/>
      <c r="D488" s="2"/>
      <c r="E488" s="5"/>
      <c r="F488" s="2"/>
      <c r="G488" s="22"/>
      <c r="H488" s="2"/>
      <c r="I488" s="2"/>
      <c r="J488" s="2"/>
    </row>
    <row r="489" spans="1:10" s="49" customFormat="1" x14ac:dyDescent="0.25">
      <c r="A489" s="30"/>
      <c r="B489" s="2"/>
      <c r="C489" s="2"/>
      <c r="D489" s="2"/>
      <c r="E489" s="2"/>
      <c r="F489" s="2"/>
      <c r="G489" s="45"/>
      <c r="H489" s="2"/>
      <c r="I489" s="2"/>
      <c r="J489" s="45"/>
    </row>
    <row r="490" spans="1:10" s="49" customFormat="1" x14ac:dyDescent="0.25">
      <c r="A490" s="33"/>
      <c r="B490" s="2"/>
      <c r="C490" s="2"/>
      <c r="D490" s="2"/>
      <c r="E490" s="2"/>
      <c r="F490" s="2"/>
      <c r="G490" s="45"/>
      <c r="H490" s="2"/>
      <c r="I490" s="2"/>
      <c r="J490" s="45"/>
    </row>
    <row r="491" spans="1:10" s="49" customFormat="1" x14ac:dyDescent="0.25">
      <c r="A491" s="33"/>
      <c r="B491" s="2"/>
      <c r="C491" s="2"/>
      <c r="D491" s="2"/>
      <c r="E491" s="2"/>
      <c r="F491" s="2"/>
      <c r="G491" s="2"/>
      <c r="H491" s="2"/>
      <c r="I491" s="2"/>
      <c r="J491" s="2"/>
    </row>
    <row r="492" spans="1:10" s="49" customFormat="1" ht="16.5" x14ac:dyDescent="0.35">
      <c r="A492" s="33"/>
      <c r="B492" s="34"/>
      <c r="C492" s="2"/>
      <c r="D492" s="2"/>
      <c r="E492" s="2"/>
      <c r="F492" s="2"/>
      <c r="G492" s="35"/>
      <c r="H492" s="2"/>
      <c r="I492" s="2"/>
      <c r="J492" s="35"/>
    </row>
    <row r="493" spans="1:10" s="49" customFormat="1" x14ac:dyDescent="0.25">
      <c r="A493" s="33"/>
      <c r="B493" s="23"/>
      <c r="C493" s="2"/>
      <c r="D493" s="2"/>
      <c r="E493" s="2"/>
      <c r="F493" s="2"/>
      <c r="G493" s="2"/>
      <c r="H493" s="2"/>
      <c r="I493" s="2"/>
      <c r="J493" s="2"/>
    </row>
    <row r="494" spans="1:10" s="49" customFormat="1" x14ac:dyDescent="0.25">
      <c r="A494" s="33"/>
      <c r="B494" s="2"/>
      <c r="C494" s="2"/>
      <c r="D494" s="2"/>
      <c r="E494" s="2"/>
      <c r="F494" s="2"/>
      <c r="G494" s="45"/>
      <c r="H494" s="2"/>
      <c r="I494" s="2"/>
      <c r="J494" s="45"/>
    </row>
    <row r="495" spans="1:10" s="49" customFormat="1" x14ac:dyDescent="0.25">
      <c r="A495" s="33"/>
      <c r="B495" s="36"/>
      <c r="C495" s="2"/>
      <c r="D495" s="2"/>
      <c r="E495" s="2"/>
      <c r="F495" s="2"/>
      <c r="G495" s="22"/>
      <c r="H495" s="2"/>
      <c r="I495" s="2"/>
      <c r="J495" s="45"/>
    </row>
    <row r="496" spans="1:10" s="49" customFormat="1" x14ac:dyDescent="0.25">
      <c r="A496" s="33"/>
      <c r="B496" s="36"/>
      <c r="C496" s="2"/>
      <c r="D496" s="2"/>
      <c r="E496" s="2"/>
      <c r="F496" s="2"/>
      <c r="G496" s="22"/>
      <c r="H496" s="2"/>
      <c r="I496" s="2"/>
      <c r="J496" s="45"/>
    </row>
    <row r="497" spans="1:10" s="49" customFormat="1" x14ac:dyDescent="0.25">
      <c r="A497" s="33"/>
      <c r="B497" s="36"/>
      <c r="C497" s="2"/>
      <c r="D497" s="2"/>
      <c r="E497" s="2"/>
      <c r="F497" s="2"/>
      <c r="G497" s="22"/>
      <c r="H497" s="2"/>
      <c r="I497" s="2"/>
      <c r="J497" s="45"/>
    </row>
    <row r="498" spans="1:10" s="49" customFormat="1" x14ac:dyDescent="0.25">
      <c r="A498" s="27"/>
      <c r="B498" s="2"/>
      <c r="C498" s="2"/>
      <c r="D498" s="2"/>
      <c r="E498" s="2"/>
      <c r="F498" s="2"/>
      <c r="G498" s="2"/>
      <c r="H498" s="2"/>
      <c r="I498" s="2"/>
      <c r="J498" s="2"/>
    </row>
    <row r="499" spans="1:10" s="49" customFormat="1" ht="16.5" x14ac:dyDescent="0.35">
      <c r="A499" s="27"/>
      <c r="B499" s="65"/>
      <c r="C499" s="2"/>
      <c r="D499" s="2"/>
      <c r="E499" s="2"/>
      <c r="F499" s="2"/>
      <c r="G499" s="35"/>
      <c r="H499" s="2"/>
      <c r="I499" s="2"/>
      <c r="J499" s="35"/>
    </row>
    <row r="500" spans="1:10" s="49" customFormat="1" ht="16.5" x14ac:dyDescent="0.35">
      <c r="A500" s="27"/>
      <c r="B500" s="12"/>
      <c r="C500" s="2"/>
      <c r="D500" s="2"/>
      <c r="E500" s="2"/>
      <c r="F500" s="2"/>
      <c r="G500" s="38"/>
      <c r="H500" s="2"/>
      <c r="I500" s="2"/>
      <c r="J500" s="38"/>
    </row>
    <row r="501" spans="1:10" s="49" customFormat="1" x14ac:dyDescent="0.25">
      <c r="A501" s="39"/>
      <c r="B501" s="40"/>
      <c r="C501" s="2"/>
      <c r="D501" s="2"/>
      <c r="E501" s="2"/>
      <c r="F501" s="2"/>
      <c r="G501" s="2"/>
      <c r="H501" s="2"/>
      <c r="I501" s="2"/>
      <c r="J501" s="41"/>
    </row>
    <row r="502" spans="1:10" s="49" customFormat="1" x14ac:dyDescent="0.25">
      <c r="A502" s="33"/>
      <c r="B502" s="2"/>
      <c r="C502" s="36"/>
      <c r="D502" s="36"/>
      <c r="E502" s="2"/>
      <c r="F502" s="2"/>
      <c r="G502" s="2"/>
      <c r="H502" s="2"/>
      <c r="I502" s="2"/>
      <c r="J502" s="42"/>
    </row>
    <row r="503" spans="1:10" s="49" customFormat="1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</row>
    <row r="504" spans="1:10" s="49" customFormat="1" x14ac:dyDescent="0.25">
      <c r="A504" s="70"/>
      <c r="B504" s="2"/>
      <c r="C504" s="2"/>
      <c r="D504" s="2"/>
      <c r="E504" s="2"/>
      <c r="F504" s="2"/>
      <c r="G504" s="2"/>
      <c r="H504" s="2"/>
      <c r="I504" s="2"/>
      <c r="J504" s="2"/>
    </row>
    <row r="505" spans="1:10" s="49" customFormat="1" x14ac:dyDescent="0.25">
      <c r="A505" s="50"/>
      <c r="B505" s="2"/>
      <c r="C505" s="2"/>
      <c r="D505" s="2"/>
      <c r="E505" s="2"/>
      <c r="F505" s="2"/>
      <c r="G505" s="2"/>
      <c r="H505" s="2"/>
      <c r="I505" s="2"/>
      <c r="J505" s="5"/>
    </row>
    <row r="506" spans="1:10" s="49" customFormat="1" x14ac:dyDescent="0.25">
      <c r="A506" s="40"/>
      <c r="B506" s="2"/>
      <c r="C506" s="2"/>
      <c r="D506" s="2"/>
      <c r="E506" s="2"/>
      <c r="F506" s="2"/>
      <c r="G506" s="2"/>
      <c r="H506" s="2"/>
      <c r="I506" s="2"/>
      <c r="J506" s="51"/>
    </row>
    <row r="507" spans="1:10" s="49" customFormat="1" x14ac:dyDescent="0.25">
      <c r="A507" s="40"/>
      <c r="B507" s="2"/>
      <c r="C507" s="2"/>
      <c r="D507" s="2"/>
      <c r="E507" s="2"/>
      <c r="F507" s="2"/>
      <c r="G507" s="2"/>
      <c r="H507" s="2"/>
      <c r="I507" s="2"/>
      <c r="J507" s="5"/>
    </row>
    <row r="508" spans="1:10" s="49" customFormat="1" x14ac:dyDescent="0.25">
      <c r="A508" s="36"/>
      <c r="B508" s="2"/>
      <c r="C508" s="2"/>
      <c r="D508" s="2"/>
      <c r="E508" s="2"/>
      <c r="F508" s="2"/>
      <c r="G508" s="2"/>
      <c r="H508" s="2"/>
      <c r="I508" s="2"/>
      <c r="J508" s="2"/>
    </row>
    <row r="509" spans="1:10" s="49" customFormat="1" x14ac:dyDescent="0.25">
      <c r="A509" s="52"/>
      <c r="B509" s="34"/>
      <c r="C509" s="34"/>
      <c r="D509" s="34"/>
      <c r="E509" s="12"/>
      <c r="F509" s="12"/>
      <c r="G509" s="12"/>
      <c r="H509" s="13"/>
      <c r="I509" s="12"/>
      <c r="J509" s="12"/>
    </row>
    <row r="510" spans="1:10" s="49" customFormat="1" x14ac:dyDescent="0.25">
      <c r="A510" s="52"/>
      <c r="B510" s="2"/>
      <c r="C510" s="12"/>
      <c r="D510" s="12"/>
      <c r="E510" s="12"/>
      <c r="F510" s="12"/>
      <c r="G510" s="12"/>
      <c r="H510" s="13"/>
      <c r="I510" s="12"/>
      <c r="J510" s="12"/>
    </row>
    <row r="511" spans="1:10" s="49" customFormat="1" x14ac:dyDescent="0.25">
      <c r="A511" s="52"/>
      <c r="B511" s="2"/>
      <c r="C511" s="37"/>
      <c r="D511" s="37"/>
      <c r="E511" s="12"/>
      <c r="F511" s="53"/>
      <c r="G511" s="12"/>
      <c r="H511" s="13"/>
      <c r="I511" s="12"/>
      <c r="J511" s="12"/>
    </row>
    <row r="512" spans="1:10" x14ac:dyDescent="0.25">
      <c r="A512" s="69"/>
    </row>
    <row r="513" spans="1:10" x14ac:dyDescent="0.25">
      <c r="A513" s="71"/>
    </row>
    <row r="514" spans="1:10" x14ac:dyDescent="0.25">
      <c r="A514" s="2"/>
      <c r="B514" s="20"/>
      <c r="F514" s="21"/>
      <c r="G514" s="22"/>
      <c r="I514" s="21"/>
      <c r="J514" s="22"/>
    </row>
    <row r="515" spans="1:10" x14ac:dyDescent="0.25">
      <c r="A515" s="2"/>
      <c r="B515" s="23"/>
      <c r="F515" s="24"/>
      <c r="G515" s="45"/>
      <c r="I515" s="24"/>
      <c r="J515" s="45"/>
    </row>
    <row r="516" spans="1:10" x14ac:dyDescent="0.25">
      <c r="A516" s="2"/>
      <c r="B516" s="20"/>
      <c r="G516" s="45"/>
      <c r="J516" s="45"/>
    </row>
    <row r="517" spans="1:10" x14ac:dyDescent="0.25">
      <c r="A517" s="2"/>
      <c r="B517" s="23"/>
      <c r="G517" s="45"/>
      <c r="J517" s="45"/>
    </row>
    <row r="518" spans="1:10" ht="16.5" x14ac:dyDescent="0.35">
      <c r="A518" s="2"/>
      <c r="B518" s="23"/>
      <c r="G518" s="55"/>
      <c r="J518" s="55"/>
    </row>
    <row r="519" spans="1:10" x14ac:dyDescent="0.25">
      <c r="A519" s="27"/>
      <c r="B519" s="23"/>
      <c r="E519" s="5"/>
      <c r="G519" s="28"/>
      <c r="J519" s="28"/>
    </row>
    <row r="520" spans="1:10" ht="16.5" x14ac:dyDescent="0.35">
      <c r="A520" s="27"/>
      <c r="E520" s="23"/>
      <c r="G520" s="72"/>
      <c r="J520" s="72"/>
    </row>
    <row r="521" spans="1:10" x14ac:dyDescent="0.25">
      <c r="A521" s="27"/>
      <c r="E521" s="5"/>
      <c r="G521" s="28"/>
      <c r="J521" s="28"/>
    </row>
    <row r="522" spans="1:10" x14ac:dyDescent="0.25">
      <c r="A522" s="27"/>
      <c r="E522" s="5"/>
      <c r="G522" s="22"/>
    </row>
    <row r="523" spans="1:10" x14ac:dyDescent="0.25">
      <c r="A523" s="30"/>
      <c r="G523" s="45"/>
      <c r="J523" s="45"/>
    </row>
    <row r="524" spans="1:10" ht="16.5" x14ac:dyDescent="0.35">
      <c r="A524" s="30"/>
      <c r="B524" s="32"/>
      <c r="G524" s="55"/>
      <c r="J524" s="55"/>
    </row>
    <row r="525" spans="1:10" ht="16.5" x14ac:dyDescent="0.35">
      <c r="B525" s="34"/>
      <c r="G525" s="35"/>
      <c r="J525" s="35"/>
    </row>
    <row r="526" spans="1:10" x14ac:dyDescent="0.25">
      <c r="B526" s="23"/>
    </row>
    <row r="527" spans="1:10" x14ac:dyDescent="0.25">
      <c r="G527" s="45"/>
      <c r="J527" s="45"/>
    </row>
    <row r="528" spans="1:10" x14ac:dyDescent="0.25">
      <c r="B528" s="36"/>
      <c r="G528" s="22"/>
      <c r="J528" s="45"/>
    </row>
    <row r="529" spans="1:16" x14ac:dyDescent="0.25">
      <c r="B529" s="36"/>
      <c r="G529" s="22"/>
      <c r="J529" s="45"/>
    </row>
    <row r="530" spans="1:16" x14ac:dyDescent="0.25">
      <c r="B530" s="36"/>
      <c r="G530" s="22"/>
      <c r="J530" s="45"/>
    </row>
    <row r="531" spans="1:16" x14ac:dyDescent="0.25">
      <c r="A531" s="27"/>
    </row>
    <row r="532" spans="1:16" ht="16.5" x14ac:dyDescent="0.35">
      <c r="A532" s="27"/>
      <c r="B532" s="65"/>
      <c r="G532" s="35"/>
      <c r="J532" s="35"/>
    </row>
    <row r="533" spans="1:16" ht="16.5" x14ac:dyDescent="0.35">
      <c r="A533" s="27"/>
      <c r="B533" s="12"/>
      <c r="G533" s="38"/>
      <c r="J533" s="38"/>
    </row>
    <row r="534" spans="1:16" x14ac:dyDescent="0.25">
      <c r="A534" s="39"/>
      <c r="B534" s="40"/>
      <c r="J534" s="41"/>
    </row>
    <row r="535" spans="1:16" x14ac:dyDescent="0.25">
      <c r="C535" s="36"/>
      <c r="D535" s="36"/>
      <c r="J535" s="42"/>
    </row>
    <row r="536" spans="1:16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</row>
    <row r="537" spans="1:16" x14ac:dyDescent="0.25">
      <c r="A537" s="70"/>
    </row>
    <row r="538" spans="1:16" s="2" customFormat="1" x14ac:dyDescent="0.25">
      <c r="A538" s="70"/>
      <c r="K538"/>
      <c r="L538"/>
      <c r="M538"/>
      <c r="N538"/>
      <c r="O538"/>
      <c r="P538"/>
    </row>
  </sheetData>
  <pageMargins left="1" right="0.5" top="1" bottom="1" header="0.3" footer="0.3"/>
  <pageSetup paperSize="9" scale="75" orientation="landscape" verticalDpi="1200" r:id="rId1"/>
  <headerFooter>
    <oddFooter>&amp;R&amp;"Times New Roman,Bold"&amp;12Exhibit MJB - 11
Page &amp;P+1 of 4</oddFooter>
  </headerFooter>
  <rowBreaks count="2" manualBreakCount="2">
    <brk id="29" max="9" man="1"/>
    <brk id="61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KU Exhibit pgs 2-4</vt:lpstr>
      <vt:lpstr>LGEE Exhibit pgs 2-4</vt:lpstr>
      <vt:lpstr>'KU Exhibit pgs 2-4'!Print_Area</vt:lpstr>
      <vt:lpstr>'LGEE Exhibit pgs 2-4'!Print_Area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</dc:creator>
  <cp:lastModifiedBy>Foxworthy, Carol</cp:lastModifiedBy>
  <dcterms:created xsi:type="dcterms:W3CDTF">2015-01-12T18:29:01Z</dcterms:created>
  <dcterms:modified xsi:type="dcterms:W3CDTF">2015-01-18T19:17:34Z</dcterms:modified>
</cp:coreProperties>
</file>