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25275" yWindow="765" windowWidth="16905" windowHeight="11565"/>
  </bookViews>
  <sheets>
    <sheet name="LPC Assesment - 12 ME Aug 2014" sheetId="1" r:id="rId1"/>
  </sheets>
  <definedNames>
    <definedName name="_xlnm.Print_Titles" localSheetId="0">'LPC Assesment - 12 ME Aug 2014'!$1:$8</definedName>
  </definedNames>
  <calcPr calcId="145621"/>
</workbook>
</file>

<file path=xl/calcChain.xml><?xml version="1.0" encoding="utf-8"?>
<calcChain xmlns="http://schemas.openxmlformats.org/spreadsheetml/2006/main">
  <c r="F62" i="1" l="1"/>
  <c r="F61" i="1"/>
  <c r="F60" i="1"/>
  <c r="F59" i="1"/>
  <c r="F58" i="1"/>
  <c r="F57" i="1"/>
  <c r="F56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C53" i="1"/>
  <c r="C62" i="1"/>
  <c r="C29" i="1"/>
</calcChain>
</file>

<file path=xl/sharedStrings.xml><?xml version="1.0" encoding="utf-8"?>
<sst xmlns="http://schemas.openxmlformats.org/spreadsheetml/2006/main" count="58" uniqueCount="53">
  <si>
    <t>KU</t>
  </si>
  <si>
    <t>All Electric School 3-ph Secondary   PSS</t>
  </si>
  <si>
    <t>All Electric School 3-ph Secondary   TDS</t>
  </si>
  <si>
    <t>All Electric School Single Ph Secondary</t>
  </si>
  <si>
    <t>General Service Single Phase</t>
  </si>
  <si>
    <t>General Service Single Phase - Net Meter</t>
  </si>
  <si>
    <t>General Service Single Phase Unmetered</t>
  </si>
  <si>
    <t>General Service Three Phase</t>
  </si>
  <si>
    <t>LEV: Low Emission Vehicle Service</t>
  </si>
  <si>
    <t>Power Service - Secondary  Pf Adj</t>
  </si>
  <si>
    <t>Power Service Primary</t>
  </si>
  <si>
    <t>Power Service Primary - PF Adjusted</t>
  </si>
  <si>
    <t>Power Service Secondary</t>
  </si>
  <si>
    <t>Residential Service</t>
  </si>
  <si>
    <t>Residential Service - All Electric</t>
  </si>
  <si>
    <t>Residential Service - Net Metering</t>
  </si>
  <si>
    <t>Retail Transmission Service</t>
  </si>
  <si>
    <t>Time-of-Day Primary Service</t>
  </si>
  <si>
    <t>Time-of-Day Secondary Service</t>
  </si>
  <si>
    <t>Time-of-Day Service - Primary</t>
  </si>
  <si>
    <t>Volunteer Fire Department</t>
  </si>
  <si>
    <t>Commercial Time-of-Day Primary</t>
  </si>
  <si>
    <t>General Service Space Heating</t>
  </si>
  <si>
    <t>General Service Three Phase - Net Meter</t>
  </si>
  <si>
    <t>General Service Three Phase Space Heat</t>
  </si>
  <si>
    <t>General Service Water Heating</t>
  </si>
  <si>
    <t>Industrial Time-of-Day Primary</t>
  </si>
  <si>
    <t>Power Service Primary - Commercial</t>
  </si>
  <si>
    <t>Power Service Primary - Industrial</t>
  </si>
  <si>
    <t>Power Service Secondary - Commercial</t>
  </si>
  <si>
    <t>Power Service Secondary - Industrial</t>
  </si>
  <si>
    <t>Residential Electric Net Metering</t>
  </si>
  <si>
    <t>Residential Electric Service</t>
  </si>
  <si>
    <t>Residential Electric, Water Heating</t>
  </si>
  <si>
    <t>Time-of-Day Secondary, Commercial</t>
  </si>
  <si>
    <t>Time-of-Day Secondary, Industrial</t>
  </si>
  <si>
    <t>Volunteer Fire Department Service</t>
  </si>
  <si>
    <t>As-Available Gas Service, Industrial</t>
  </si>
  <si>
    <t>Firm Commercial Gas Service</t>
  </si>
  <si>
    <t>Firm Industrial Gas Service</t>
  </si>
  <si>
    <t>Residential Gas Service</t>
  </si>
  <si>
    <t>Temporary Suspension - Industrial</t>
  </si>
  <si>
    <t>Volunteer Fire Department Gas</t>
  </si>
  <si>
    <t>Rate Category</t>
  </si>
  <si>
    <t>Late Payment</t>
  </si>
  <si>
    <t>12 Months Ending August 31, 2014</t>
  </si>
  <si>
    <t>LGE-E</t>
  </si>
  <si>
    <t>LGE-G</t>
  </si>
  <si>
    <t>KU Forecast</t>
  </si>
  <si>
    <t>LGE-E Forecast</t>
  </si>
  <si>
    <t>LGE-G Forecast</t>
  </si>
  <si>
    <t>Allocate Forecast to Actual</t>
  </si>
  <si>
    <t>Source:  LPC - 4080 Report Excluding Receivable Reversed for Trailing 12 ME 8-31-2014 V1 (provided by Dave Cummings, 10-14-14 via email)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</si>
</sst>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">
    <xf numFmtId="0" fontId="0" fillId="0" borderId="0" xfId="0"/>
    <xf numFmtId="44" fontId="0" fillId="0" borderId="0" xfId="1" applyFont="1"/>
    <xf numFmtId="44" fontId="0" fillId="0" borderId="0" xfId="0" applyNumberFormat="1"/>
  </cellXfs>
  <cellStyles count="2">
    <cellStyle name="Currency" xfId="1" builtinId="4"/>
    <cellStyle name="Normal" xfId="0" builtinId="0"/>
  </cellStyles>
  <dxfs count="1">
    <dxf>
      <numFmt numFmtId="35" formatCode="_(* #,##0.00_);_(* \(#,##0.0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96"/>
  <sheetViews>
    <sheetView tabSelected="1" topLeftCell="A43" workbookViewId="0">
      <selection activeCell="A68" sqref="A68"/>
    </sheetView>
  </sheetViews>
  <sheetFormatPr defaultRowHeight="15" x14ac:dyDescent="0.25"/>
  <cols>
    <col min="2" max="2" width="38.140625" bestFit="1" customWidth="1"/>
    <col min="3" max="3" width="14.28515625" bestFit="1" customWidth="1"/>
    <col min="6" max="6" width="14.28515625" bestFit="1" customWidth="1"/>
  </cols>
  <sheetData>
    <row r="7" spans="1:6" x14ac:dyDescent="0.25">
      <c r="A7" t="s">
        <v>45</v>
      </c>
      <c r="F7" t="s">
        <v>51</v>
      </c>
    </row>
    <row r="8" spans="1:6" x14ac:dyDescent="0.25">
      <c r="B8" t="s">
        <v>43</v>
      </c>
      <c r="C8" t="s">
        <v>44</v>
      </c>
    </row>
    <row r="9" spans="1:6" x14ac:dyDescent="0.25">
      <c r="A9" t="s">
        <v>0</v>
      </c>
      <c r="B9" t="s">
        <v>1</v>
      </c>
      <c r="C9" s="2">
        <v>459.23772203485453</v>
      </c>
      <c r="F9" s="2">
        <f>C9/$C$29*$F$30</f>
        <v>449.40539923526552</v>
      </c>
    </row>
    <row r="10" spans="1:6" x14ac:dyDescent="0.25">
      <c r="B10" t="s">
        <v>2</v>
      </c>
      <c r="C10" s="2">
        <v>134.09044412878498</v>
      </c>
      <c r="F10" s="2">
        <f t="shared" ref="F10:F28" si="0">C10/$C$29*$F$30</f>
        <v>131.21955511476273</v>
      </c>
    </row>
    <row r="11" spans="1:6" x14ac:dyDescent="0.25">
      <c r="B11" t="s">
        <v>3</v>
      </c>
      <c r="C11" s="2">
        <v>163.36528156240118</v>
      </c>
      <c r="F11" s="2">
        <f t="shared" si="0"/>
        <v>159.86761552693258</v>
      </c>
    </row>
    <row r="12" spans="1:6" x14ac:dyDescent="0.25">
      <c r="B12" t="s">
        <v>4</v>
      </c>
      <c r="C12" s="2">
        <v>274839.98399212945</v>
      </c>
      <c r="F12" s="2">
        <f t="shared" si="0"/>
        <v>268955.63409841713</v>
      </c>
    </row>
    <row r="13" spans="1:6" x14ac:dyDescent="0.25">
      <c r="B13" t="s">
        <v>5</v>
      </c>
      <c r="C13" s="2">
        <v>30.783740125294404</v>
      </c>
      <c r="F13" s="2">
        <f t="shared" si="0"/>
        <v>30.12465735537425</v>
      </c>
    </row>
    <row r="14" spans="1:6" x14ac:dyDescent="0.25">
      <c r="B14" t="s">
        <v>6</v>
      </c>
      <c r="C14" s="2">
        <v>0.72257311995858464</v>
      </c>
      <c r="F14" s="2">
        <f t="shared" si="0"/>
        <v>0.70710276153450091</v>
      </c>
    </row>
    <row r="15" spans="1:6" x14ac:dyDescent="0.25">
      <c r="B15" t="s">
        <v>7</v>
      </c>
      <c r="C15" s="2">
        <v>259919.28473407173</v>
      </c>
      <c r="F15" s="2">
        <f t="shared" si="0"/>
        <v>254354.3884141006</v>
      </c>
    </row>
    <row r="16" spans="1:6" x14ac:dyDescent="0.25">
      <c r="B16" t="s">
        <v>8</v>
      </c>
      <c r="C16" s="2">
        <v>18.138710526019175</v>
      </c>
      <c r="F16" s="2">
        <f t="shared" si="0"/>
        <v>17.750359028520485</v>
      </c>
    </row>
    <row r="17" spans="1:7" x14ac:dyDescent="0.25">
      <c r="B17" t="s">
        <v>9</v>
      </c>
      <c r="C17" s="2">
        <v>19695.706834475815</v>
      </c>
      <c r="F17" s="2">
        <f t="shared" si="0"/>
        <v>19274.019899647017</v>
      </c>
    </row>
    <row r="18" spans="1:7" x14ac:dyDescent="0.25">
      <c r="B18" t="s">
        <v>10</v>
      </c>
      <c r="C18" s="2">
        <v>2044.7119122780982</v>
      </c>
      <c r="F18" s="2">
        <f t="shared" si="0"/>
        <v>2000.934438022276</v>
      </c>
    </row>
    <row r="19" spans="1:7" x14ac:dyDescent="0.25">
      <c r="B19" t="s">
        <v>11</v>
      </c>
      <c r="C19" s="2">
        <v>3407.5060686705756</v>
      </c>
      <c r="F19" s="2">
        <f t="shared" si="0"/>
        <v>3334.5510434163898</v>
      </c>
    </row>
    <row r="20" spans="1:7" x14ac:dyDescent="0.25">
      <c r="B20" t="s">
        <v>12</v>
      </c>
      <c r="C20" s="2">
        <v>77445.142597429338</v>
      </c>
      <c r="F20" s="2">
        <f t="shared" si="0"/>
        <v>75787.034814157276</v>
      </c>
    </row>
    <row r="21" spans="1:7" x14ac:dyDescent="0.25">
      <c r="B21" t="s">
        <v>13</v>
      </c>
      <c r="C21" s="2">
        <v>1463369.587132901</v>
      </c>
      <c r="F21" s="2">
        <f t="shared" si="0"/>
        <v>1432038.7067077518</v>
      </c>
    </row>
    <row r="22" spans="1:7" x14ac:dyDescent="0.25">
      <c r="B22" t="s">
        <v>14</v>
      </c>
      <c r="C22" s="2">
        <v>1656669.1072312575</v>
      </c>
      <c r="F22" s="2">
        <f t="shared" si="0"/>
        <v>1621199.6659096049</v>
      </c>
    </row>
    <row r="23" spans="1:7" x14ac:dyDescent="0.25">
      <c r="B23" t="s">
        <v>15</v>
      </c>
      <c r="C23" s="2">
        <v>313.83050771848286</v>
      </c>
      <c r="F23" s="2">
        <f t="shared" si="0"/>
        <v>307.11136704646975</v>
      </c>
    </row>
    <row r="24" spans="1:7" x14ac:dyDescent="0.25">
      <c r="B24" t="s">
        <v>16</v>
      </c>
      <c r="C24" s="2">
        <v>20279.280263520013</v>
      </c>
      <c r="F24" s="2">
        <f t="shared" si="0"/>
        <v>19845.09896671633</v>
      </c>
    </row>
    <row r="25" spans="1:7" x14ac:dyDescent="0.25">
      <c r="B25" t="s">
        <v>17</v>
      </c>
      <c r="C25" s="2">
        <v>22807.59548848098</v>
      </c>
      <c r="F25" s="2">
        <f t="shared" si="0"/>
        <v>22319.282725035617</v>
      </c>
    </row>
    <row r="26" spans="1:7" x14ac:dyDescent="0.25">
      <c r="B26" t="s">
        <v>18</v>
      </c>
      <c r="C26" s="2">
        <v>39010.096957044072</v>
      </c>
      <c r="F26" s="2">
        <f t="shared" si="0"/>
        <v>38174.887114034245</v>
      </c>
    </row>
    <row r="27" spans="1:7" x14ac:dyDescent="0.25">
      <c r="B27" t="s">
        <v>19</v>
      </c>
      <c r="C27" s="2">
        <v>28170.533184813594</v>
      </c>
      <c r="F27" s="2">
        <f t="shared" si="0"/>
        <v>27567.399421144681</v>
      </c>
    </row>
    <row r="28" spans="1:7" x14ac:dyDescent="0.25">
      <c r="B28" t="s">
        <v>20</v>
      </c>
      <c r="C28" s="2">
        <v>255.68462371240386</v>
      </c>
      <c r="F28" s="2">
        <f t="shared" si="0"/>
        <v>250.21039188298766</v>
      </c>
    </row>
    <row r="29" spans="1:7" x14ac:dyDescent="0.25">
      <c r="C29" s="2">
        <f>SUM(C9:C28)</f>
        <v>3869034.39</v>
      </c>
      <c r="F29" s="2">
        <f>SUM(F9:F28)</f>
        <v>3786198</v>
      </c>
    </row>
    <row r="30" spans="1:7" x14ac:dyDescent="0.25">
      <c r="C30" s="1"/>
      <c r="F30" s="1">
        <v>3786198</v>
      </c>
      <c r="G30" t="s">
        <v>48</v>
      </c>
    </row>
    <row r="31" spans="1:7" x14ac:dyDescent="0.25">
      <c r="C31" s="1"/>
      <c r="F31" s="1"/>
    </row>
    <row r="32" spans="1:7" x14ac:dyDescent="0.25">
      <c r="A32" t="s">
        <v>46</v>
      </c>
      <c r="B32" t="s">
        <v>21</v>
      </c>
      <c r="C32" s="1">
        <v>4852.0147070752282</v>
      </c>
      <c r="F32" s="2">
        <f>C32/$C$53*$F$54</f>
        <v>4991.9370188925095</v>
      </c>
    </row>
    <row r="33" spans="2:6" x14ac:dyDescent="0.25">
      <c r="B33" t="s">
        <v>4</v>
      </c>
      <c r="C33" s="1">
        <v>122795.80556252813</v>
      </c>
      <c r="F33" s="2">
        <f t="shared" ref="F33:F52" si="1">C33/$C$53*$F$54</f>
        <v>126336.98876848989</v>
      </c>
    </row>
    <row r="34" spans="2:6" x14ac:dyDescent="0.25">
      <c r="B34" t="s">
        <v>5</v>
      </c>
      <c r="C34" s="1">
        <v>53.050556859998672</v>
      </c>
      <c r="F34" s="2">
        <f t="shared" si="1"/>
        <v>54.580427853221536</v>
      </c>
    </row>
    <row r="35" spans="2:6" x14ac:dyDescent="0.25">
      <c r="B35" t="s">
        <v>6</v>
      </c>
      <c r="C35" s="1">
        <v>217.26725752247287</v>
      </c>
      <c r="F35" s="2">
        <f t="shared" si="1"/>
        <v>223.53280674070066</v>
      </c>
    </row>
    <row r="36" spans="2:6" x14ac:dyDescent="0.25">
      <c r="B36" t="s">
        <v>22</v>
      </c>
      <c r="C36" s="1">
        <v>672.0325020071042</v>
      </c>
      <c r="F36" s="2">
        <f t="shared" si="1"/>
        <v>691.41256306917546</v>
      </c>
    </row>
    <row r="37" spans="2:6" x14ac:dyDescent="0.25">
      <c r="B37" t="s">
        <v>7</v>
      </c>
      <c r="C37" s="1">
        <v>183103.60022526735</v>
      </c>
      <c r="F37" s="2">
        <f t="shared" si="1"/>
        <v>188383.93851612767</v>
      </c>
    </row>
    <row r="38" spans="2:6" x14ac:dyDescent="0.25">
      <c r="B38" t="s">
        <v>23</v>
      </c>
      <c r="C38" s="1">
        <v>137.72571160440654</v>
      </c>
      <c r="F38" s="2">
        <f t="shared" si="1"/>
        <v>141.69744316908375</v>
      </c>
    </row>
    <row r="39" spans="2:6" x14ac:dyDescent="0.25">
      <c r="B39" t="s">
        <v>24</v>
      </c>
      <c r="C39" s="1">
        <v>4119.9660072242923</v>
      </c>
      <c r="F39" s="2">
        <f t="shared" si="1"/>
        <v>4238.7775119583603</v>
      </c>
    </row>
    <row r="40" spans="2:6" x14ac:dyDescent="0.25">
      <c r="B40" t="s">
        <v>25</v>
      </c>
      <c r="C40" s="1">
        <v>59.163862027245059</v>
      </c>
      <c r="F40" s="2">
        <f t="shared" si="1"/>
        <v>60.870028403620474</v>
      </c>
    </row>
    <row r="41" spans="2:6" x14ac:dyDescent="0.25">
      <c r="B41" t="s">
        <v>26</v>
      </c>
      <c r="C41" s="1">
        <v>20237.646095852342</v>
      </c>
      <c r="F41" s="2">
        <f t="shared" si="1"/>
        <v>20821.258965644851</v>
      </c>
    </row>
    <row r="42" spans="2:6" x14ac:dyDescent="0.25">
      <c r="B42" t="s">
        <v>8</v>
      </c>
      <c r="C42" s="1">
        <v>56.714621174982888</v>
      </c>
      <c r="F42" s="2">
        <f t="shared" si="1"/>
        <v>58.350156388236293</v>
      </c>
    </row>
    <row r="43" spans="2:6" x14ac:dyDescent="0.25">
      <c r="B43" t="s">
        <v>27</v>
      </c>
      <c r="C43" s="1">
        <v>2397.1797887064886</v>
      </c>
      <c r="F43" s="2">
        <f t="shared" si="1"/>
        <v>2466.3096158251828</v>
      </c>
    </row>
    <row r="44" spans="2:6" x14ac:dyDescent="0.25">
      <c r="B44" t="s">
        <v>28</v>
      </c>
      <c r="C44" s="1">
        <v>477.99384472748574</v>
      </c>
      <c r="F44" s="2">
        <f t="shared" si="1"/>
        <v>491.77822252237843</v>
      </c>
    </row>
    <row r="45" spans="2:6" x14ac:dyDescent="0.25">
      <c r="B45" t="s">
        <v>29</v>
      </c>
      <c r="C45" s="1">
        <v>57214.834532722096</v>
      </c>
      <c r="F45" s="2">
        <f t="shared" si="1"/>
        <v>58864.794889682242</v>
      </c>
    </row>
    <row r="46" spans="2:6" x14ac:dyDescent="0.25">
      <c r="B46" t="s">
        <v>30</v>
      </c>
      <c r="C46" s="1">
        <v>11846.106072648727</v>
      </c>
      <c r="F46" s="2">
        <f t="shared" si="1"/>
        <v>12187.723863975847</v>
      </c>
    </row>
    <row r="47" spans="2:6" x14ac:dyDescent="0.25">
      <c r="B47" t="s">
        <v>31</v>
      </c>
      <c r="C47" s="1">
        <v>334.44873685810427</v>
      </c>
      <c r="F47" s="2">
        <f t="shared" si="1"/>
        <v>344.09356344474179</v>
      </c>
    </row>
    <row r="48" spans="2:6" x14ac:dyDescent="0.25">
      <c r="B48" t="s">
        <v>32</v>
      </c>
      <c r="C48" s="1">
        <v>1967680.9226507572</v>
      </c>
      <c r="F48" s="2">
        <f t="shared" si="1"/>
        <v>2024424.8692868997</v>
      </c>
    </row>
    <row r="49" spans="1:7" x14ac:dyDescent="0.25">
      <c r="B49" t="s">
        <v>33</v>
      </c>
      <c r="C49" s="1">
        <v>3689.6049985916015</v>
      </c>
      <c r="F49" s="2">
        <f t="shared" si="1"/>
        <v>3796.0057603911737</v>
      </c>
    </row>
    <row r="50" spans="1:7" x14ac:dyDescent="0.25">
      <c r="B50" t="s">
        <v>34</v>
      </c>
      <c r="C50" s="1">
        <v>18006.260318917182</v>
      </c>
      <c r="F50" s="2">
        <f t="shared" si="1"/>
        <v>18525.524526285051</v>
      </c>
    </row>
    <row r="51" spans="1:7" x14ac:dyDescent="0.25">
      <c r="B51" t="s">
        <v>35</v>
      </c>
      <c r="C51" s="1">
        <v>7212.975122058464</v>
      </c>
      <c r="F51" s="2">
        <f t="shared" si="1"/>
        <v>7420.9827673541913</v>
      </c>
    </row>
    <row r="52" spans="1:7" x14ac:dyDescent="0.25">
      <c r="B52" t="s">
        <v>36</v>
      </c>
      <c r="C52" s="1">
        <v>79.286824869431086</v>
      </c>
      <c r="F52" s="2">
        <f t="shared" si="1"/>
        <v>81.57329688201699</v>
      </c>
    </row>
    <row r="53" spans="1:7" x14ac:dyDescent="0.25">
      <c r="C53" s="2">
        <f>SUM(C32:C52)</f>
        <v>2405244.6000000006</v>
      </c>
      <c r="F53" s="2">
        <f>SUM(F32:F52)</f>
        <v>2474607.0000000005</v>
      </c>
    </row>
    <row r="54" spans="1:7" x14ac:dyDescent="0.25">
      <c r="C54" s="2"/>
      <c r="F54" s="1">
        <v>2474607</v>
      </c>
      <c r="G54" t="s">
        <v>49</v>
      </c>
    </row>
    <row r="55" spans="1:7" x14ac:dyDescent="0.25">
      <c r="F55" s="1"/>
    </row>
    <row r="56" spans="1:7" x14ac:dyDescent="0.25">
      <c r="A56" t="s">
        <v>47</v>
      </c>
      <c r="B56" t="s">
        <v>37</v>
      </c>
      <c r="C56" s="1">
        <v>4342.9518715139875</v>
      </c>
      <c r="F56" s="2">
        <f>C56/$C$62*$F$63</f>
        <v>4693.0084038566065</v>
      </c>
    </row>
    <row r="57" spans="1:7" x14ac:dyDescent="0.25">
      <c r="B57" t="s">
        <v>38</v>
      </c>
      <c r="C57" s="1">
        <v>174903.04109185754</v>
      </c>
      <c r="F57" s="2">
        <f t="shared" ref="F57:F61" si="2">C57/$C$62*$F$63</f>
        <v>189000.81465052479</v>
      </c>
    </row>
    <row r="58" spans="1:7" x14ac:dyDescent="0.25">
      <c r="B58" t="s">
        <v>39</v>
      </c>
      <c r="C58" s="1">
        <v>12036.259234165571</v>
      </c>
      <c r="F58" s="2">
        <f t="shared" si="2"/>
        <v>13006.422223427529</v>
      </c>
    </row>
    <row r="59" spans="1:7" x14ac:dyDescent="0.25">
      <c r="B59" t="s">
        <v>40</v>
      </c>
      <c r="C59" s="1">
        <v>951350.64127417991</v>
      </c>
      <c r="F59" s="2">
        <f t="shared" si="2"/>
        <v>1028032.7037005984</v>
      </c>
    </row>
    <row r="60" spans="1:7" x14ac:dyDescent="0.25">
      <c r="B60" t="s">
        <v>41</v>
      </c>
      <c r="C60" s="1">
        <v>23.709557578335115</v>
      </c>
      <c r="F60" s="2">
        <f t="shared" si="2"/>
        <v>25.620627687973776</v>
      </c>
    </row>
    <row r="61" spans="1:7" x14ac:dyDescent="0.25">
      <c r="B61" t="s">
        <v>42</v>
      </c>
      <c r="C61" s="1">
        <v>8.7269707047292115</v>
      </c>
      <c r="F61" s="2">
        <f t="shared" si="2"/>
        <v>9.4303939046939291</v>
      </c>
    </row>
    <row r="62" spans="1:7" x14ac:dyDescent="0.25">
      <c r="C62" s="2">
        <f>SUM(C56:C61)</f>
        <v>1142665.33</v>
      </c>
      <c r="F62" s="2">
        <f>SUM(F56:F61)</f>
        <v>1234768</v>
      </c>
    </row>
    <row r="63" spans="1:7" x14ac:dyDescent="0.25">
      <c r="F63" s="1">
        <v>1234768</v>
      </c>
      <c r="G63" t="s">
        <v>50</v>
      </c>
    </row>
    <row r="67" spans="1:11" x14ac:dyDescent="0.25">
      <c r="A67" t="s">
        <v>52</v>
      </c>
    </row>
    <row r="68" spans="1:11" s="1" customFormat="1" x14ac:dyDescent="0.25">
      <c r="A68"/>
      <c r="B68"/>
      <c r="C68"/>
      <c r="D68"/>
      <c r="E68"/>
      <c r="F68"/>
      <c r="G68"/>
      <c r="H68"/>
      <c r="I68"/>
      <c r="J68"/>
      <c r="K68"/>
    </row>
    <row r="69" spans="1:11" s="1" customFormat="1" x14ac:dyDescent="0.25">
      <c r="A69"/>
      <c r="B69"/>
      <c r="C69"/>
      <c r="D69"/>
      <c r="E69"/>
      <c r="F69"/>
      <c r="G69"/>
      <c r="H69"/>
      <c r="I69"/>
      <c r="J69"/>
      <c r="K69"/>
    </row>
    <row r="70" spans="1:11" s="1" customFormat="1" x14ac:dyDescent="0.25">
      <c r="A70"/>
      <c r="B70"/>
      <c r="C70"/>
      <c r="D70"/>
      <c r="E70"/>
      <c r="F70"/>
      <c r="G70"/>
      <c r="H70"/>
      <c r="I70"/>
      <c r="J70"/>
      <c r="K70"/>
    </row>
    <row r="71" spans="1:11" s="1" customFormat="1" x14ac:dyDescent="0.25">
      <c r="A71"/>
      <c r="B71"/>
      <c r="C71"/>
      <c r="D71"/>
      <c r="E71"/>
      <c r="F71"/>
      <c r="G71"/>
      <c r="H71"/>
      <c r="I71"/>
      <c r="J71"/>
      <c r="K71"/>
    </row>
    <row r="72" spans="1:11" s="1" customFormat="1" x14ac:dyDescent="0.25">
      <c r="A72"/>
      <c r="B72"/>
      <c r="C72"/>
      <c r="D72"/>
      <c r="E72"/>
      <c r="F72"/>
      <c r="G72"/>
      <c r="H72"/>
      <c r="I72"/>
      <c r="J72"/>
      <c r="K72"/>
    </row>
    <row r="73" spans="1:11" s="1" customFormat="1" x14ac:dyDescent="0.25">
      <c r="A73"/>
      <c r="B73"/>
      <c r="C73"/>
      <c r="D73"/>
      <c r="E73"/>
      <c r="F73"/>
      <c r="G73"/>
      <c r="H73"/>
      <c r="I73"/>
      <c r="J73"/>
      <c r="K73"/>
    </row>
    <row r="74" spans="1:11" s="1" customFormat="1" x14ac:dyDescent="0.25">
      <c r="A74"/>
      <c r="B74"/>
      <c r="C74"/>
      <c r="D74"/>
      <c r="E74"/>
      <c r="F74"/>
      <c r="G74"/>
      <c r="H74"/>
      <c r="I74"/>
      <c r="J74"/>
      <c r="K74"/>
    </row>
    <row r="75" spans="1:11" s="1" customFormat="1" x14ac:dyDescent="0.25">
      <c r="A75"/>
      <c r="B75"/>
      <c r="C75"/>
      <c r="D75"/>
      <c r="E75"/>
      <c r="F75"/>
      <c r="G75"/>
      <c r="H75"/>
      <c r="I75"/>
      <c r="J75"/>
      <c r="K75"/>
    </row>
    <row r="76" spans="1:11" s="1" customFormat="1" x14ac:dyDescent="0.25">
      <c r="A76"/>
      <c r="B76"/>
      <c r="C76"/>
      <c r="D76"/>
      <c r="E76"/>
      <c r="F76"/>
      <c r="G76"/>
      <c r="H76"/>
      <c r="I76"/>
      <c r="J76"/>
      <c r="K76"/>
    </row>
    <row r="77" spans="1:11" s="1" customFormat="1" x14ac:dyDescent="0.25">
      <c r="A77"/>
      <c r="B77"/>
      <c r="C77"/>
      <c r="D77"/>
      <c r="E77"/>
      <c r="F77"/>
      <c r="G77"/>
      <c r="H77"/>
      <c r="I77"/>
      <c r="J77"/>
      <c r="K77"/>
    </row>
    <row r="78" spans="1:11" s="1" customFormat="1" x14ac:dyDescent="0.25">
      <c r="A78"/>
      <c r="B78"/>
      <c r="C78"/>
      <c r="D78"/>
      <c r="E78"/>
      <c r="F78"/>
      <c r="G78"/>
      <c r="H78"/>
      <c r="I78"/>
      <c r="J78"/>
      <c r="K78"/>
    </row>
    <row r="79" spans="1:11" s="1" customFormat="1" x14ac:dyDescent="0.25">
      <c r="A79"/>
      <c r="B79"/>
      <c r="C79"/>
      <c r="D79"/>
      <c r="E79"/>
      <c r="F79"/>
      <c r="G79"/>
      <c r="H79"/>
      <c r="I79"/>
      <c r="J79"/>
      <c r="K79"/>
    </row>
    <row r="80" spans="1:11" s="1" customFormat="1" x14ac:dyDescent="0.25">
      <c r="A80"/>
      <c r="B80"/>
      <c r="C80"/>
      <c r="D80"/>
      <c r="E80"/>
      <c r="F80"/>
      <c r="G80"/>
      <c r="H80"/>
      <c r="I80"/>
      <c r="J80"/>
      <c r="K80"/>
    </row>
    <row r="81" spans="1:11" s="1" customFormat="1" x14ac:dyDescent="0.25">
      <c r="A81"/>
      <c r="B81"/>
      <c r="C81"/>
      <c r="D81"/>
      <c r="E81"/>
      <c r="F81"/>
      <c r="G81"/>
      <c r="H81"/>
      <c r="I81"/>
      <c r="J81"/>
      <c r="K81"/>
    </row>
    <row r="82" spans="1:11" s="1" customFormat="1" x14ac:dyDescent="0.25">
      <c r="A82"/>
      <c r="B82"/>
      <c r="C82"/>
      <c r="D82"/>
      <c r="E82"/>
      <c r="F82"/>
      <c r="G82"/>
      <c r="H82"/>
      <c r="I82"/>
      <c r="J82"/>
      <c r="K82"/>
    </row>
    <row r="83" spans="1:11" s="1" customFormat="1" x14ac:dyDescent="0.25">
      <c r="A83"/>
      <c r="B83"/>
      <c r="C83"/>
      <c r="D83"/>
      <c r="E83"/>
      <c r="F83"/>
      <c r="G83"/>
      <c r="H83"/>
      <c r="I83"/>
      <c r="J83"/>
      <c r="K83"/>
    </row>
    <row r="84" spans="1:11" s="1" customFormat="1" x14ac:dyDescent="0.25">
      <c r="A84"/>
      <c r="B84"/>
      <c r="C84"/>
      <c r="D84"/>
      <c r="E84"/>
      <c r="F84"/>
      <c r="G84"/>
      <c r="H84"/>
      <c r="I84"/>
      <c r="J84"/>
      <c r="K84"/>
    </row>
    <row r="85" spans="1:11" s="1" customFormat="1" x14ac:dyDescent="0.25">
      <c r="A85"/>
      <c r="B85"/>
      <c r="C85"/>
      <c r="D85"/>
      <c r="E85"/>
      <c r="F85"/>
      <c r="G85"/>
      <c r="H85"/>
      <c r="I85"/>
      <c r="J85"/>
      <c r="K85"/>
    </row>
    <row r="86" spans="1:11" s="1" customFormat="1" x14ac:dyDescent="0.25">
      <c r="A86"/>
      <c r="B86"/>
      <c r="C86"/>
      <c r="D86"/>
      <c r="E86"/>
      <c r="F86"/>
      <c r="G86"/>
      <c r="H86"/>
      <c r="I86"/>
      <c r="J86"/>
      <c r="K86"/>
    </row>
    <row r="87" spans="1:11" s="1" customFormat="1" x14ac:dyDescent="0.25">
      <c r="A87"/>
      <c r="B87"/>
      <c r="C87"/>
      <c r="D87"/>
      <c r="E87"/>
      <c r="F87"/>
      <c r="G87"/>
      <c r="H87"/>
      <c r="I87"/>
      <c r="J87"/>
      <c r="K87"/>
    </row>
    <row r="88" spans="1:11" s="1" customFormat="1" x14ac:dyDescent="0.25">
      <c r="A88"/>
      <c r="B88"/>
      <c r="C88"/>
      <c r="D88"/>
      <c r="E88"/>
      <c r="F88"/>
      <c r="G88"/>
      <c r="H88"/>
      <c r="I88"/>
      <c r="J88"/>
      <c r="K88"/>
    </row>
    <row r="89" spans="1:11" s="1" customFormat="1" x14ac:dyDescent="0.25">
      <c r="A89"/>
      <c r="B89"/>
      <c r="C89"/>
      <c r="D89"/>
      <c r="E89"/>
      <c r="F89"/>
      <c r="G89"/>
      <c r="H89"/>
      <c r="I89"/>
      <c r="J89"/>
      <c r="K89"/>
    </row>
    <row r="90" spans="1:11" s="1" customFormat="1" x14ac:dyDescent="0.25">
      <c r="A90"/>
      <c r="B90"/>
      <c r="C90"/>
      <c r="D90"/>
      <c r="E90"/>
      <c r="F90"/>
      <c r="G90"/>
      <c r="H90"/>
      <c r="I90"/>
      <c r="J90"/>
      <c r="K90"/>
    </row>
    <row r="91" spans="1:11" s="1" customFormat="1" x14ac:dyDescent="0.25">
      <c r="A91"/>
      <c r="B91"/>
      <c r="C91"/>
      <c r="D91"/>
      <c r="E91"/>
      <c r="F91"/>
      <c r="G91"/>
      <c r="H91"/>
      <c r="I91"/>
      <c r="J91"/>
      <c r="K91"/>
    </row>
    <row r="92" spans="1:11" s="1" customFormat="1" x14ac:dyDescent="0.25">
      <c r="A92"/>
      <c r="B92"/>
      <c r="C92"/>
      <c r="D92"/>
      <c r="E92"/>
      <c r="F92"/>
      <c r="G92"/>
      <c r="H92"/>
      <c r="I92"/>
      <c r="J92"/>
      <c r="K92"/>
    </row>
    <row r="93" spans="1:11" s="1" customFormat="1" x14ac:dyDescent="0.25">
      <c r="A93"/>
      <c r="B93"/>
      <c r="C93"/>
      <c r="D93"/>
      <c r="E93"/>
      <c r="F93"/>
      <c r="G93"/>
      <c r="H93"/>
      <c r="I93"/>
      <c r="J93"/>
      <c r="K93"/>
    </row>
    <row r="94" spans="1:11" s="1" customFormat="1" x14ac:dyDescent="0.25">
      <c r="A94"/>
      <c r="B94"/>
      <c r="C94"/>
      <c r="D94"/>
      <c r="E94"/>
      <c r="F94"/>
      <c r="G94"/>
      <c r="H94"/>
      <c r="I94"/>
      <c r="J94"/>
      <c r="K94"/>
    </row>
    <row r="95" spans="1:11" s="1" customFormat="1" x14ac:dyDescent="0.25">
      <c r="A95"/>
      <c r="B95"/>
      <c r="C95"/>
      <c r="D95"/>
      <c r="E95"/>
      <c r="F95"/>
      <c r="G95"/>
      <c r="H95"/>
      <c r="I95"/>
      <c r="J95"/>
      <c r="K95"/>
    </row>
    <row r="96" spans="1:11" s="1" customFormat="1" x14ac:dyDescent="0.25">
      <c r="A96"/>
      <c r="B96"/>
      <c r="C96"/>
      <c r="D96"/>
      <c r="E96"/>
      <c r="F96"/>
      <c r="G96"/>
      <c r="H96"/>
      <c r="I96"/>
      <c r="J96"/>
      <c r="K9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LPC Assesment - 12 ME Aug 2014</vt:lpstr>
      <vt:lpstr>'LPC Assesment - 12 ME Aug 2014'!Print_Titles</vt:lpstr>
    </vt:vector>
  </TitlesOfParts>
  <Company>Information Technology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Foxworthy, Carol</dc:creator>
  <cp:lastModifiedBy>Foxworthy, Carol</cp:lastModifiedBy>
  <dcterms:created xsi:type="dcterms:W3CDTF">2014-10-14T21:16:36Z</dcterms:created>
  <dcterms:modified xsi:type="dcterms:W3CDTF">2014-10-14T21:24:30Z</dcterms:modified>
</cp:coreProperties>
</file>